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l="1"/>
  <c r="AA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<sst xmlns="http://schemas.openxmlformats.org/spreadsheetml/2006/main" count="1163" uniqueCount="608">
  <si>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</si>
  <si>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</si>
  <si>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</si>
  <si>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</si>
  <si>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</si>
  <si>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</si>
  <si>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</si>
  <si>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</si>
  <si>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</si>
  <si>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</si>
  <si>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</si>
  <si>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</si>
  <si>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</si>
  <si>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</si>
  <si>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</si>
  <si>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</si>
  <si>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</si>
  <si>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</si>
  <si>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</si>
  <si>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</si>
  <si>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</si>
  <si>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</si>
  <si>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</si>
  <si>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</si>
  <si>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</si>
  <si>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</si>
  <si>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</si>
  <si>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</si>
  <si>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</si>
  <si>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</si>
  <si>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</si>
  <si>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</si>
  <si>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</si>
  <si>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</si>
  <si>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</si>
  <si>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</si>
  <si>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</si>
  <si>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</si>
  <si>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</si>
  <si>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</si>
  <si>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</si>
  <si>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</si>
  <si>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</si>
  <si>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</si>
  <si>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</si>
  <si>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</si>
  <si>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</si>
  <si>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</si>
  <si>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</si>
  <si>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</si>
  <si>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</si>
  <si>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</si>
  <si>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</si>
  <si>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</si>
  <si>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</si>
  <si>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</si>
  <si>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</si>
  <si>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</si>
  <si>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</si>
  <si>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</si>
  <si>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</si>
  <si>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</si>
  <si>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</si>
  <si>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</si>
  <si>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</si>
  <si>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</si>
  <si>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</si>
  <si>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</si>
  <si>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</si>
  <si>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</si>
  <si>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</si>
  <si>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</si>
  <si>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</si>
  <si>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</si>
  <si>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</si>
  <si>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</si>
  <si>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</si>
  <si>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</si>
  <si>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</si>
  <si>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</si>
  <si>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</si>
  <si>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</si>
  <si>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</si>
  <si>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</si>
  <si>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</si>
  <si>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</si>
  <si>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</si>
  <si>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</si>
  <si>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</si>
  <si>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</si>
  <si>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</si>
  <si>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</si>
  <si>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</si>
  <si>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</si>
  <si>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</si>
  <si>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</si>
  <si>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</si>
  <si>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</si>
  <si>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</si>
  <si>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</si>
  <si>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</si>
  <si>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</si>
  <si>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</si>
  <si>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</si>
  <si>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</si>
  <si>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</si>
  <si>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</si>
  <si>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</si>
  <si>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</si>
  <si>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</si>
  <si>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</si>
  <si>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</si>
  <si>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</si>
  <si>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</si>
  <si>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</si>
  <si>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</si>
  <si>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</si>
  <si>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</si>
  <si>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</si>
  <si>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</si>
  <si>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</si>
  <si>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</si>
  <si>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</si>
  <si>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</si>
  <si>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</si>
  <si>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</si>
  <si>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</si>
  <si>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</si>
  <si>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</si>
  <si>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</si>
  <si>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</si>
  <si>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</si>
  <si>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</si>
  <si>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</si>
  <si>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</si>
  <si>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</si>
  <si>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</si>
  <si>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</si>
  <si>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</si>
  <si>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</si>
  <si>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</si>
  <si>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</si>
  <si>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</si>
  <si>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</si>
  <si>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</si>
  <si>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</si>
  <si>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</si>
  <si>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</si>
  <si>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</si>
  <si>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</si>
  <si>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-5.6</t>
    <phoneticPr fontId="5"/>
  </si>
  <si>
    <t>基準財政需要額</t>
    <phoneticPr fontId="20"/>
  </si>
  <si>
    <t>うち日本人(％)</t>
    <phoneticPr fontId="5"/>
  </si>
  <si>
    <t>-5.8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</si>
  <si>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</si>
  <si>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</si>
  <si>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</si>
  <si>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</si>
  <si>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</si>
  <si>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</si>
  <si>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</si>
  <si>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</si>
  <si>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</si>
  <si>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</si>
  <si>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</si>
  <si>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</si>
  <si>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</si>
  <si>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</si>
  <si>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</si>
  <si>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</si>
  <si>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</si>
  <si>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</si>
  <si>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</si>
  <si>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</si>
  <si>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</si>
  <si>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</si>
  <si>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</si>
  <si>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</si>
  <si>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</si>
  <si>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</si>
  <si>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</si>
  <si>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</si>
  <si>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</si>
  <si>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</si>
  <si>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</si>
  <si>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</si>
  <si>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</si>
  <si>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</si>
  <si>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</si>
  <si>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</si>
  <si>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</si>
  <si>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</si>
  <si>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</si>
  <si>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</si>
  <si>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</si>
  <si>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</si>
  <si>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</si>
  <si>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</si>
  <si>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</si>
  <si>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</si>
  <si>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</si>
  <si>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</si>
  <si>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</si>
  <si>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</si>
  <si>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</si>
  <si>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</si>
  <si>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</si>
  <si>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</si>
  <si>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</si>
  <si>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</si>
  <si>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</si>
  <si>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</si>
  <si>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</si>
  <si>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</si>
  <si>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</si>
  <si>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</si>
  <si>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高知県大豊町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</si>
  <si>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</si>
  <si>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</si>
  <si>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</si>
  <si>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</si>
  <si>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</si>
  <si>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</si>
  <si>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</si>
  <si>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</si>
  <si>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</si>
  <si>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</si>
  <si>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</si>
  <si>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</si>
  <si>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</si>
  <si>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</si>
  <si>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</si>
  <si>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</si>
  <si>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</si>
  <si>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</si>
  <si>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</si>
  <si>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</si>
  <si>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</si>
  <si>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</si>
  <si>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</si>
  <si>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</si>
  <si>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</si>
  <si>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</si>
  <si>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</si>
  <si>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</si>
  <si>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</si>
  <si>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</si>
  <si>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</si>
  <si>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</si>
  <si>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</si>
  <si>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</si>
  <si>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</si>
  <si>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</si>
  <si>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</si>
  <si>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</si>
  <si>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</si>
  <si>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</si>
  <si>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</si>
  <si>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</si>
  <si>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</si>
  <si>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</si>
  <si>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</si>
  <si>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</si>
  <si>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</si>
  <si>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</si>
  <si>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</si>
  <si>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</si>
  <si>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</si>
  <si>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</si>
  <si>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</si>
  <si>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</si>
  <si>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</si>
  <si>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</si>
  <si>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</si>
  <si>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</si>
  <si>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</si>
  <si>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</si>
  <si>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</si>
  <si>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</si>
  <si>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</si>
  <si>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</si>
  <si>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</si>
  <si>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</si>
  <si>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</si>
  <si>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</si>
  <si>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</si>
  <si>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</si>
  <si>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</si>
  <si>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</si>
  <si>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</si>
  <si>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</si>
  <si>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</si>
  <si>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</si>
  <si>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</si>
  <si>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</si>
  <si>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</si>
  <si>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</si>
  <si>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</si>
  <si>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</si>
  <si>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</si>
  <si>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</si>
  <si>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</si>
  <si>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</si>
  <si>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</si>
  <si>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</si>
  <si>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</si>
  <si>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</si>
  <si>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</si>
  <si>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</si>
  <si>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</si>
  <si>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</si>
  <si>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</si>
  <si>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</si>
  <si>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</si>
  <si>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</si>
  <si>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</si>
  <si>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</si>
  <si>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</si>
  <si>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</si>
  <si>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</si>
  <si>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</si>
  <si>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</si>
  <si>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</si>
  <si>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</si>
  <si>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</si>
  <si>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</si>
  <si>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</si>
  <si>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</si>
  <si>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</si>
  <si>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</si>
  <si>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</si>
  <si>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</si>
  <si>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</si>
  <si>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</si>
  <si>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</si>
  <si>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</si>
  <si>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</si>
  <si>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</si>
  <si>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</si>
  <si>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</si>
  <si>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</si>
  <si>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</si>
  <si>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</si>
  <si>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</si>
  <si>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</si>
  <si>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</si>
  <si>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</si>
  <si>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</si>
  <si>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</si>
  <si>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</si>
  <si>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</si>
  <si>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</si>
  <si>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</si>
  <si>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</si>
  <si>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</si>
  <si>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</si>
  <si>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</si>
  <si>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</si>
  <si>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</si>
  <si>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</si>
  <si>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</si>
  <si>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</si>
  <si>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</si>
  <si>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</si>
  <si>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</si>
  <si>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</si>
  <si>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高知県大豊町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</si>
  <si>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</si>
  <si>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</si>
  <si>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</si>
  <si>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</si>
  <si>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</si>
  <si>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</si>
  <si>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</si>
  <si>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</si>
  <si>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</si>
  <si>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</si>
  <si>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</si>
  <si>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</si>
  <si>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</si>
  <si>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</si>
  <si>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</si>
  <si>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</si>
  <si>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</si>
  <si>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</si>
  <si>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</si>
  <si>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</si>
  <si>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</si>
  <si>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</si>
  <si>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</si>
  <si>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</si>
  <si>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</si>
  <si>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</si>
  <si>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</si>
  <si>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</si>
  <si>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</si>
  <si>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</si>
  <si>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</si>
  <si>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</si>
  <si>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</si>
  <si>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</si>
  <si>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</si>
  <si>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</si>
  <si>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</si>
  <si>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</si>
  <si>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</si>
  <si>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</si>
  <si>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</si>
  <si>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</si>
  <si>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</si>
  <si>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</si>
  <si>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</si>
  <si>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</si>
  <si>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</si>
  <si>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</si>
  <si>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</si>
  <si>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</si>
  <si>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</si>
  <si>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</si>
  <si>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</si>
  <si>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</si>
  <si>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</si>
  <si>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</si>
  <si>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</si>
  <si>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</si>
  <si>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</si>
  <si>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</si>
  <si>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</si>
  <si>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</si>
  <si>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</si>
  <si>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</si>
  <si>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</si>
  <si>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</si>
  <si>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</si>
  <si>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</si>
  <si>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</si>
  <si>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</si>
  <si>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</si>
  <si>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</si>
  <si>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</si>
  <si>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</si>
  <si>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</si>
  <si>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</si>
  <si>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</si>
  <si>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</si>
  <si>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</si>
  <si>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</si>
  <si>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</si>
  <si>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</si>
  <si>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</si>
  <si>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</si>
  <si>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</si>
  <si>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</si>
  <si>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</si>
  <si>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</si>
  <si>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</si>
  <si>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</si>
  <si>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</si>
  <si>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</si>
  <si>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</si>
  <si>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</si>
  <si>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</si>
  <si>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</si>
  <si>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</si>
  <si>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</si>
  <si>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</si>
  <si>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</si>
  <si>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</si>
  <si>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</si>
  <si>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</si>
  <si>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</si>
  <si>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</si>
  <si>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</si>
  <si>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</si>
  <si>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</si>
  <si>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</si>
  <si>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</si>
  <si>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</si>
  <si>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</si>
  <si>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</si>
  <si>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</si>
  <si>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</si>
  <si>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</si>
  <si>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</si>
  <si>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</si>
  <si>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</si>
  <si>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</si>
  <si>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</si>
  <si>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</si>
  <si>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</si>
  <si>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</si>
  <si>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</si>
  <si>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</si>
  <si>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</si>
  <si>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</si>
  <si>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</si>
  <si>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</si>
  <si>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</si>
  <si>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</si>
  <si>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</si>
  <si>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</si>
  <si>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</si>
  <si>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</si>
  <si>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</si>
  <si>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</si>
  <si>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</si>
  <si>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</si>
  <si>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</si>
  <si>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</si>
  <si>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</si>
  <si>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</si>
  <si>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</si>
  <si>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</si>
  <si>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</si>
  <si>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</si>
  <si>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</si>
  <si>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</si>
  <si>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</si>
  <si>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</si>
  <si>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</si>
  <si>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</si>
  <si>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</si>
  <si>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</si>
  <si>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</si>
  <si>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</si>
  <si>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</si>
  <si>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</si>
  <si>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</si>
  <si>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</si>
  <si>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</si>
  <si>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</si>
  <si>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</si>
  <si>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</si>
  <si>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</si>
  <si>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</si>
  <si>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</si>
  <si>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</si>
  <si>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</si>
  <si>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</si>
  <si>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</si>
  <si>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</si>
  <si>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</si>
  <si>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</si>
  <si>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</si>
  <si>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</si>
  <si>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</si>
  <si>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</si>
  <si>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</si>
  <si>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</si>
  <si>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</si>
  <si>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</si>
  <si>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</si>
  <si>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</si>
  <si>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</si>
  <si>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</si>
  <si>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</si>
  <si>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</si>
  <si>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</si>
  <si>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</si>
  <si>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</si>
  <si>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</si>
  <si>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</si>
  <si>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</si>
  <si>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</si>
  <si>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</si>
  <si>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</si>
  <si>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</si>
  <si>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0.60</t>
  </si>
  <si>
    <t>▲ 0.37</t>
  </si>
  <si>
    <t>一般会計</t>
  </si>
  <si>
    <t>国民健康保険特別会計</t>
  </si>
  <si>
    <t>介護保険特別会計</t>
  </si>
  <si>
    <t>後期高齢者医療特別会計</t>
  </si>
  <si>
    <t>簡易水道事業特別会計</t>
  </si>
  <si>
    <t>その他会計（赤字）</t>
  </si>
  <si>
    <t>その他会計（黒字）</t>
  </si>
  <si>
    <t>一般会計</t>
    <phoneticPr fontId="5"/>
  </si>
  <si>
    <t>-</t>
    <phoneticPr fontId="2"/>
  </si>
  <si>
    <t>-</t>
    <phoneticPr fontId="5"/>
  </si>
  <si>
    <t>法非適用企業</t>
    <phoneticPr fontId="5"/>
  </si>
  <si>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30"/>
  </si>
  <si>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30"/>
  </si>
  <si>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30"/>
  </si>
  <si>
    <t>高知人づくり広域連合　一般会計</t>
    <rPh sb="0" eb="2">
      <t>コウチ</t>
    </rPh>
    <rPh sb="2" eb="3">
      <t>ヒト</t>
    </rPh>
    <rPh sb="6" eb="8">
      <t>コウイキ</t>
    </rPh>
    <rPh sb="8" eb="10">
      <t>レンゴウ</t>
    </rPh>
    <rPh sb="11" eb="13">
      <t>イッパン</t>
    </rPh>
    <rPh sb="13" eb="15">
      <t>カイケイ</t>
    </rPh>
    <phoneticPr fontId="30"/>
  </si>
  <si>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0"/>
  </si>
  <si>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</si>
  <si>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30"/>
  </si>
  <si>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0"/>
  </si>
  <si>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30"/>
  </si>
  <si>
    <t>大豊町観光開発協会</t>
    <rPh sb="0" eb="3">
      <t>オオトヨチョウ</t>
    </rPh>
    <rPh sb="3" eb="5">
      <t>カンコウ</t>
    </rPh>
    <rPh sb="5" eb="7">
      <t>カイハツ</t>
    </rPh>
    <rPh sb="7" eb="9">
      <t>キョウカイ</t>
    </rPh>
    <phoneticPr fontId="30"/>
  </si>
  <si>
    <t>大豊ゆとりファーム</t>
    <rPh sb="0" eb="2">
      <t>オオトヨ</t>
    </rPh>
    <phoneticPr fontId="30"/>
  </si>
  <si>
    <t>大豊町公共施設整備基金</t>
    <rPh sb="0" eb="3">
      <t>オオトヨチョウ</t>
    </rPh>
    <rPh sb="3" eb="5">
      <t>コウキョウ</t>
    </rPh>
    <rPh sb="5" eb="7">
      <t>シセツ</t>
    </rPh>
    <rPh sb="7" eb="9">
      <t>セイビ</t>
    </rPh>
    <rPh sb="9" eb="11">
      <t>キキン</t>
    </rPh>
    <phoneticPr fontId="11"/>
  </si>
  <si>
    <t>福祉基金</t>
    <rPh sb="0" eb="2">
      <t>フクシ</t>
    </rPh>
    <rPh sb="2" eb="4">
      <t>キキン</t>
    </rPh>
    <phoneticPr fontId="11"/>
  </si>
  <si>
    <t>すこやか子育て基金</t>
    <rPh sb="4" eb="6">
      <t>コソダ</t>
    </rPh>
    <rPh sb="7" eb="9">
      <t>キキン</t>
    </rPh>
    <phoneticPr fontId="11"/>
  </si>
  <si>
    <t>公有林整備推進基金</t>
    <rPh sb="0" eb="3">
      <t>コウユウリン</t>
    </rPh>
    <rPh sb="3" eb="5">
      <t>セイビ</t>
    </rPh>
    <rPh sb="5" eb="7">
      <t>スイシン</t>
    </rPh>
    <rPh sb="7" eb="9">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</si>
  <si>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</si>
  <si>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</si>
  <si>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</si>
  <si>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</si>
  <si>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</si>
  <si>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</si>
  <si>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</si>
  <si>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</si>
  <si>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</si>
  <si>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</si>
  <si>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</si>
  <si>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繰上償還等による地方債残高の減や、財政調整基金及び減債基金等の積立により、充当可能財源が将来負担額を上回る結果となっているが、公共施設の老朽化が著しい本町では、今後、公共施設の個別施設計画を策定する中で施設の適正な管理について検討し、老朽化対策に積極的に取り組んでいく。</t>
    <rPh sb="67" eb="69">
      <t>コウキョウ</t>
    </rPh>
    <rPh sb="69" eb="71">
      <t>シセツ</t>
    </rPh>
    <rPh sb="72" eb="75">
      <t>ロウキュウカ</t>
    </rPh>
    <rPh sb="76" eb="77">
      <t>イチジル</t>
    </rPh>
    <rPh sb="79" eb="81">
      <t>ホンチョウ</t>
    </rPh>
    <rPh sb="121" eb="124">
      <t>ロウキュウカ</t>
    </rPh>
    <rPh sb="124" eb="126">
      <t>タイサク</t>
    </rPh>
    <rPh sb="127" eb="130">
      <t>セッキョクテキ</t>
    </rPh>
    <rPh sb="131" eb="132">
      <t>ト</t>
    </rPh>
    <rPh sb="133" eb="134">
      <t>ク</t>
    </rPh>
    <phoneticPr fontId="5"/>
  </si>
  <si>
    <t>地方債の繰上償還等により実質公債費比率は低下しているが、今後、木材ストックヤード造成事業や保育・小学校・給食センター等の移転工事等の大型事業により、起債の借入及び基金の取り崩し額が増えることが予想されることから、比率の推移を見定め、起債の繰上償還等の実施により、財政の健全化を図る。</t>
    <rPh sb="0" eb="3">
      <t>チホウサイ</t>
    </rPh>
    <rPh sb="4" eb="6">
      <t>クリアゲ</t>
    </rPh>
    <rPh sb="6" eb="8">
      <t>ショウカン</t>
    </rPh>
    <rPh sb="8" eb="9">
      <t>トウ</t>
    </rPh>
    <rPh sb="12" eb="14">
      <t>ジッシツ</t>
    </rPh>
    <rPh sb="14" eb="17">
      <t>コウサイヒ</t>
    </rPh>
    <rPh sb="17" eb="19">
      <t>ヒリツ</t>
    </rPh>
    <rPh sb="20" eb="22">
      <t>テイカ</t>
    </rPh>
    <rPh sb="28" eb="30">
      <t>コンゴ</t>
    </rPh>
    <rPh sb="31" eb="33">
      <t>モクザイ</t>
    </rPh>
    <rPh sb="40" eb="42">
      <t>ゾウセイ</t>
    </rPh>
    <rPh sb="42" eb="44">
      <t>ジギョウ</t>
    </rPh>
    <rPh sb="45" eb="47">
      <t>ホイク</t>
    </rPh>
    <rPh sb="48" eb="51">
      <t>ショウガッコウ</t>
    </rPh>
    <rPh sb="52" eb="54">
      <t>キュウショク</t>
    </rPh>
    <rPh sb="58" eb="59">
      <t>トウ</t>
    </rPh>
    <rPh sb="60" eb="62">
      <t>イテン</t>
    </rPh>
    <rPh sb="62" eb="64">
      <t>コウジ</t>
    </rPh>
    <rPh sb="64" eb="65">
      <t>トウ</t>
    </rPh>
    <rPh sb="66" eb="68">
      <t>オオガタ</t>
    </rPh>
    <rPh sb="68" eb="70">
      <t>ジギョウ</t>
    </rPh>
    <rPh sb="74" eb="76">
      <t>キサイ</t>
    </rPh>
    <rPh sb="77" eb="79">
      <t>カリイレ</t>
    </rPh>
    <rPh sb="79" eb="80">
      <t>オヨ</t>
    </rPh>
    <rPh sb="81" eb="83">
      <t>キキン</t>
    </rPh>
    <rPh sb="84" eb="85">
      <t>ト</t>
    </rPh>
    <rPh sb="86" eb="87">
      <t>クズ</t>
    </rPh>
    <rPh sb="88" eb="89">
      <t>ガク</t>
    </rPh>
    <rPh sb="90" eb="91">
      <t>フ</t>
    </rPh>
    <rPh sb="96" eb="98">
      <t>ヨソウ</t>
    </rPh>
    <rPh sb="106" eb="108">
      <t>ヒリツ</t>
    </rPh>
    <rPh sb="109" eb="111">
      <t>スイイ</t>
    </rPh>
    <rPh sb="112" eb="114">
      <t>ミサダ</t>
    </rPh>
    <rPh sb="116" eb="118">
      <t>キサイ</t>
    </rPh>
    <rPh sb="119" eb="121">
      <t>クリアゲ</t>
    </rPh>
    <rPh sb="121" eb="123">
      <t>ショウカン</t>
    </rPh>
    <rPh sb="123" eb="124">
      <t>トウ</t>
    </rPh>
    <rPh sb="125" eb="127">
      <t>ジッシ</t>
    </rPh>
    <rPh sb="131" eb="133">
      <t>ザイセイ</t>
    </rPh>
    <rPh sb="134" eb="137">
      <t>ケンゼンカ</t>
    </rPh>
    <rPh sb="138" eb="139">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</si>
</sst>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CA92-4D5E-8FF4-00DF222D1F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381724</c:v>
                </c:pt>
                <c:pt idx="1">
                  <c:v>157710</c:v>
                </c:pt>
                <c:pt idx="2">
                  <c:v>136727</c:v>
                </c:pt>
                <c:pt idx="3">
                  <c:v>178546</c:v>
                </c:pt>
                <c:pt idx="4">
                  <c:v>232592</c:v>
                </c:pt>
              </c:numCache>
            </c:numRef>
          </c:val>
          <c:smooth val="0"/>
          <c:extLst xmlns:c16r2="http://schemas.microsoft.com/office/drawing/2015/06/chart">
            <c:ext xmlns:c16="http://schemas.microsoft.com/office/drawing/2014/chart" uri="{C3380CC4-5D6E-409C-BE32-E72D297353CC}">
              <c16:uniqueId val="{00000001-CA92-4D5E-8FF4-00DF222D1F58}"/>
            </c:ext>
          </c:extLst>
        </c:ser>
        <c:dLbls>
          <c:showLegendKey val="0"/>
          <c:showVal val="0"/>
          <c:showCatName val="0"/>
          <c:showSerName val="0"/>
          <c:showPercent val="0"/>
          <c:showBubbleSize val="0"/>
        </c:dLbls>
        <c:marker val="1"/>
        <c:smooth val="0"/>
        <c:axId val="97222016"/>
        <c:axId val="97248768"/>
      </c:lineChart>
      <c:catAx>
        <c:axId val="9722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48768"/>
        <c:crosses val="autoZero"/>
        <c:auto val="1"/>
        <c:lblAlgn val="ctr"/>
        <c:lblOffset val="100"/>
        <c:tickLblSkip val="1"/>
        <c:tickMarkSkip val="1"/>
        <c:noMultiLvlLbl val="0"/>
      </c:catAx>
      <c:valAx>
        <c:axId val="972487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2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4.9000000000000004</c:v>
                </c:pt>
                <c:pt idx="1">
                  <c:v>4.29</c:v>
                </c:pt>
                <c:pt idx="2">
                  <c:v>6.89</c:v>
                </c:pt>
                <c:pt idx="3">
                  <c:v>11.41</c:v>
                </c:pt>
                <c:pt idx="4">
                  <c:v>9.86</c:v>
                </c:pt>
              </c:numCache>
            </c:numRef>
          </c:val>
          <c:extLst xmlns:c16r2="http://schemas.microsoft.com/office/drawing/2015/06/chart">
            <c:ext xmlns:c16="http://schemas.microsoft.com/office/drawing/2014/chart" uri="{C3380CC4-5D6E-409C-BE32-E72D297353CC}">
              <c16:uniqueId val="{00000000-35C1-4E23-A028-FE304DC192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21.46</c:v>
                </c:pt>
                <c:pt idx="1">
                  <c:v>22.18</c:v>
                </c:pt>
                <c:pt idx="2">
                  <c:v>18.149999999999999</c:v>
                </c:pt>
                <c:pt idx="3">
                  <c:v>18.78</c:v>
                </c:pt>
                <c:pt idx="4">
                  <c:v>17.149999999999999</c:v>
                </c:pt>
              </c:numCache>
            </c:numRef>
          </c:val>
          <c:extLst xmlns:c16r2="http://schemas.microsoft.com/office/drawing/2015/06/chart">
            <c:ext xmlns:c16="http://schemas.microsoft.com/office/drawing/2014/chart" uri="{C3380CC4-5D6E-409C-BE32-E72D297353CC}">
              <c16:uniqueId val="{00000001-35C1-4E23-A028-FE304DC19266}"/>
            </c:ext>
          </c:extLst>
        </c:ser>
        <c:dLbls>
          <c:showLegendKey val="0"/>
          <c:showVal val="0"/>
          <c:showCatName val="0"/>
          <c:showSerName val="0"/>
          <c:showPercent val="0"/>
          <c:showBubbleSize val="0"/>
        </c:dLbls>
        <c:gapWidth val="250"/>
        <c:overlap val="100"/>
        <c:axId val="97310592"/>
        <c:axId val="9731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10.89</c:v>
                </c:pt>
                <c:pt idx="1">
                  <c:v>-0.6</c:v>
                </c:pt>
                <c:pt idx="2">
                  <c:v>22.36</c:v>
                </c:pt>
                <c:pt idx="3">
                  <c:v>4.4800000000000004</c:v>
                </c:pt>
                <c:pt idx="4">
                  <c:v>-0.37</c:v>
                </c:pt>
              </c:numCache>
            </c:numRef>
          </c:val>
          <c:smooth val="0"/>
          <c:extLst xmlns:c16r2="http://schemas.microsoft.com/office/drawing/2015/06/chart">
            <c:ext xmlns:c16="http://schemas.microsoft.com/office/drawing/2014/chart" uri="{C3380CC4-5D6E-409C-BE32-E72D297353CC}">
              <c16:uniqueId val="{00000002-35C1-4E23-A028-FE304DC19266}"/>
            </c:ext>
          </c:extLst>
        </c:ser>
        <c:dLbls>
          <c:showLegendKey val="0"/>
          <c:showVal val="0"/>
          <c:showCatName val="0"/>
          <c:showSerName val="0"/>
          <c:showPercent val="0"/>
          <c:showBubbleSize val="0"/>
        </c:dLbls>
        <c:marker val="1"/>
        <c:smooth val="0"/>
        <c:axId val="97310592"/>
        <c:axId val="97312768"/>
      </c:lineChart>
      <c:catAx>
        <c:axId val="973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312768"/>
        <c:crosses val="autoZero"/>
        <c:auto val="1"/>
        <c:lblAlgn val="ctr"/>
        <c:lblOffset val="100"/>
        <c:tickLblSkip val="1"/>
        <c:tickMarkSkip val="1"/>
        <c:noMultiLvlLbl val="0"/>
      </c:catAx>
      <c:valAx>
        <c:axId val="9731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D7E-4379-A227-0DCF7A62D0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7E-4379-A227-0DCF7A62D0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D7E-4379-A227-0DCF7A62D0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D7E-4379-A227-0DCF7A62D0B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D7E-4379-A227-0DCF7A62D0B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0.14000000000000001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D7E-4379-A227-0DCF7A62D0B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6-7D7E-4379-A227-0DCF7A62D0B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1.57</c:v>
                </c:pt>
                <c:pt idx="4">
                  <c:v>#N/A</c:v>
                </c:pt>
                <c:pt idx="5">
                  <c:v>1.1599999999999999</c:v>
                </c:pt>
                <c:pt idx="6">
                  <c:v>#N/A</c:v>
                </c:pt>
                <c:pt idx="7">
                  <c:v>0.66</c:v>
                </c:pt>
                <c:pt idx="8">
                  <c:v>#N/A</c:v>
                </c:pt>
                <c:pt idx="9">
                  <c:v>0.04</c:v>
                </c:pt>
              </c:numCache>
            </c:numRef>
          </c:val>
          <c:extLst xmlns:c16r2="http://schemas.microsoft.com/office/drawing/2015/06/chart">
            <c:ext xmlns:c16="http://schemas.microsoft.com/office/drawing/2014/chart" uri="{C3380CC4-5D6E-409C-BE32-E72D297353CC}">
              <c16:uniqueId val="{00000007-7D7E-4379-A227-0DCF7A62D0B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0.03</c:v>
                </c:pt>
                <c:pt idx="2">
                  <c:v>#N/A</c:v>
                </c:pt>
                <c:pt idx="3">
                  <c:v>0.02</c:v>
                </c:pt>
                <c:pt idx="4">
                  <c:v>#N/A</c:v>
                </c:pt>
                <c:pt idx="5">
                  <c:v>0</c:v>
                </c:pt>
                <c:pt idx="6">
                  <c:v>#N/A</c:v>
                </c:pt>
                <c:pt idx="7">
                  <c:v>0.02</c:v>
                </c:pt>
                <c:pt idx="8">
                  <c:v>#N/A</c:v>
                </c:pt>
                <c:pt idx="9">
                  <c:v>0.08</c:v>
                </c:pt>
              </c:numCache>
            </c:numRef>
          </c:val>
          <c:extLst xmlns:c16r2="http://schemas.microsoft.com/office/drawing/2015/06/chart">
            <c:ext xmlns:c16="http://schemas.microsoft.com/office/drawing/2014/chart" uri="{C3380CC4-5D6E-409C-BE32-E72D297353CC}">
              <c16:uniqueId val="{00000008-7D7E-4379-A227-0DCF7A62D0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4.8899999999999997</c:v>
                </c:pt>
                <c:pt idx="2">
                  <c:v>#N/A</c:v>
                </c:pt>
                <c:pt idx="3">
                  <c:v>4.29</c:v>
                </c:pt>
                <c:pt idx="4">
                  <c:v>#N/A</c:v>
                </c:pt>
                <c:pt idx="5">
                  <c:v>6.88</c:v>
                </c:pt>
                <c:pt idx="6">
                  <c:v>#N/A</c:v>
                </c:pt>
                <c:pt idx="7">
                  <c:v>11.4</c:v>
                </c:pt>
                <c:pt idx="8">
                  <c:v>#N/A</c:v>
                </c:pt>
                <c:pt idx="9">
                  <c:v>9.85</c:v>
                </c:pt>
              </c:numCache>
            </c:numRef>
          </c:val>
          <c:extLst xmlns:c16r2="http://schemas.microsoft.com/office/drawing/2015/06/chart">
            <c:ext xmlns:c16="http://schemas.microsoft.com/office/drawing/2014/chart" uri="{C3380CC4-5D6E-409C-BE32-E72D297353CC}">
              <c16:uniqueId val="{00000009-7D7E-4379-A227-0DCF7A62D0BB}"/>
            </c:ext>
          </c:extLst>
        </c:ser>
        <c:dLbls>
          <c:showLegendKey val="0"/>
          <c:showVal val="0"/>
          <c:showCatName val="0"/>
          <c:showSerName val="0"/>
          <c:showPercent val="0"/>
          <c:showBubbleSize val="0"/>
        </c:dLbls>
        <c:gapWidth val="150"/>
        <c:overlap val="100"/>
        <c:axId val="97427456"/>
        <c:axId val="97428992"/>
      </c:barChart>
      <c:catAx>
        <c:axId val="974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428992"/>
        <c:crosses val="autoZero"/>
        <c:auto val="1"/>
        <c:lblAlgn val="ctr"/>
        <c:lblOffset val="100"/>
        <c:tickLblSkip val="1"/>
        <c:tickMarkSkip val="1"/>
        <c:noMultiLvlLbl val="0"/>
      </c:catAx>
      <c:valAx>
        <c:axId val="974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2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461</c:v>
                </c:pt>
                <c:pt idx="5">
                  <c:v>453</c:v>
                </c:pt>
                <c:pt idx="8">
                  <c:v>421</c:v>
                </c:pt>
                <c:pt idx="11">
                  <c:v>407</c:v>
                </c:pt>
                <c:pt idx="14">
                  <c:v>402</c:v>
                </c:pt>
              </c:numCache>
            </c:numRef>
          </c:val>
          <c:extLst xmlns:c16r2="http://schemas.microsoft.com/office/drawing/2015/06/chart">
            <c:ext xmlns:c16="http://schemas.microsoft.com/office/drawing/2014/chart" uri="{C3380CC4-5D6E-409C-BE32-E72D297353CC}">
              <c16:uniqueId val="{00000000-B96D-4614-8FD2-E0ACBCC8A4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96D-4614-8FD2-E0ACBCC8A4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96D-4614-8FD2-E0ACBCC8A4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c:v>
                </c:pt>
                <c:pt idx="3">
                  <c:v>47</c:v>
                </c:pt>
                <c:pt idx="6">
                  <c:v>26</c:v>
                </c:pt>
                <c:pt idx="9">
                  <c:v>3</c:v>
                </c:pt>
                <c:pt idx="12">
                  <c:v>4</c:v>
                </c:pt>
              </c:numCache>
            </c:numRef>
          </c:val>
          <c:extLst xmlns:c16r2="http://schemas.microsoft.com/office/drawing/2015/06/chart">
            <c:ext xmlns:c16="http://schemas.microsoft.com/office/drawing/2014/chart" uri="{C3380CC4-5D6E-409C-BE32-E72D297353CC}">
              <c16:uniqueId val="{00000003-B96D-4614-8FD2-E0ACBCC8A4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c:v>
                </c:pt>
                <c:pt idx="3">
                  <c:v>41</c:v>
                </c:pt>
                <c:pt idx="6">
                  <c:v>34</c:v>
                </c:pt>
                <c:pt idx="9">
                  <c:v>50</c:v>
                </c:pt>
                <c:pt idx="12">
                  <c:v>46</c:v>
                </c:pt>
              </c:numCache>
            </c:numRef>
          </c:val>
          <c:extLst xmlns:c16r2="http://schemas.microsoft.com/office/drawing/2015/06/chart">
            <c:ext xmlns:c16="http://schemas.microsoft.com/office/drawing/2014/chart" uri="{C3380CC4-5D6E-409C-BE32-E72D297353CC}">
              <c16:uniqueId val="{00000004-B96D-4614-8FD2-E0ACBCC8A4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6D-4614-8FD2-E0ACBCC8A4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6D-4614-8FD2-E0ACBCC8A4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717</c:v>
                </c:pt>
                <c:pt idx="3">
                  <c:v>656</c:v>
                </c:pt>
                <c:pt idx="6">
                  <c:v>535</c:v>
                </c:pt>
                <c:pt idx="9">
                  <c:v>422</c:v>
                </c:pt>
                <c:pt idx="12">
                  <c:v>399</c:v>
                </c:pt>
              </c:numCache>
            </c:numRef>
          </c:val>
          <c:extLst xmlns:c16r2="http://schemas.microsoft.com/office/drawing/2015/06/chart">
            <c:ext xmlns:c16="http://schemas.microsoft.com/office/drawing/2014/chart" uri="{C3380CC4-5D6E-409C-BE32-E72D297353CC}">
              <c16:uniqueId val="{00000007-B96D-4614-8FD2-E0ACBCC8A4A6}"/>
            </c:ext>
          </c:extLst>
        </c:ser>
        <c:dLbls>
          <c:showLegendKey val="0"/>
          <c:showVal val="0"/>
          <c:showCatName val="0"/>
          <c:showSerName val="0"/>
          <c:showPercent val="0"/>
          <c:showBubbleSize val="0"/>
        </c:dLbls>
        <c:gapWidth val="100"/>
        <c:overlap val="100"/>
        <c:axId val="97486720"/>
        <c:axId val="4135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358</c:v>
                </c:pt>
                <c:pt idx="2">
                  <c:v>#N/A</c:v>
                </c:pt>
                <c:pt idx="3">
                  <c:v>#N/A</c:v>
                </c:pt>
                <c:pt idx="4">
                  <c:v>291</c:v>
                </c:pt>
                <c:pt idx="5">
                  <c:v>#N/A</c:v>
                </c:pt>
                <c:pt idx="6">
                  <c:v>#N/A</c:v>
                </c:pt>
                <c:pt idx="7">
                  <c:v>174</c:v>
                </c:pt>
                <c:pt idx="8">
                  <c:v>#N/A</c:v>
                </c:pt>
                <c:pt idx="9">
                  <c:v>#N/A</c:v>
                </c:pt>
                <c:pt idx="10">
                  <c:v>68</c:v>
                </c:pt>
                <c:pt idx="11">
                  <c:v>#N/A</c:v>
                </c:pt>
                <c:pt idx="12">
                  <c:v>#N/A</c:v>
                </c:pt>
                <c:pt idx="13">
                  <c:v>47</c:v>
                </c:pt>
                <c:pt idx="14">
                  <c:v>#N/A</c:v>
                </c:pt>
              </c:numCache>
            </c:numRef>
          </c:val>
          <c:smooth val="0"/>
          <c:extLst xmlns:c16r2="http://schemas.microsoft.com/office/drawing/2015/06/chart">
            <c:ext xmlns:c16="http://schemas.microsoft.com/office/drawing/2014/chart" uri="{C3380CC4-5D6E-409C-BE32-E72D297353CC}">
              <c16:uniqueId val="{00000008-B96D-4614-8FD2-E0ACBCC8A4A6}"/>
            </c:ext>
          </c:extLst>
        </c:ser>
        <c:dLbls>
          <c:showLegendKey val="0"/>
          <c:showVal val="0"/>
          <c:showCatName val="0"/>
          <c:showSerName val="0"/>
          <c:showPercent val="0"/>
          <c:showBubbleSize val="0"/>
        </c:dLbls>
        <c:marker val="1"/>
        <c:smooth val="0"/>
        <c:axId val="97486720"/>
        <c:axId val="41353216"/>
      </c:lineChart>
      <c:catAx>
        <c:axId val="9748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53216"/>
        <c:crosses val="autoZero"/>
        <c:auto val="1"/>
        <c:lblAlgn val="ctr"/>
        <c:lblOffset val="100"/>
        <c:tickLblSkip val="1"/>
        <c:tickMarkSkip val="1"/>
        <c:noMultiLvlLbl val="0"/>
      </c:catAx>
      <c:valAx>
        <c:axId val="4135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8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3913</c:v>
                </c:pt>
                <c:pt idx="5">
                  <c:v>3824</c:v>
                </c:pt>
                <c:pt idx="8">
                  <c:v>3626</c:v>
                </c:pt>
                <c:pt idx="11">
                  <c:v>3667</c:v>
                </c:pt>
                <c:pt idx="14">
                  <c:v>4025</c:v>
                </c:pt>
              </c:numCache>
            </c:numRef>
          </c:val>
          <c:extLst xmlns:c16r2="http://schemas.microsoft.com/office/drawing/2015/06/chart">
            <c:ext xmlns:c16="http://schemas.microsoft.com/office/drawing/2014/chart" uri="{C3380CC4-5D6E-409C-BE32-E72D297353CC}">
              <c16:uniqueId val="{00000000-9BDE-4C77-845E-72A9ED8EA9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c:v>
                </c:pt>
                <c:pt idx="5">
                  <c:v>11</c:v>
                </c:pt>
                <c:pt idx="8">
                  <c:v>5</c:v>
                </c:pt>
                <c:pt idx="11">
                  <c:v>7</c:v>
                </c:pt>
                <c:pt idx="14">
                  <c:v>4</c:v>
                </c:pt>
              </c:numCache>
            </c:numRef>
          </c:val>
          <c:extLst xmlns:c16r2="http://schemas.microsoft.com/office/drawing/2015/06/chart">
            <c:ext xmlns:c16="http://schemas.microsoft.com/office/drawing/2014/chart" uri="{C3380CC4-5D6E-409C-BE32-E72D297353CC}">
              <c16:uniqueId val="{00000001-9BDE-4C77-845E-72A9ED8EA9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3315</c:v>
                </c:pt>
                <c:pt idx="5">
                  <c:v>3334</c:v>
                </c:pt>
                <c:pt idx="8">
                  <c:v>2932</c:v>
                </c:pt>
                <c:pt idx="11">
                  <c:v>3261</c:v>
                </c:pt>
                <c:pt idx="14">
                  <c:v>4077</c:v>
                </c:pt>
              </c:numCache>
            </c:numRef>
          </c:val>
          <c:extLst xmlns:c16r2="http://schemas.microsoft.com/office/drawing/2015/06/chart">
            <c:ext xmlns:c16="http://schemas.microsoft.com/office/drawing/2014/chart" uri="{C3380CC4-5D6E-409C-BE32-E72D297353CC}">
              <c16:uniqueId val="{00000002-9BDE-4C77-845E-72A9ED8EA9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DE-4C77-845E-72A9ED8EA9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DE-4C77-845E-72A9ED8EA9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DE-4C77-845E-72A9ED8EA9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1362</c:v>
                </c:pt>
                <c:pt idx="3">
                  <c:v>1300</c:v>
                </c:pt>
                <c:pt idx="6">
                  <c:v>1229</c:v>
                </c:pt>
                <c:pt idx="9">
                  <c:v>1209</c:v>
                </c:pt>
                <c:pt idx="12">
                  <c:v>1168</c:v>
                </c:pt>
              </c:numCache>
            </c:numRef>
          </c:val>
          <c:extLst xmlns:c16r2="http://schemas.microsoft.com/office/drawing/2015/06/chart">
            <c:ext xmlns:c16="http://schemas.microsoft.com/office/drawing/2014/chart" uri="{C3380CC4-5D6E-409C-BE32-E72D297353CC}">
              <c16:uniqueId val="{00000006-9BDE-4C77-845E-72A9ED8EA9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116</c:v>
                </c:pt>
                <c:pt idx="3">
                  <c:v>71</c:v>
                </c:pt>
                <c:pt idx="6">
                  <c:v>62</c:v>
                </c:pt>
                <c:pt idx="9">
                  <c:v>76</c:v>
                </c:pt>
                <c:pt idx="12">
                  <c:v>72</c:v>
                </c:pt>
              </c:numCache>
            </c:numRef>
          </c:val>
          <c:extLst xmlns:c16r2="http://schemas.microsoft.com/office/drawing/2015/06/chart">
            <c:ext xmlns:c16="http://schemas.microsoft.com/office/drawing/2014/chart" uri="{C3380CC4-5D6E-409C-BE32-E72D297353CC}">
              <c16:uniqueId val="{00000007-9BDE-4C77-845E-72A9ED8EA9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526</c:v>
                </c:pt>
                <c:pt idx="3">
                  <c:v>503</c:v>
                </c:pt>
                <c:pt idx="6">
                  <c:v>464</c:v>
                </c:pt>
                <c:pt idx="9">
                  <c:v>410</c:v>
                </c:pt>
                <c:pt idx="12">
                  <c:v>457</c:v>
                </c:pt>
              </c:numCache>
            </c:numRef>
          </c:val>
          <c:extLst xmlns:c16r2="http://schemas.microsoft.com/office/drawing/2015/06/chart">
            <c:ext xmlns:c16="http://schemas.microsoft.com/office/drawing/2014/chart" uri="{C3380CC4-5D6E-409C-BE32-E72D297353CC}">
              <c16:uniqueId val="{00000008-9BDE-4C77-845E-72A9ED8EA9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BDE-4C77-845E-72A9ED8EA9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3936</c:v>
                </c:pt>
                <c:pt idx="3">
                  <c:v>3746</c:v>
                </c:pt>
                <c:pt idx="6">
                  <c:v>2986</c:v>
                </c:pt>
                <c:pt idx="9">
                  <c:v>3112</c:v>
                </c:pt>
                <c:pt idx="12">
                  <c:v>3634</c:v>
                </c:pt>
              </c:numCache>
            </c:numRef>
          </c:val>
          <c:extLst xmlns:c16r2="http://schemas.microsoft.com/office/drawing/2015/06/chart">
            <c:ext xmlns:c16="http://schemas.microsoft.com/office/drawing/2014/chart" uri="{C3380CC4-5D6E-409C-BE32-E72D297353CC}">
              <c16:uniqueId val="{0000000A-9BDE-4C77-845E-72A9ED8EA91D}"/>
            </c:ext>
          </c:extLst>
        </c:ser>
        <c:dLbls>
          <c:showLegendKey val="0"/>
          <c:showVal val="0"/>
          <c:showCatName val="0"/>
          <c:showSerName val="0"/>
          <c:showPercent val="0"/>
          <c:showBubbleSize val="0"/>
        </c:dLbls>
        <c:gapWidth val="100"/>
        <c:overlap val="100"/>
        <c:axId val="122886784"/>
        <c:axId val="12290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BDE-4C77-845E-72A9ED8EA91D}"/>
            </c:ext>
          </c:extLst>
        </c:ser>
        <c:dLbls>
          <c:showLegendKey val="0"/>
          <c:showVal val="0"/>
          <c:showCatName val="0"/>
          <c:showSerName val="0"/>
          <c:showPercent val="0"/>
          <c:showBubbleSize val="0"/>
        </c:dLbls>
        <c:marker val="1"/>
        <c:smooth val="0"/>
        <c:axId val="122886784"/>
        <c:axId val="122905344"/>
      </c:lineChart>
      <c:catAx>
        <c:axId val="1228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905344"/>
        <c:crosses val="autoZero"/>
        <c:auto val="1"/>
        <c:lblAlgn val="ctr"/>
        <c:lblOffset val="100"/>
        <c:tickLblSkip val="1"/>
        <c:tickMarkSkip val="1"/>
        <c:noMultiLvlLbl val="0"/>
      </c:catAx>
      <c:valAx>
        <c:axId val="1229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8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526</c:v>
                </c:pt>
                <c:pt idx="1">
                  <c:v>531</c:v>
                </c:pt>
                <c:pt idx="2">
                  <c:v>534</c:v>
                </c:pt>
              </c:numCache>
            </c:numRef>
          </c:val>
          <c:extLst xmlns:c16r2="http://schemas.microsoft.com/office/drawing/2015/06/chart">
            <c:ext xmlns:c16="http://schemas.microsoft.com/office/drawing/2014/chart" uri="{C3380CC4-5D6E-409C-BE32-E72D297353CC}">
              <c16:uniqueId val="{00000000-EF8C-430A-BFA7-EA2F104326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849</c:v>
                </c:pt>
                <c:pt idx="1">
                  <c:v>957</c:v>
                </c:pt>
                <c:pt idx="2">
                  <c:v>1134</c:v>
                </c:pt>
              </c:numCache>
            </c:numRef>
          </c:val>
          <c:extLst xmlns:c16r2="http://schemas.microsoft.com/office/drawing/2015/06/chart">
            <c:ext xmlns:c16="http://schemas.microsoft.com/office/drawing/2014/chart" uri="{C3380CC4-5D6E-409C-BE32-E72D297353CC}">
              <c16:uniqueId val="{00000001-EF8C-430A-BFA7-EA2F104326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1165</c:v>
                </c:pt>
                <c:pt idx="1">
                  <c:v>1403</c:v>
                </c:pt>
                <c:pt idx="2">
                  <c:v>1902</c:v>
                </c:pt>
              </c:numCache>
            </c:numRef>
          </c:val>
          <c:extLst xmlns:c16r2="http://schemas.microsoft.com/office/drawing/2015/06/chart">
            <c:ext xmlns:c16="http://schemas.microsoft.com/office/drawing/2014/chart" uri="{C3380CC4-5D6E-409C-BE32-E72D297353CC}">
              <c16:uniqueId val="{00000002-EF8C-430A-BFA7-EA2F1043264B}"/>
            </c:ext>
          </c:extLst>
        </c:ser>
        <c:dLbls>
          <c:showLegendKey val="0"/>
          <c:showVal val="0"/>
          <c:showCatName val="0"/>
          <c:showSerName val="0"/>
          <c:showPercent val="0"/>
          <c:showBubbleSize val="0"/>
        </c:dLbls>
        <c:gapWidth val="120"/>
        <c:overlap val="100"/>
        <c:axId val="97489280"/>
        <c:axId val="97490816"/>
      </c:barChart>
      <c:catAx>
        <c:axId val="974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7490816"/>
        <c:crosses val="autoZero"/>
        <c:auto val="1"/>
        <c:lblAlgn val="ctr"/>
        <c:lblOffset val="100"/>
        <c:tickLblSkip val="1"/>
        <c:tickMarkSkip val="1"/>
        <c:noMultiLvlLbl val="0"/>
      </c:catAx>
      <c:valAx>
        <c:axId val="9749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74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{E10361EB-8B19-4906-8D94-1E578540E16F}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35-46F9-A8D3-DFBC2E2669D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{8CA7A05F-C142-4836-B851-41A326A711CD}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35-46F9-A8D3-DFBC2E2669D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{7937735D-1901-486F-8D2C-4684BACD474B}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35-46F9-A8D3-DFBC2E2669D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{E6D19623-26A0-49C1-830D-758229D87A3C}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35-46F9-A8D3-DFBC2E2669D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{4AA9DCA1-D0BA-40F6-B06A-83006D61542C}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35-46F9-A8D3-DFBC2E2669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{B02219A5-CA65-4F31-8597-7F14E2AD13FE}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35-46F9-A8D3-DFBC2E2669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{63B607E1-B249-4555-9A3A-C16099D5423A}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35-46F9-A8D3-DFBC2E2669D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{3EBD57BF-F8E3-4730-AB14-F6826FABECD2}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35-46F9-A8D3-DFBC2E2669D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{3588C419-373A-4B81-B2FB-E866CCD17EFA}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35-46F9-A8D3-DFBC2E2669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66.2</c:v>
                </c:pt>
                <c:pt idx="24">
                  <c:v>61.5</c:v>
                </c:pt>
                <c:pt idx="32">
                  <c:v>66.8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B35-46F9-A8D3-DFBC2E2669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{4045D430-3BCA-4A77-9363-3914D82EA368}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35-46F9-A8D3-DFBC2E2669D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{62ED953C-2BFC-4B5A-BF74-3ED7A8D7BBD4}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35-46F9-A8D3-DFBC2E2669D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{D10E6017-3714-4935-A8E4-1773065C7B41}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35-46F9-A8D3-DFBC2E2669D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{568D593B-6A63-4398-B377-6423DA142217}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35-46F9-A8D3-DFBC2E2669D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{77A527DB-49F8-4787-8A4C-8BCA5B4445E9}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35-46F9-A8D3-DFBC2E2669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{1B87122A-AEFB-4BA8-9EC1-2AFE0CEC04E7}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35-46F9-A8D3-DFBC2E2669D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{7F06EE6B-E5E4-4F87-AA96-8A79FEDA9649}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35-46F9-A8D3-DFBC2E2669D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{0F948FDD-1ED8-4CDD-80FC-CC3E1BB2F41A}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35-46F9-A8D3-DFBC2E2669D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{164B799D-3854-4D8F-869B-53E4FDCF781D}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35-46F9-A8D3-DFBC2E2669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B35-46F9-A8D3-DFBC2E2669D7}"/>
            </c:ext>
          </c:extLst>
        </c:ser>
        <c:dLbls>
          <c:showLegendKey val="0"/>
          <c:showVal val="1"/>
          <c:showCatName val="0"/>
          <c:showSerName val="0"/>
          <c:showPercent val="0"/>
          <c:showBubbleSize val="0"/>
        </c:dLbls>
        <c:axId val="123489664"/>
        <c:axId val="123209216"/>
      </c:scatterChart>
      <c:valAx>
        <c:axId val="12348966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209216"/>
        <c:crosses val="autoZero"/>
        <c:crossBetween val="midCat"/>
      </c:valAx>
      <c:valAx>
        <c:axId val="123209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89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{44C911EF-E936-4077-912D-D71D2FB8F456}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980-465A-8876-6BDC47DF37E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{4BE36709-0AF9-4EBE-A02D-3E2AD47AB159}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80-465A-8876-6BDC47DF37E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{D7459858-D4B2-4643-96A7-C50F5CC8C427}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80-465A-8876-6BDC47DF37E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{292197B1-860E-4838-81AA-BB4AD911841D}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80-465A-8876-6BDC47DF37E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{290EE4C6-9A94-4722-B882-41E1D83F4538}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80-465A-8876-6BDC47DF37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{FA083930-56C6-41F7-918A-076697168130}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980-465A-8876-6BDC47DF37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{9EEA5527-62C0-4955-8DC5-86373AF91337}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980-465A-8876-6BDC47DF37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{DE154A5D-DF44-4876-85F8-FE57D8621128}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980-465A-8876-6BDC47DF37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{1F7982FD-7029-4AAC-918A-FE1DF5130131}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980-465A-8876-6BDC47DF37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13.9</c:v>
                </c:pt>
                <c:pt idx="16">
                  <c:v>11.4</c:v>
                </c:pt>
                <c:pt idx="24">
                  <c:v>7.4</c:v>
                </c:pt>
                <c:pt idx="32">
                  <c:v>3.8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980-465A-8876-6BDC47DF37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{0EE81AFE-37F0-4DF5-9F2C-C826CE41C725}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980-465A-8876-6BDC47DF37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{D0BC0CF2-438D-446D-9F8D-EA419DAC48BD}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80-465A-8876-6BDC47DF37E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{886B4CC3-9DB0-4F9A-A096-CD814DF2F092}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80-465A-8876-6BDC47DF37E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{BBD6C4B1-1457-4084-97DF-84E512368F0A}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80-465A-8876-6BDC47DF37E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{BB5E8E1B-9841-49DD-A5F7-D87BAA76D78E}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80-465A-8876-6BDC47DF37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{34573AF9-306E-46C5-86B2-AA8FBE8612A0}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980-465A-8876-6BDC47DF37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{C6FB9E68-B5BF-44EF-90DA-FB7272C6DFBE}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980-465A-8876-6BDC47DF37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{A6F7F487-799E-4196-A1C9-5C62CC591CED}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980-465A-8876-6BDC47DF37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{80B882D1-6883-49FC-A07D-2C9E380725C7}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980-465A-8876-6BDC47DF37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980-465A-8876-6BDC47DF37E1}"/>
            </c:ext>
          </c:extLst>
        </c:ser>
        <c:dLbls>
          <c:showLegendKey val="0"/>
          <c:showVal val="1"/>
          <c:showCatName val="0"/>
          <c:showSerName val="0"/>
          <c:showPercent val="0"/>
          <c:showBubbleSize val="0"/>
        </c:dLbls>
        <c:axId val="123284480"/>
        <c:axId val="123307136"/>
      </c:scatterChart>
      <c:valAx>
        <c:axId val="12328448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07136"/>
        <c:crosses val="autoZero"/>
        <c:crossBetween val="midCat"/>
      </c:valAx>
      <c:valAx>
        <c:axId val="123307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284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投資的事業に充当する起債枠を精査・抑制することで、起債の元利償還額は平成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年をピークに減ってきており、平成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年度に繰上償還を行ったことにより更に減となった。しかし、ストックヤード造成事業等の大型事業により、平成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億の借入を行い、元金償還が始まる平成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年度から増加することが予想される。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地方債の繰上償還等による地方債残高の減や、財政調整基金及び減債基金等の積立により、平成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充当可能財源が将来負担額を上回る結果となっているが、ストックヤード造成事業等の大型事業による地方債残高が増加していることから、今後も繰上償還等を行い、公債費等義務的経費の削減を中心とする行政改革を進め、後世への負担を少しでも軽減するよう、新規事業等の実施について総点検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減債基金への決算上預金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億円積立のほか、公共施設整備基金へ約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億円の積立による増</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公共施設の老朽化対策のため、公共施設整備基金を中心に積立を行うほか、減債基金への積立を行い、繰上償還を実施することで実質公債費比率の上昇を抑制する。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公共施設整備基金：公共施設の円滑な整備を図る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具体例：庁舎建替、保小中一貫教育施設整備、老朽施設の更新等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公有林整備推進基金：本町の豊かな森林を守り育てるために実施する森林の町有林化及び町有林の整備に要する経費に充てる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公共施設整備基金：本町においては、公共施設の老朽化が深刻な問題となっており、耐震基準を満たさない施設も多く存在する。本庁舎についてもそういった施設の一つであり、本年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別施設への緊急的な避難移転を行い、新庁舎建設についての目処がたっていない状態である。現在すべての公共施設の点検を行っているが、その結果に基づき今後の施設の更新・除却等について協議を行い、施設ごとの個別施設計画を作成し、計画に基づき施設の更新等を行う予定であり、その経費に充てるため毎年積立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公有林整備推進基金：公有林整備によって得られた収益を積立て、公有林整備事業に充てる。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預金利子の積立による増</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将来的な地方交付税の減等による財源不足に対応するため余剰金や運用益等を積立てる。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億円のほか、預金利子積立による増</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年度に地方債償還のピークを迎えることから、それに備えて毎年度積立を行う予定である。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93D20D54-E668-4203-81B7-AA393422F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AAF8DF1-6625-4F21-89BC-EF7352F9A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 xmlns:a16="http://schemas.microsoft.com/office/drawing/2014/main" id="{523A7FDE-87BF-4A2B-9271-BE614AFDB8F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 xmlns:a16="http://schemas.microsoft.com/office/drawing/2014/main" id="{7E8E686E-ADBB-441A-BE5A-7424C9F28BB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 xmlns:a16="http://schemas.microsoft.com/office/drawing/2014/main" id="{04E74EEB-D388-4F73-8019-A5B9A20E8C8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 xmlns:a16="http://schemas.microsoft.com/office/drawing/2014/main" id="{580183BE-F960-4379-9457-7E7B5844A8C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 xmlns:a16="http://schemas.microsoft.com/office/drawing/2014/main" id="{05DF9088-9AA7-467B-9EEB-F628EB32BBF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 xmlns:a16="http://schemas.microsoft.com/office/drawing/2014/main" id="{51D69BC0-E56D-4802-84CB-4347EF89576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 xmlns:a16="http://schemas.microsoft.com/office/drawing/2014/main" id="{7F2896E5-F688-4D94-80EA-77C84C67B3E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 xmlns:a16="http://schemas.microsoft.com/office/drawing/2014/main" id="{07A40A6C-FC63-44DC-9C8E-A69E5F7001C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 xmlns:a16="http://schemas.microsoft.com/office/drawing/2014/main" id="{9E0CEE9F-801D-470F-B22E-EC35E9A1A2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 xmlns:a16="http://schemas.microsoft.com/office/drawing/2014/main" id="{8D30EC6F-F58C-43F3-8A61-B58AC97A207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 xmlns:a16="http://schemas.microsoft.com/office/drawing/2014/main" id="{6437FA98-D882-47B7-A7D8-F64EC93EC81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 xmlns:a16="http://schemas.microsoft.com/office/drawing/2014/main" id="{3B99E8F5-BDF3-430A-B45C-3BF7A1ADA1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 xmlns:a16="http://schemas.microsoft.com/office/drawing/2014/main" id="{620FF6D1-FB13-4C50-AABA-6AFC642808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 xmlns:a16="http://schemas.microsoft.com/office/drawing/2014/main" id="{8F2F6050-0AEF-43B6-A2D0-4554FAF3EE0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 xmlns:a16="http://schemas.microsoft.com/office/drawing/2014/main" id="{F9EF5AE0-2947-40D8-8651-EE6B2029CCB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 xmlns:a16="http://schemas.microsoft.com/office/drawing/2014/main" id="{2E7B2675-6818-4511-91FF-8072AFCA6A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 xmlns:a16="http://schemas.microsoft.com/office/drawing/2014/main" id="{05BFFB48-A2BF-4816-9076-8D2419A18A5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 xmlns:a16="http://schemas.microsoft.com/office/drawing/2014/main" id="{731AD968-A1B2-4EA4-9F31-CEAD0D87AF2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 xmlns:a16="http://schemas.microsoft.com/office/drawing/2014/main" id="{19590C17-9EA7-43BF-BE0A-4A58FE0B5C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 xmlns:a16="http://schemas.microsoft.com/office/drawing/2014/main" id="{D862344F-DFE1-491D-B5F9-BC57C289DF4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 xmlns:a16="http://schemas.microsoft.com/office/drawing/2014/main" id="{AF42945E-86F1-45A5-9C0A-BE77643359D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 xmlns:a16="http://schemas.microsoft.com/office/drawing/2014/main" id="{5806C74E-4132-423D-A746-3719BBE7723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 xmlns:a16="http://schemas.microsoft.com/office/drawing/2014/main" id="{961E55F5-33B9-47B8-801D-B252D58447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 xmlns:a16="http://schemas.microsoft.com/office/drawing/2014/main" id="{6778ABE3-3A25-4D7D-9D62-FA14ABA3EE2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 xmlns:a16="http://schemas.microsoft.com/office/drawing/2014/main" id="{6E8516C9-7A05-4CAF-B47D-BD7A9405F3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 xmlns:a16="http://schemas.microsoft.com/office/drawing/2014/main" id="{0FE682DE-FC2E-49BD-8C9D-945A1256FD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 xmlns:a16="http://schemas.microsoft.com/office/drawing/2014/main" id="{49CE3FCC-F5A7-4634-B40B-E56B8800F1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 xmlns:a16="http://schemas.microsoft.com/office/drawing/2014/main" id="{5EED6583-8D0D-4BA6-8B71-A5CFF05661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 xmlns:a16="http://schemas.microsoft.com/office/drawing/2014/main" id="{6A453275-8AAD-462C-9A0B-B646A21D4E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 xmlns:a16="http://schemas.microsoft.com/office/drawing/2014/main" id="{6A03389A-1959-45DE-A847-D7F518B398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 xmlns:a16="http://schemas.microsoft.com/office/drawing/2014/main" id="{186AC39E-6BDF-4E78-82BB-520DCF94A4D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 xmlns:a16="http://schemas.microsoft.com/office/drawing/2014/main" id="{3311C2D4-871C-41A3-A15C-2A8AB1B05A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 xmlns:a16="http://schemas.microsoft.com/office/drawing/2014/main" id="{D3E2CF14-A4F2-48C1-9A14-1AEED7D17E9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 xmlns:a16="http://schemas.microsoft.com/office/drawing/2014/main" id="{2DF8D083-8371-4BBE-97CF-FA0F5800F53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 xmlns:a16="http://schemas.microsoft.com/office/drawing/2014/main" id="{2435EF0A-DF51-450A-9189-06E1552195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 xmlns:a16="http://schemas.microsoft.com/office/drawing/2014/main" id="{F6F5D9F3-E252-43A8-A99D-2BF1517631A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 xmlns:a16="http://schemas.microsoft.com/office/drawing/2014/main" id="{E2AE54B4-4EE7-4F6C-B796-A810D9E3559D}"/>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 xmlns:a16="http://schemas.microsoft.com/office/drawing/2014/main" id="{013C5305-9C36-4472-8B23-0CEB576071D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 xmlns:a16="http://schemas.microsoft.com/office/drawing/2014/main" id="{DECC4883-903B-447C-B110-B89C02ACEA2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 xmlns:a16="http://schemas.microsoft.com/office/drawing/2014/main" id="{BDE1C35B-3093-4CFF-AF73-9242F02743D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 xmlns:a16="http://schemas.microsoft.com/office/drawing/2014/main" id="{3C7EF5BE-0911-4FFA-A42D-59E965A753F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 xmlns:a16="http://schemas.microsoft.com/office/drawing/2014/main" id="{51B8624A-D7D2-48D1-91BA-E5BBEECA4F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 xmlns:a16="http://schemas.microsoft.com/office/drawing/2014/main" id="{D65C3071-F468-4CD6-8504-C5D47CD92E5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 xmlns:a16="http://schemas.microsoft.com/office/drawing/2014/main" id="{B24FC6CD-9B24-4624-8B03-85DCC8B199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 xmlns:a16="http://schemas.microsoft.com/office/drawing/2014/main" id="{42C2C1E4-0352-4206-B0E5-312FDD3C1C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 xmlns:a16="http://schemas.microsoft.com/office/drawing/2014/main" id="{0AAE90AA-C6FB-4B21-B828-E47062F543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 xmlns:a16="http://schemas.microsoft.com/office/drawing/2014/main" id="{C5A19A90-1242-4EC7-9624-DAC5F3FA2CE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 xmlns:a16="http://schemas.microsoft.com/office/drawing/2014/main" id="{99ED4FC5-CC0C-458A-B6C2-B174A6D3A3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 xmlns:a16="http://schemas.microsoft.com/office/drawing/2014/main" id="{BFCF8339-8D0A-461F-8E35-00AC41CE70B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 xmlns:a16="http://schemas.microsoft.com/office/drawing/2014/main" id="{66485964-4CB0-4789-9D22-6AB7731E18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 xmlns:a16="http://schemas.microsoft.com/office/drawing/2014/main" id="{A6664B9C-4C95-4D08-B150-B4FE75D3F8D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 xmlns:a16="http://schemas.microsoft.com/office/drawing/2014/main" id="{25D43C63-69FC-41CD-8C8F-309DC133E2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類似団体と比較しても</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ポイント高い数値となっており、本町の公共施設の多くが老朽化していることを示している。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中でも旧学校施設については、</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校存在しており、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校を除きほとんどが活用されていない状況にある。こうした遊休施設についての有効活用が本町の課題となっており、今後、公共施設の個別施設計画を策定する中で、施設の利用状況や維持コスト等を考慮し、除却も含めた検討をすすめ、適正な施設管理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 xmlns:a16="http://schemas.microsoft.com/office/drawing/2014/main" id="{17408C36-833D-4B4F-B577-79CFE6E59A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 xmlns:a16="http://schemas.microsoft.com/office/drawing/2014/main" id="{4FAAD9C3-6365-4E6A-B79D-EFEE0B561D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 xmlns:a16="http://schemas.microsoft.com/office/drawing/2014/main" id="{7DCF3837-CF73-4FAE-9DDE-F7D7FC527EC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 xmlns:a16="http://schemas.microsoft.com/office/drawing/2014/main" id="{13528BD1-A766-478D-B92A-3A6AE3F0458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 xmlns:a16="http://schemas.microsoft.com/office/drawing/2014/main" id="{5F4B5FBD-6A7F-43B6-9D00-48EF86E3270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 xmlns:a16="http://schemas.microsoft.com/office/drawing/2014/main" id="{CA08DE65-21FF-47B6-9CF2-DF4D3CD4541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 xmlns:a16="http://schemas.microsoft.com/office/drawing/2014/main" id="{5612AEB1-C72D-41F2-96A2-129F87F2B61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 xmlns:a16="http://schemas.microsoft.com/office/drawing/2014/main" id="{4E400132-A575-4F8D-B951-5ED1B62FA53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 xmlns:a16="http://schemas.microsoft.com/office/drawing/2014/main" id="{1467028F-7E06-4032-B5EC-79F7061821A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 xmlns:a16="http://schemas.microsoft.com/office/drawing/2014/main" id="{F60C61D5-34D2-44E5-B6D9-EB92FF195AF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 xmlns:a16="http://schemas.microsoft.com/office/drawing/2014/main" id="{DE6130DA-79A6-465D-9F35-0F981EE7AFE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 xmlns:a16="http://schemas.microsoft.com/office/drawing/2014/main" id="{B38EBF9C-67B0-4CE0-9A11-E965754A712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 xmlns:a16="http://schemas.microsoft.com/office/drawing/2014/main" id="{60339330-F383-4068-8F62-802DAC31BA9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 xmlns:a16="http://schemas.microsoft.com/office/drawing/2014/main" id="{E130F1FA-79FA-48DC-8A95-9EA11FF75C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 xmlns:a16="http://schemas.microsoft.com/office/drawing/2014/main" id="{C38E0D87-DAC0-4CD6-A01C-839E2FD3E65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 xmlns:a16="http://schemas.microsoft.com/office/drawing/2014/main" id="{5A220810-F729-4214-B286-BCF3E1A1F8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 xmlns:a16="http://schemas.microsoft.com/office/drawing/2014/main" id="{6BA2CFA7-FEDA-4C0B-9A22-A16446A13156}"/>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 xmlns:a16="http://schemas.microsoft.com/office/drawing/2014/main" id="{70FF07C8-1550-4E07-9D41-86E1DBD45603}"/>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 xmlns:a16="http://schemas.microsoft.com/office/drawing/2014/main" id="{A85CAE6F-E96B-4DC6-8E8B-8291C05F48F5}"/>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 xmlns:a16="http://schemas.microsoft.com/office/drawing/2014/main" id="{AD370D36-49A4-4BE1-824F-B0F5FD147F93}"/>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 xmlns:a16="http://schemas.microsoft.com/office/drawing/2014/main" id="{5083727F-9742-4D39-B5F1-2C234187724C}"/>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a:extLst>
            <a:ext uri="{FF2B5EF4-FFF2-40B4-BE49-F238E27FC236}">
              <a16:creationId xmlns="" xmlns:a16="http://schemas.microsoft.com/office/drawing/2014/main" id="{C039CDE4-9F43-40C5-8F85-885082F0A50E}"/>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 xmlns:a16="http://schemas.microsoft.com/office/drawing/2014/main" id="{B08CE3DF-E34C-4739-98CB-3E625BFD3B2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 xmlns:a16="http://schemas.microsoft.com/office/drawing/2014/main" id="{55AA1D1F-B803-44CA-BE61-6BE4092B27BD}"/>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 xmlns:a16="http://schemas.microsoft.com/office/drawing/2014/main" id="{EB2F9471-65C3-43A2-9C05-4EEF932DF08F}"/>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A3104A9A-1B8D-4433-BB5C-8E7A6CBFAE7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E3401A9F-0CA6-4041-A6F3-4E7A9191783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97D99E2C-8BE2-4039-B2DD-FA0E6BE395E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F0E60B5C-294F-4227-B210-0B30826FE44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9FA3285A-B9D5-452C-B06A-BB1B79E582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147955</xdr:rowOff>
    </xdr:from>
    <xdr:to>
      <xdr:col>23</xdr:col>
      <xdr:colOff>136525</xdr:colOff>
      <xdr:row>27</xdr:row>
      <xdr:rowOff>78105</xdr:rowOff>
    </xdr:to>
    <xdr:sp macro="" textlink="">
      <xdr:nvSpPr>
        <xdr:cNvPr id="86" name="楕円 85">
          <a:extLst>
            <a:ext uri="{FF2B5EF4-FFF2-40B4-BE49-F238E27FC236}">
              <a16:creationId xmlns="" xmlns:a16="http://schemas.microsoft.com/office/drawing/2014/main" id="{C726303B-236C-4ED2-9214-664E4C42760C}"/>
            </a:ext>
          </a:extLst>
        </xdr:cNvPr>
        <xdr:cNvSpPr/>
      </xdr:nvSpPr>
      <xdr:spPr>
        <a:xfrm>
          <a:off x="47117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170832</xdr:rowOff>
    </xdr:from>
    <xdr:ext cx="405111" cy="259045"/>
    <xdr:sp macro="" textlink="">
      <xdr:nvSpPr>
        <xdr:cNvPr id="87" name="有形固定資産減価償却率該当値テキスト">
          <a:extLst>
            <a:ext uri="{FF2B5EF4-FFF2-40B4-BE49-F238E27FC236}">
              <a16:creationId xmlns="" xmlns:a16="http://schemas.microsoft.com/office/drawing/2014/main" id="{231E1AED-BF77-4794-BA71-937E3157A0BD}"/>
            </a:ext>
          </a:extLst>
        </xdr:cNvPr>
        <xdr:cNvSpPr txBox="1"/>
      </xdr:nvSpPr>
      <xdr:spPr>
        <a:xfrm>
          <a:off x="4813300" y="52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167217</xdr:rowOff>
    </xdr:from>
    <xdr:to>
      <xdr:col>19</xdr:col>
      <xdr:colOff>187325</xdr:colOff>
      <xdr:row>28</xdr:row>
      <xdr:rowOff>97367</xdr:rowOff>
    </xdr:to>
    <xdr:sp macro="" textlink="">
      <xdr:nvSpPr>
        <xdr:cNvPr id="88" name="楕円 87">
          <a:extLst>
            <a:ext uri="{FF2B5EF4-FFF2-40B4-BE49-F238E27FC236}">
              <a16:creationId xmlns="" xmlns:a16="http://schemas.microsoft.com/office/drawing/2014/main" id="{F1B43587-888B-4726-B8F0-55FAF5D5B4A1}"/>
            </a:ext>
          </a:extLst>
        </xdr:cNvPr>
        <xdr:cNvSpPr/>
      </xdr:nvSpPr>
      <xdr:spPr>
        <a:xfrm>
          <a:off x="4000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28</xdr:row>
      <xdr:rowOff>46567</xdr:rowOff>
    </xdr:to>
    <xdr:cxnSp macro="">
      <xdr:nvCxnSpPr>
        <xdr:cNvPr id="89" name="直線コネクタ 88">
          <a:extLst>
            <a:ext uri="{FF2B5EF4-FFF2-40B4-BE49-F238E27FC236}">
              <a16:creationId xmlns="" xmlns:a16="http://schemas.microsoft.com/office/drawing/2014/main" id="{CC7EC244-EC07-4704-B3CE-D339B6CE9DC3}"/>
            </a:ext>
          </a:extLst>
        </xdr:cNvPr>
        <xdr:cNvCxnSpPr/>
      </xdr:nvCxnSpPr>
      <xdr:spPr>
        <a:xfrm flipV="1">
          <a:off x="4051300" y="5427980"/>
          <a:ext cx="711200" cy="1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169545</xdr:rowOff>
    </xdr:from>
    <xdr:to>
      <xdr:col>15</xdr:col>
      <xdr:colOff>187325</xdr:colOff>
      <xdr:row>27</xdr:row>
      <xdr:rowOff>99695</xdr:rowOff>
    </xdr:to>
    <xdr:sp macro="" textlink="">
      <xdr:nvSpPr>
        <xdr:cNvPr id="90" name="楕円 89">
          <a:extLst>
            <a:ext uri="{FF2B5EF4-FFF2-40B4-BE49-F238E27FC236}">
              <a16:creationId xmlns="" xmlns:a16="http://schemas.microsoft.com/office/drawing/2014/main" id="{E62D69B1-D287-4397-AC63-6344FAFAE210}"/>
            </a:ext>
          </a:extLst>
        </xdr:cNvPr>
        <xdr:cNvSpPr/>
      </xdr:nvSpPr>
      <xdr:spPr>
        <a:xfrm>
          <a:off x="3238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48895</xdr:rowOff>
    </xdr:from>
    <xdr:to>
      <xdr:col>19</xdr:col>
      <xdr:colOff>136525</xdr:colOff>
      <xdr:row>28</xdr:row>
      <xdr:rowOff>46567</xdr:rowOff>
    </xdr:to>
    <xdr:cxnSp macro="">
      <xdr:nvCxnSpPr>
        <xdr:cNvPr id="91" name="直線コネクタ 90">
          <a:extLst>
            <a:ext uri="{FF2B5EF4-FFF2-40B4-BE49-F238E27FC236}">
              <a16:creationId xmlns="" xmlns:a16="http://schemas.microsoft.com/office/drawing/2014/main" id="{1DC29443-D523-46F1-8F94-213E33ED48FA}"/>
            </a:ext>
          </a:extLst>
        </xdr:cNvPr>
        <xdr:cNvCxnSpPr/>
      </xdr:nvCxnSpPr>
      <xdr:spPr>
        <a:xfrm>
          <a:off x="3289300" y="5449570"/>
          <a:ext cx="7620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a:extLst>
            <a:ext uri="{FF2B5EF4-FFF2-40B4-BE49-F238E27FC236}">
              <a16:creationId xmlns="" xmlns:a16="http://schemas.microsoft.com/office/drawing/2014/main" id="{1412203B-90BD-4DE7-B8B6-09B03B11C838}"/>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a:extLst>
            <a:ext uri="{FF2B5EF4-FFF2-40B4-BE49-F238E27FC236}">
              <a16:creationId xmlns="" xmlns:a16="http://schemas.microsoft.com/office/drawing/2014/main" id="{CF5E6AA4-FC64-4533-A0EC-AB2B9FC75C21}"/>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113894</xdr:rowOff>
    </xdr:from>
    <xdr:ext cx="405111" cy="259045"/>
    <xdr:sp macro="" textlink="">
      <xdr:nvSpPr>
        <xdr:cNvPr id="94" name="n_1mainValue有形固定資産減価償却率">
          <a:extLst>
            <a:ext uri="{FF2B5EF4-FFF2-40B4-BE49-F238E27FC236}">
              <a16:creationId xmlns="" xmlns:a16="http://schemas.microsoft.com/office/drawing/2014/main" id="{EE867DFA-3E08-4F85-9F0D-14D2AB20DEF5}"/>
            </a:ext>
          </a:extLst>
        </xdr:cNvPr>
        <xdr:cNvSpPr txBox="1"/>
      </xdr:nvSpPr>
      <xdr:spPr>
        <a:xfrm>
          <a:off x="38360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116222</xdr:rowOff>
    </xdr:from>
    <xdr:ext cx="405111" cy="259045"/>
    <xdr:sp macro="" textlink="">
      <xdr:nvSpPr>
        <xdr:cNvPr id="95" name="n_2mainValue有形固定資産減価償却率">
          <a:extLst>
            <a:ext uri="{FF2B5EF4-FFF2-40B4-BE49-F238E27FC236}">
              <a16:creationId xmlns="" xmlns:a16="http://schemas.microsoft.com/office/drawing/2014/main" id="{7120D4BA-BA3B-44A7-809C-78E04CB2010C}"/>
            </a:ext>
          </a:extLst>
        </xdr:cNvPr>
        <xdr:cNvSpPr txBox="1"/>
      </xdr:nvSpPr>
      <xdr:spPr>
        <a:xfrm>
          <a:off x="3086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 xmlns:a16="http://schemas.microsoft.com/office/drawing/2014/main" id="{AB0B9C24-D256-4FFB-A631-0766DEB8CCC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 xmlns:a16="http://schemas.microsoft.com/office/drawing/2014/main" id="{72DF0001-EF69-4693-A119-4A732A8A09B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 xmlns:a16="http://schemas.microsoft.com/office/drawing/2014/main" id="{A2F135E4-0EA6-434F-B600-BA133833A60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 xmlns:a16="http://schemas.microsoft.com/office/drawing/2014/main" id="{A4B8E88B-5205-4278-87DB-DFC20DB736D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 xmlns:a16="http://schemas.microsoft.com/office/drawing/2014/main" id="{39AD9886-016D-4333-A964-E7DF480E2C7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 xmlns:a16="http://schemas.microsoft.com/office/drawing/2014/main" id="{449BECE8-0285-482E-8742-497456C615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 xmlns:a16="http://schemas.microsoft.com/office/drawing/2014/main" id="{E4D6762C-433A-416F-80DD-98817F7D977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 xmlns:a16="http://schemas.microsoft.com/office/drawing/2014/main" id="{EA522531-E988-4779-A98D-FDE22A208B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 xmlns:a16="http://schemas.microsoft.com/office/drawing/2014/main" id="{51CE948F-2FF2-4167-8FE7-CF7B21C0F8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 xmlns:a16="http://schemas.microsoft.com/office/drawing/2014/main" id="{F9E61313-A51F-4B34-BAE7-8FDA7CFEC49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 xmlns:a16="http://schemas.microsoft.com/office/drawing/2014/main" id="{8354530D-8E41-4FEC-86AB-CE5F40B3C6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 xmlns:a16="http://schemas.microsoft.com/office/drawing/2014/main" id="{092C182D-D1A0-4035-936C-458715748A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 xmlns:a16="http://schemas.microsoft.com/office/drawing/2014/main" id="{82091907-0187-4A3B-A972-367EE5B2A4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２５年度及び平成２７年度に実施した繰上償還により、将来負担額が減少したことが考えられる。今後、公共施設の更新等による投資的経費の増大により、将来負担額が増大し、更に充当可能基金残高の減少が予想されることから、繰上償還等を行うことにより健全な財政運営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 xmlns:a16="http://schemas.microsoft.com/office/drawing/2014/main" id="{4108285B-8A6E-49BB-8E3B-27CB4D8179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 xmlns:a16="http://schemas.microsoft.com/office/drawing/2014/main" id="{F50789B6-3983-408C-A78A-1BE0A7B365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 xmlns:a16="http://schemas.microsoft.com/office/drawing/2014/main" id="{F0A954F1-73B0-4C3F-B197-19308894886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 xmlns:a16="http://schemas.microsoft.com/office/drawing/2014/main" id="{B93695A7-A039-4878-B763-1262E534C7A1}"/>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 xmlns:a16="http://schemas.microsoft.com/office/drawing/2014/main" id="{4046C5DF-8938-4E25-A47D-9E2AC2E6170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 xmlns:a16="http://schemas.microsoft.com/office/drawing/2014/main" id="{010C6BAD-A183-4B83-8DE4-99C076627F08}"/>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 xmlns:a16="http://schemas.microsoft.com/office/drawing/2014/main" id="{EC4031DD-B66E-43EC-B311-91D13E68381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 xmlns:a16="http://schemas.microsoft.com/office/drawing/2014/main" id="{9B74695A-5901-4FF7-B1F4-BA49986D1335}"/>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 xmlns:a16="http://schemas.microsoft.com/office/drawing/2014/main" id="{5F10DC7F-AD88-4B9B-996C-83F2FEBFC1C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 xmlns:a16="http://schemas.microsoft.com/office/drawing/2014/main" id="{6CCF02F3-36F4-47A5-9D0B-C21DC465E971}"/>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 xmlns:a16="http://schemas.microsoft.com/office/drawing/2014/main" id="{60A35DD6-C9E6-4090-B4FC-B82B4EC07C0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 xmlns:a16="http://schemas.microsoft.com/office/drawing/2014/main" id="{2FD7AAD2-32FC-498C-B379-CC50D0DAD177}"/>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 xmlns:a16="http://schemas.microsoft.com/office/drawing/2014/main" id="{9E1DF5CD-DBEF-4353-A37C-891D9C8CEE0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 xmlns:a16="http://schemas.microsoft.com/office/drawing/2014/main" id="{72E817D7-44C1-424F-A7F9-7F4924B72EFC}"/>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B6849373-C8EC-438D-9563-C4DF2F6E31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 xmlns:a16="http://schemas.microsoft.com/office/drawing/2014/main" id="{73F1961D-2F21-4AAB-A231-0847A141AAA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 xmlns:a16="http://schemas.microsoft.com/office/drawing/2014/main" id="{7057CF72-9833-488F-B209-60295EFAD3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 xmlns:a16="http://schemas.microsoft.com/office/drawing/2014/main" id="{CA64D183-0A83-4EFF-9C24-8D9045725B37}"/>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 xmlns:a16="http://schemas.microsoft.com/office/drawing/2014/main" id="{272D804C-916F-47C6-BF9B-4246ECD9C79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 xmlns:a16="http://schemas.microsoft.com/office/drawing/2014/main" id="{8DF579DE-4E90-49F1-8728-DE5F38E89C09}"/>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 xmlns:a16="http://schemas.microsoft.com/office/drawing/2014/main" id="{DC0F8339-CA6B-46EF-972D-DA34A03A95BA}"/>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 xmlns:a16="http://schemas.microsoft.com/office/drawing/2014/main" id="{51BC836F-B958-4607-B760-25229A5ED402}"/>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 xmlns:a16="http://schemas.microsoft.com/office/drawing/2014/main" id="{3DD25A16-EE58-425F-A201-1CB42E53844D}"/>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 xmlns:a16="http://schemas.microsoft.com/office/drawing/2014/main" id="{8AD4E856-6C87-42CD-A706-7E63D236978B}"/>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B16D87AC-2098-4221-B293-1CAB058732C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F2B2600D-940A-4E53-89C7-621E5225CE3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5117435C-1A30-4B6B-8849-B85223D78B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DB8CDB4F-302C-49F7-89E4-10C1BB2711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DA4619E3-5FD2-45EE-9868-978E966F61C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13153</xdr:rowOff>
    </xdr:from>
    <xdr:to>
      <xdr:col>76</xdr:col>
      <xdr:colOff>73025</xdr:colOff>
      <xdr:row>34</xdr:row>
      <xdr:rowOff>114753</xdr:rowOff>
    </xdr:to>
    <xdr:sp macro="" textlink="">
      <xdr:nvSpPr>
        <xdr:cNvPr id="138" name="楕円 137">
          <a:extLst>
            <a:ext uri="{FF2B5EF4-FFF2-40B4-BE49-F238E27FC236}">
              <a16:creationId xmlns="" xmlns:a16="http://schemas.microsoft.com/office/drawing/2014/main" id="{63DB391C-9338-4068-A6AA-E3385D73B1A4}"/>
            </a:ext>
          </a:extLst>
        </xdr:cNvPr>
        <xdr:cNvSpPr/>
      </xdr:nvSpPr>
      <xdr:spPr>
        <a:xfrm>
          <a:off x="1474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163030</xdr:rowOff>
    </xdr:from>
    <xdr:ext cx="340478" cy="259045"/>
    <xdr:sp macro="" textlink="">
      <xdr:nvSpPr>
        <xdr:cNvPr id="139" name="債務償還可能年数該当値テキスト">
          <a:extLst>
            <a:ext uri="{FF2B5EF4-FFF2-40B4-BE49-F238E27FC236}">
              <a16:creationId xmlns="" xmlns:a16="http://schemas.microsoft.com/office/drawing/2014/main" id="{415525B6-2FCD-4D46-A2F2-68C3656201D2}"/>
            </a:ext>
          </a:extLst>
        </xdr:cNvPr>
        <xdr:cNvSpPr txBox="1"/>
      </xdr:nvSpPr>
      <xdr:spPr>
        <a:xfrm>
          <a:off x="14846300" y="65924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D430776E-A55E-4F70-98E9-7A9E9B92F82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83AE64D2-2A93-4785-A42A-B57E06B4680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A269358F-1451-42BD-A21E-6E7E1BC05E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19208BA1-A8C1-4577-B1C1-21B6EAD0D1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34147CF0-1A0D-4169-8334-A3CCD383A4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973257A7-2358-4E27-AC16-7B04B2A5BD6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64AAB8E-4606-414A-B85A-723914855E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4C30A24-77B1-4543-A1C1-1D3B0DB9D8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11AE4BE1-17A7-424E-949E-659A3DEEFA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B6E385E-4453-47D9-A873-35D5817EAE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E8E2C609-4890-42F7-8C91-27C48E8DE8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79A60DC3-CB98-4AEB-B833-5E92113E1F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5CDC73E-B531-46F0-82AC-04F0BF228C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048E63F-1821-4117-95F7-2D00B0C387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545ACD7-7B9C-4289-81CB-D06B9A8D23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2EE10DDA-7F07-4E35-8D8C-9A0A810AF8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3520FC07-D274-40BE-947F-F42BCE0C79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97B618A-9089-47E5-A8CE-F8EB22E3DA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28D534C-DEAE-4045-8F0C-C9EF55C3D8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82DD7B56-964F-4CD7-8449-F9CFFF08FD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B437B5FC-8C4B-4C5F-AC19-FA203137DF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32CAEE8C-074B-4592-AC93-EEF11A484FA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3A33677-7845-45D7-A39B-C0142F20EB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D38A26D-A635-4D59-A999-F271852C5C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262D2B0-9711-4E93-B169-7FAA6D89A2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F4621A1-8519-40A7-B34B-231F59C231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2EAF115-D535-4DF5-9EB8-0CEBD6C3BE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5693134-4BD5-46AE-B991-D9067FEC09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92FDF2E-C94B-49FA-B84D-409DAAF7DF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C0BDAC3C-4A0B-40ED-AD43-230D423CDA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C8CC8B7-DBC6-4909-A352-A70BFEEDC0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8C1A3C69-DFA1-4431-9243-A53FE632B2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6E7C504-882A-4641-8209-7B8F32A657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D6F8588-D1A5-45CD-99C9-59DAAFE4C2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74201E95-18BB-451B-99C3-728E784A45A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6FE6383-8B85-4EDB-AD24-68E96A1EF7A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299A13EC-46D9-4F14-9955-9B57B3550C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5E585AF-A110-40AD-A42F-2474C766F1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62E5A569-B2E3-45AF-BDC3-3E45FEFB36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5600C715-3381-417C-9242-4BFE390E6B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7918E7AB-BAF2-46B7-825A-14A58B3455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85666820-D43A-4C45-A88C-3507CFC119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D9236AC3-CABB-4B3A-BBCC-3589B36674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93900589-3B74-4460-81BC-740B6EAA5A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6970D4A9-7E44-4483-9A9D-6BAF4CF4DD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02EAC6F-6A0B-4B82-8F55-B07D1BDF75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96332BDE-E998-459D-B848-B5CA9D7D45B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6851C599-176E-40A5-B0E7-3B05E1E658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1B2C0317-4093-4E7C-A897-D40E5E039CE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7B03E7DD-CA36-46CB-8B69-3DA9FF6FE6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66575B60-400F-47FC-AFDD-DBF4E7B19E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2241A6F5-223E-495B-A651-DB4A6517F2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B0B20DAC-852E-4662-B2D3-1E741A403C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33B0CC16-AECE-4CF2-95F0-90A8AA5015D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7AD86D39-FB8B-4713-A6B3-17ACB79160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E72A32EE-DC23-439A-8D73-62B85598926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45A07D7-6F92-475D-AAFB-024B53595D0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5EAEE6DF-F942-4720-8C35-6CD89A4CC7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6895E4-7853-487E-8937-0358DC95C3C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F0A554B9-E1AB-4E09-8012-F319FA46D3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 xmlns:a16="http://schemas.microsoft.com/office/drawing/2014/main" id="{D2795A5F-9DED-4FA5-9EAB-549C844E8DDD}"/>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4019196E-B597-440E-94D9-3D7CB3BFB3B4}"/>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 xmlns:a16="http://schemas.microsoft.com/office/drawing/2014/main" id="{F62774F4-79A8-48E5-884E-44B302FC690C}"/>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7032BB24-BF82-4E2A-879F-DB360FD68711}"/>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 xmlns:a16="http://schemas.microsoft.com/office/drawing/2014/main" id="{7EFE4894-B719-453B-91F8-6FF8D8EA85CB}"/>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2751FF77-252D-460B-88DF-E911F4CDD691}"/>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 xmlns:a16="http://schemas.microsoft.com/office/drawing/2014/main" id="{101BFD79-2901-4198-82A8-F550A95CBDD3}"/>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 xmlns:a16="http://schemas.microsoft.com/office/drawing/2014/main" id="{810923F7-CF8A-4AD5-91B8-CBFF9F807C45}"/>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 xmlns:a16="http://schemas.microsoft.com/office/drawing/2014/main" id="{AB8AD5B6-DE97-45BF-9988-AA5056DFB74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943533DD-05EF-4A77-8881-77E66BC8CC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EAAFFECE-50AD-4F3E-AF5D-D154DA3F6E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54AAE00E-8617-4A67-9DE1-3F2E604C7B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54B652B9-A4AF-49F8-BB19-74AEC16D07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FBF938B-0ED9-4659-8B1A-2BE74287C4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0" name="楕円 69">
          <a:extLst>
            <a:ext uri="{FF2B5EF4-FFF2-40B4-BE49-F238E27FC236}">
              <a16:creationId xmlns="" xmlns:a16="http://schemas.microsoft.com/office/drawing/2014/main" id="{F3066829-AEAA-4065-ACFF-A2CED6CC2DA5}"/>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3F860A73-6BAE-416D-9B3A-1545C3E3F2C4}"/>
            </a:ext>
          </a:extLst>
        </xdr:cNvPr>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168275</xdr:rowOff>
    </xdr:from>
    <xdr:to>
      <xdr:col>20</xdr:col>
      <xdr:colOff>38100</xdr:colOff>
      <xdr:row>42</xdr:row>
      <xdr:rowOff>98425</xdr:rowOff>
    </xdr:to>
    <xdr:sp macro="" textlink="">
      <xdr:nvSpPr>
        <xdr:cNvPr id="72" name="楕円 71">
          <a:extLst>
            <a:ext uri="{FF2B5EF4-FFF2-40B4-BE49-F238E27FC236}">
              <a16:creationId xmlns="" xmlns:a16="http://schemas.microsoft.com/office/drawing/2014/main" id="{4D92808D-A988-4282-A321-FD02D540C142}"/>
            </a:ext>
          </a:extLst>
        </xdr:cNvPr>
        <xdr:cNvSpPr/>
      </xdr:nvSpPr>
      <xdr:spPr>
        <a:xfrm>
          <a:off x="3746500" y="71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42</xdr:row>
      <xdr:rowOff>47625</xdr:rowOff>
    </xdr:to>
    <xdr:cxnSp macro="">
      <xdr:nvCxnSpPr>
        <xdr:cNvPr id="73" name="直線コネクタ 72">
          <a:extLst>
            <a:ext uri="{FF2B5EF4-FFF2-40B4-BE49-F238E27FC236}">
              <a16:creationId xmlns="" xmlns:a16="http://schemas.microsoft.com/office/drawing/2014/main" id="{57304516-B8DA-422D-8D3C-FF9C25408BF2}"/>
            </a:ext>
          </a:extLst>
        </xdr:cNvPr>
        <xdr:cNvCxnSpPr/>
      </xdr:nvCxnSpPr>
      <xdr:spPr>
        <a:xfrm flipV="1">
          <a:off x="3797300" y="6482715"/>
          <a:ext cx="8382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8255</xdr:rowOff>
    </xdr:from>
    <xdr:to>
      <xdr:col>15</xdr:col>
      <xdr:colOff>101600</xdr:colOff>
      <xdr:row>42</xdr:row>
      <xdr:rowOff>109855</xdr:rowOff>
    </xdr:to>
    <xdr:sp macro="" textlink="">
      <xdr:nvSpPr>
        <xdr:cNvPr id="74" name="楕円 73">
          <a:extLst>
            <a:ext uri="{FF2B5EF4-FFF2-40B4-BE49-F238E27FC236}">
              <a16:creationId xmlns="" xmlns:a16="http://schemas.microsoft.com/office/drawing/2014/main" id="{DFF3D6C3-5AB5-4CB2-B4FC-637245766CD3}"/>
            </a:ext>
          </a:extLst>
        </xdr:cNvPr>
        <xdr:cNvSpPr/>
      </xdr:nvSpPr>
      <xdr:spPr>
        <a:xfrm>
          <a:off x="2857500" y="72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47625</xdr:rowOff>
    </xdr:from>
    <xdr:to>
      <xdr:col>19</xdr:col>
      <xdr:colOff>177800</xdr:colOff>
      <xdr:row>42</xdr:row>
      <xdr:rowOff>59055</xdr:rowOff>
    </xdr:to>
    <xdr:cxnSp macro="">
      <xdr:nvCxnSpPr>
        <xdr:cNvPr id="75" name="直線コネクタ 74">
          <a:extLst>
            <a:ext uri="{FF2B5EF4-FFF2-40B4-BE49-F238E27FC236}">
              <a16:creationId xmlns="" xmlns:a16="http://schemas.microsoft.com/office/drawing/2014/main" id="{032434FB-09EB-402E-8E0E-B38FB35C63D3}"/>
            </a:ext>
          </a:extLst>
        </xdr:cNvPr>
        <xdr:cNvCxnSpPr/>
      </xdr:nvCxnSpPr>
      <xdr:spPr>
        <a:xfrm flipV="1">
          <a:off x="2908300" y="7248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 xmlns:a16="http://schemas.microsoft.com/office/drawing/2014/main" id="{99B684E1-C822-4A57-A695-F7A9220F1CE8}"/>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 xmlns:a16="http://schemas.microsoft.com/office/drawing/2014/main" id="{B0920B36-DAE4-4189-B987-FA6A9759342A}"/>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89552</xdr:rowOff>
    </xdr:from>
    <xdr:ext cx="405111" cy="259045"/>
    <xdr:sp macro="" textlink="">
      <xdr:nvSpPr>
        <xdr:cNvPr id="78" name="n_1mainValue【道路】&#10;有形固定資産減価償却率">
          <a:extLst>
            <a:ext uri="{FF2B5EF4-FFF2-40B4-BE49-F238E27FC236}">
              <a16:creationId xmlns="" xmlns:a16="http://schemas.microsoft.com/office/drawing/2014/main" id="{563BF94E-1E20-4D64-A840-E9C4D97C22A0}"/>
            </a:ext>
          </a:extLst>
        </xdr:cNvPr>
        <xdr:cNvSpPr txBox="1"/>
      </xdr:nvSpPr>
      <xdr:spPr>
        <a:xfrm>
          <a:off x="3582044" y="729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100982</xdr:rowOff>
    </xdr:from>
    <xdr:ext cx="405111" cy="259045"/>
    <xdr:sp macro="" textlink="">
      <xdr:nvSpPr>
        <xdr:cNvPr id="79" name="n_2mainValue【道路】&#10;有形固定資産減価償却率">
          <a:extLst>
            <a:ext uri="{FF2B5EF4-FFF2-40B4-BE49-F238E27FC236}">
              <a16:creationId xmlns="" xmlns:a16="http://schemas.microsoft.com/office/drawing/2014/main" id="{7B49CAE6-CFA1-4665-9A19-55D2758757F8}"/>
            </a:ext>
          </a:extLst>
        </xdr:cNvPr>
        <xdr:cNvSpPr txBox="1"/>
      </xdr:nvSpPr>
      <xdr:spPr>
        <a:xfrm>
          <a:off x="2705744" y="730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8DBE84C8-23C7-4BB4-B8BE-D8DF64AA68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6A73E96A-2EE6-416A-8752-740DC4287D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AB6B8140-793B-450C-B9FE-E0E1435B78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069BDF4E-5F4E-4B51-BFC8-C0A6104130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6FCE6AD0-3905-40AF-9CEB-F7DEE6498D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045345FE-4493-4CE3-8A0E-37066BE7A4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6C541A36-5B3D-4365-974C-2D860F7CE7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1E90D8E7-DBFA-40BC-A409-B4A33DA94A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DBE9926A-F790-42B1-878B-0C88C80B7CF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0AC000B0-5D68-4A26-A5E0-666EAF1833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 xmlns:a16="http://schemas.microsoft.com/office/drawing/2014/main" id="{2852280A-0C44-4178-BF2F-9B141073AD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 xmlns:a16="http://schemas.microsoft.com/office/drawing/2014/main" id="{305AA110-B2C4-47BD-BD41-E4E6CE279BE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 xmlns:a16="http://schemas.microsoft.com/office/drawing/2014/main" id="{78BAC2DC-9C0A-4B32-942E-6A95BBC083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 xmlns:a16="http://schemas.microsoft.com/office/drawing/2014/main" id="{FBE1E7B1-16C9-4639-A126-998F282EC3B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 xmlns:a16="http://schemas.microsoft.com/office/drawing/2014/main" id="{6B5560BF-4ED9-4AB5-A6A4-AE36C01C940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 xmlns:a16="http://schemas.microsoft.com/office/drawing/2014/main" id="{C2F978A5-5C30-4BA0-BCFB-8E2FF00BADF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 xmlns:a16="http://schemas.microsoft.com/office/drawing/2014/main" id="{CB0FD39E-1792-4C9C-81ED-074D44A38EB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 xmlns:a16="http://schemas.microsoft.com/office/drawing/2014/main" id="{4CFEA5BB-09BB-4CEE-BCC8-15A6C5902D0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 xmlns:a16="http://schemas.microsoft.com/office/drawing/2014/main" id="{18228533-B305-4EEA-AF66-B9D428F11DB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 xmlns:a16="http://schemas.microsoft.com/office/drawing/2014/main" id="{7AFA242C-B8FF-4062-8C34-FD77895583C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8CC21B25-C0D9-4699-B60D-D1EF83C413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 xmlns:a16="http://schemas.microsoft.com/office/drawing/2014/main" id="{C5E37B81-7901-4A75-9414-30AA5490711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 xmlns:a16="http://schemas.microsoft.com/office/drawing/2014/main" id="{BC860913-44D7-4636-9B54-5A4CFEA43D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 xmlns:a16="http://schemas.microsoft.com/office/drawing/2014/main" id="{F369C324-8FAD-4402-BB3E-FD3445FB0331}"/>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 xmlns:a16="http://schemas.microsoft.com/office/drawing/2014/main" id="{6B7B6770-42C3-4024-96F1-A1D0B993E7FB}"/>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 xmlns:a16="http://schemas.microsoft.com/office/drawing/2014/main" id="{954F9497-AAA1-420D-A489-CFF366514325}"/>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 xmlns:a16="http://schemas.microsoft.com/office/drawing/2014/main" id="{D5713090-F289-43F6-A5FD-2434203F782F}"/>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 xmlns:a16="http://schemas.microsoft.com/office/drawing/2014/main" id="{E4E0082E-6A98-4487-80D0-5833D5280911}"/>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 xmlns:a16="http://schemas.microsoft.com/office/drawing/2014/main" id="{E984CDAC-B593-4FC1-943B-ADB3A310F6FA}"/>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 xmlns:a16="http://schemas.microsoft.com/office/drawing/2014/main" id="{5210D33D-7623-407D-99D0-80890ADF43E8}"/>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 xmlns:a16="http://schemas.microsoft.com/office/drawing/2014/main" id="{0DF10115-2055-4BFF-B157-489D5D74A91E}"/>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 xmlns:a16="http://schemas.microsoft.com/office/drawing/2014/main" id="{1A9DAF5D-51F1-4ADB-8F79-2ADF983B13A4}"/>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DAC38CA0-430D-45A2-90AE-4F20357DA7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DCD78913-58E4-4E22-AA23-B8D423C789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E293B877-2CC8-49F6-805B-0B1FBA34B0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921C1BBB-0476-4AC3-A5AD-18A52A9931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025074A4-D6A1-4861-BC00-8B99CE74BA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62100</xdr:rowOff>
    </xdr:from>
    <xdr:to>
      <xdr:col>55</xdr:col>
      <xdr:colOff>50800</xdr:colOff>
      <xdr:row>40</xdr:row>
      <xdr:rowOff>163700</xdr:rowOff>
    </xdr:to>
    <xdr:sp macro="" textlink="">
      <xdr:nvSpPr>
        <xdr:cNvPr id="117" name="楕円 116">
          <a:extLst>
            <a:ext uri="{FF2B5EF4-FFF2-40B4-BE49-F238E27FC236}">
              <a16:creationId xmlns="" xmlns:a16="http://schemas.microsoft.com/office/drawing/2014/main" id="{290B8B9E-4174-4EF4-BD6B-81C7145CF72C}"/>
            </a:ext>
          </a:extLst>
        </xdr:cNvPr>
        <xdr:cNvSpPr/>
      </xdr:nvSpPr>
      <xdr:spPr>
        <a:xfrm>
          <a:off x="10426700" y="69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84977</xdr:rowOff>
    </xdr:from>
    <xdr:ext cx="599010" cy="259045"/>
    <xdr:sp macro="" textlink="">
      <xdr:nvSpPr>
        <xdr:cNvPr id="118" name="【道路】&#10;一人当たり延長該当値テキスト">
          <a:extLst>
            <a:ext uri="{FF2B5EF4-FFF2-40B4-BE49-F238E27FC236}">
              <a16:creationId xmlns="" xmlns:a16="http://schemas.microsoft.com/office/drawing/2014/main" id="{CF59DAD1-BAC5-44EB-975A-5C8CE9351300}"/>
            </a:ext>
          </a:extLst>
        </xdr:cNvPr>
        <xdr:cNvSpPr txBox="1"/>
      </xdr:nvSpPr>
      <xdr:spPr>
        <a:xfrm>
          <a:off x="10515600" y="677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77147</xdr:rowOff>
    </xdr:from>
    <xdr:to>
      <xdr:col>50</xdr:col>
      <xdr:colOff>165100</xdr:colOff>
      <xdr:row>41</xdr:row>
      <xdr:rowOff>7297</xdr:rowOff>
    </xdr:to>
    <xdr:sp macro="" textlink="">
      <xdr:nvSpPr>
        <xdr:cNvPr id="119" name="楕円 118">
          <a:extLst>
            <a:ext uri="{FF2B5EF4-FFF2-40B4-BE49-F238E27FC236}">
              <a16:creationId xmlns="" xmlns:a16="http://schemas.microsoft.com/office/drawing/2014/main" id="{ACA2FD1E-3947-4632-A09D-6E37613E87A6}"/>
            </a:ext>
          </a:extLst>
        </xdr:cNvPr>
        <xdr:cNvSpPr/>
      </xdr:nvSpPr>
      <xdr:spPr>
        <a:xfrm>
          <a:off x="9588500" y="69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112900</xdr:rowOff>
    </xdr:from>
    <xdr:to>
      <xdr:col>55</xdr:col>
      <xdr:colOff>0</xdr:colOff>
      <xdr:row>40</xdr:row>
      <xdr:rowOff>127947</xdr:rowOff>
    </xdr:to>
    <xdr:cxnSp macro="">
      <xdr:nvCxnSpPr>
        <xdr:cNvPr id="120" name="直線コネクタ 119">
          <a:extLst>
            <a:ext uri="{FF2B5EF4-FFF2-40B4-BE49-F238E27FC236}">
              <a16:creationId xmlns="" xmlns:a16="http://schemas.microsoft.com/office/drawing/2014/main" id="{5F9BA08D-FBEF-4023-8519-A6CC33DE54A8}"/>
            </a:ext>
          </a:extLst>
        </xdr:cNvPr>
        <xdr:cNvCxnSpPr/>
      </xdr:nvCxnSpPr>
      <xdr:spPr>
        <a:xfrm flipV="1">
          <a:off x="9639300" y="6970900"/>
          <a:ext cx="838200" cy="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86489</xdr:rowOff>
    </xdr:from>
    <xdr:to>
      <xdr:col>46</xdr:col>
      <xdr:colOff>38100</xdr:colOff>
      <xdr:row>41</xdr:row>
      <xdr:rowOff>16639</xdr:rowOff>
    </xdr:to>
    <xdr:sp macro="" textlink="">
      <xdr:nvSpPr>
        <xdr:cNvPr id="121" name="楕円 120">
          <a:extLst>
            <a:ext uri="{FF2B5EF4-FFF2-40B4-BE49-F238E27FC236}">
              <a16:creationId xmlns="" xmlns:a16="http://schemas.microsoft.com/office/drawing/2014/main" id="{D8C92F0F-BEEE-4AC2-A26F-084EA5607568}"/>
            </a:ext>
          </a:extLst>
        </xdr:cNvPr>
        <xdr:cNvSpPr/>
      </xdr:nvSpPr>
      <xdr:spPr>
        <a:xfrm>
          <a:off x="8699500" y="6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127947</xdr:rowOff>
    </xdr:from>
    <xdr:to>
      <xdr:col>50</xdr:col>
      <xdr:colOff>114300</xdr:colOff>
      <xdr:row>40</xdr:row>
      <xdr:rowOff>137289</xdr:rowOff>
    </xdr:to>
    <xdr:cxnSp macro="">
      <xdr:nvCxnSpPr>
        <xdr:cNvPr id="122" name="直線コネクタ 121">
          <a:extLst>
            <a:ext uri="{FF2B5EF4-FFF2-40B4-BE49-F238E27FC236}">
              <a16:creationId xmlns="" xmlns:a16="http://schemas.microsoft.com/office/drawing/2014/main" id="{DDF53FE9-3289-4FD3-896C-BD2C2BDF26AE}"/>
            </a:ext>
          </a:extLst>
        </xdr:cNvPr>
        <xdr:cNvCxnSpPr/>
      </xdr:nvCxnSpPr>
      <xdr:spPr>
        <a:xfrm flipV="1">
          <a:off x="8750300" y="6985947"/>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 xmlns:a16="http://schemas.microsoft.com/office/drawing/2014/main" id="{E4FD8357-8FB8-4C75-9E0B-06801F2DE5B4}"/>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 xmlns:a16="http://schemas.microsoft.com/office/drawing/2014/main" id="{D3F7C3C9-F536-4128-B543-6705CF3ADD0C}"/>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23824</xdr:rowOff>
    </xdr:from>
    <xdr:ext cx="599010" cy="259045"/>
    <xdr:sp macro="" textlink="">
      <xdr:nvSpPr>
        <xdr:cNvPr id="125" name="n_1mainValue【道路】&#10;一人当たり延長">
          <a:extLst>
            <a:ext uri="{FF2B5EF4-FFF2-40B4-BE49-F238E27FC236}">
              <a16:creationId xmlns="" xmlns:a16="http://schemas.microsoft.com/office/drawing/2014/main" id="{85284E1F-3E32-4CD7-B483-EC670DC13F88}"/>
            </a:ext>
          </a:extLst>
        </xdr:cNvPr>
        <xdr:cNvSpPr txBox="1"/>
      </xdr:nvSpPr>
      <xdr:spPr>
        <a:xfrm>
          <a:off x="9327094" y="671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33166</xdr:rowOff>
    </xdr:from>
    <xdr:ext cx="599010" cy="259045"/>
    <xdr:sp macro="" textlink="">
      <xdr:nvSpPr>
        <xdr:cNvPr id="126" name="n_2mainValue【道路】&#10;一人当たり延長">
          <a:extLst>
            <a:ext uri="{FF2B5EF4-FFF2-40B4-BE49-F238E27FC236}">
              <a16:creationId xmlns="" xmlns:a16="http://schemas.microsoft.com/office/drawing/2014/main" id="{911025DC-755A-4A69-A40E-2027A80FDC37}"/>
            </a:ext>
          </a:extLst>
        </xdr:cNvPr>
        <xdr:cNvSpPr txBox="1"/>
      </xdr:nvSpPr>
      <xdr:spPr>
        <a:xfrm>
          <a:off x="8450794" y="671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 xmlns:a16="http://schemas.microsoft.com/office/drawing/2014/main" id="{FB3C5836-AE26-4958-961C-CD2C0EB3CC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 xmlns:a16="http://schemas.microsoft.com/office/drawing/2014/main" id="{6FD34372-3BAF-43EB-8480-52C131B16E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 xmlns:a16="http://schemas.microsoft.com/office/drawing/2014/main" id="{997D9B3B-B1DB-42E7-9756-A23F0AC651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 xmlns:a16="http://schemas.microsoft.com/office/drawing/2014/main" id="{267A239B-57E3-4877-850C-32ECCE1F52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 xmlns:a16="http://schemas.microsoft.com/office/drawing/2014/main" id="{4C5B6F58-A7CC-475B-8C29-9ACCC45D14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 xmlns:a16="http://schemas.microsoft.com/office/drawing/2014/main" id="{0B539CC0-F677-4AB4-8017-37291DF2E8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 xmlns:a16="http://schemas.microsoft.com/office/drawing/2014/main" id="{EC5A1CE2-C6C4-4478-BB3D-01E5A0D891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 xmlns:a16="http://schemas.microsoft.com/office/drawing/2014/main" id="{7B74FDBD-CAEB-428D-9DEE-B10ABF9BBA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 xmlns:a16="http://schemas.microsoft.com/office/drawing/2014/main" id="{7CD81B39-E428-471D-9434-6BFE578207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 xmlns:a16="http://schemas.microsoft.com/office/drawing/2014/main" id="{C8EE0CE8-FE07-4EEA-8177-ED0B424608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 xmlns:a16="http://schemas.microsoft.com/office/drawing/2014/main" id="{8547AB91-726D-481D-B7B1-179A79F858F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 xmlns:a16="http://schemas.microsoft.com/office/drawing/2014/main" id="{BD2EB863-C139-4099-86C6-4C2CF4A725C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 xmlns:a16="http://schemas.microsoft.com/office/drawing/2014/main" id="{9C8794BF-4609-49F8-A936-2E1D5B37A74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 xmlns:a16="http://schemas.microsoft.com/office/drawing/2014/main" id="{94DB63A0-11E0-4F09-9D16-445FC7B1058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 xmlns:a16="http://schemas.microsoft.com/office/drawing/2014/main" id="{D825D8FD-777C-4FCD-9C79-599668D8320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 xmlns:a16="http://schemas.microsoft.com/office/drawing/2014/main" id="{E87B5814-E6AC-45CE-BB48-B2901F3D2E2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 xmlns:a16="http://schemas.microsoft.com/office/drawing/2014/main" id="{F95D770E-C555-4B00-9D7C-E7C0A4B18E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 xmlns:a16="http://schemas.microsoft.com/office/drawing/2014/main" id="{3AE99C91-3F91-48AE-85C6-AE3B6089E0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 xmlns:a16="http://schemas.microsoft.com/office/drawing/2014/main" id="{630970AD-B902-4EAB-9EBE-2BDE25E317A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 xmlns:a16="http://schemas.microsoft.com/office/drawing/2014/main" id="{93BA8BFA-F6DD-448E-92D0-3006D3487D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 xmlns:a16="http://schemas.microsoft.com/office/drawing/2014/main" id="{5841570A-0A2D-4DF9-AC24-CDCF0D7CD9A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 xmlns:a16="http://schemas.microsoft.com/office/drawing/2014/main" id="{28C6F60B-E1E3-43F0-8C54-919A52281CF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 xmlns:a16="http://schemas.microsoft.com/office/drawing/2014/main" id="{04699690-635A-44AA-8C0B-E41B64D131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 xmlns:a16="http://schemas.microsoft.com/office/drawing/2014/main" id="{3BCFD0A1-D761-403A-B75B-565EFB78E8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 xmlns:a16="http://schemas.microsoft.com/office/drawing/2014/main" id="{8DA03D7C-AD21-41A7-A5DE-189EE7BCE894}"/>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 xmlns:a16="http://schemas.microsoft.com/office/drawing/2014/main" id="{35C08A24-28BD-4286-9BAA-69C93CD1323B}"/>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 xmlns:a16="http://schemas.microsoft.com/office/drawing/2014/main" id="{D86D7E25-7FC1-437E-8980-ADFB8015E885}"/>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 xmlns:a16="http://schemas.microsoft.com/office/drawing/2014/main" id="{3E7B70B7-4298-4A19-AD6A-2275D4740F51}"/>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 xmlns:a16="http://schemas.microsoft.com/office/drawing/2014/main" id="{C50D0CE0-F238-4105-9F67-B112A72540C8}"/>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 xmlns:a16="http://schemas.microsoft.com/office/drawing/2014/main" id="{21851546-E3EA-46D3-89DC-F33CDC9FE1E1}"/>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 xmlns:a16="http://schemas.microsoft.com/office/drawing/2014/main" id="{07683C56-2BC6-4617-9D14-F918AF2EE438}"/>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 xmlns:a16="http://schemas.microsoft.com/office/drawing/2014/main" id="{6289C1C6-E69D-4FBD-8D9A-9629F9D96D1E}"/>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 xmlns:a16="http://schemas.microsoft.com/office/drawing/2014/main" id="{CBCA55E2-B7D3-42AB-B450-D2919C5E758E}"/>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4AD54AC0-52A4-4803-97F9-3B1791A421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79223CF3-2B2A-4FAD-8A2F-B28BBA7909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710CFDD1-3B3B-4D2C-B84C-6DE0BDFF9C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D27965DF-8DA5-48E6-BD6B-A782C3E89F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173CC210-DFCF-4501-822B-B1D3FFE389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65" name="楕円 164">
          <a:extLst>
            <a:ext uri="{FF2B5EF4-FFF2-40B4-BE49-F238E27FC236}">
              <a16:creationId xmlns="" xmlns:a16="http://schemas.microsoft.com/office/drawing/2014/main" id="{3D9D3EA8-65C9-474A-9F34-87C5C35245A3}"/>
            </a:ext>
          </a:extLst>
        </xdr:cNvPr>
        <xdr:cNvSpPr/>
      </xdr:nvSpPr>
      <xdr:spPr>
        <a:xfrm>
          <a:off x="4584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114952</xdr:rowOff>
    </xdr:from>
    <xdr:ext cx="405111" cy="259045"/>
    <xdr:sp macro="" textlink="">
      <xdr:nvSpPr>
        <xdr:cNvPr id="166" name="【橋りょう・トンネル】&#10;有形固定資産減価償却率該当値テキスト">
          <a:extLst>
            <a:ext uri="{FF2B5EF4-FFF2-40B4-BE49-F238E27FC236}">
              <a16:creationId xmlns="" xmlns:a16="http://schemas.microsoft.com/office/drawing/2014/main" id="{1B8C7B20-8A3D-45BA-B6AA-A0980605DA9D}"/>
            </a:ext>
          </a:extLst>
        </xdr:cNvPr>
        <xdr:cNvSpPr txBox="1"/>
      </xdr:nvSpPr>
      <xdr:spPr>
        <a:xfrm>
          <a:off x="4673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67" name="楕円 166">
          <a:extLst>
            <a:ext uri="{FF2B5EF4-FFF2-40B4-BE49-F238E27FC236}">
              <a16:creationId xmlns="" xmlns:a16="http://schemas.microsoft.com/office/drawing/2014/main" id="{8F3D7934-3935-43BD-81CC-240712678AC1}"/>
            </a:ext>
          </a:extLst>
        </xdr:cNvPr>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57</xdr:row>
      <xdr:rowOff>142875</xdr:rowOff>
    </xdr:to>
    <xdr:cxnSp macro="">
      <xdr:nvCxnSpPr>
        <xdr:cNvPr id="168" name="直線コネクタ 167">
          <a:extLst>
            <a:ext uri="{FF2B5EF4-FFF2-40B4-BE49-F238E27FC236}">
              <a16:creationId xmlns="" xmlns:a16="http://schemas.microsoft.com/office/drawing/2014/main" id="{FCA1AE2E-2FFF-4CC1-9EE3-AC39A696805F}"/>
            </a:ext>
          </a:extLst>
        </xdr:cNvPr>
        <xdr:cNvCxnSpPr/>
      </xdr:nvCxnSpPr>
      <xdr:spPr>
        <a:xfrm>
          <a:off x="3797300" y="9913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69" name="楕円 168">
          <a:extLst>
            <a:ext uri="{FF2B5EF4-FFF2-40B4-BE49-F238E27FC236}">
              <a16:creationId xmlns="" xmlns:a16="http://schemas.microsoft.com/office/drawing/2014/main" id="{656DA7A0-EA7D-430E-8E44-2295D9BB2C5A}"/>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62</xdr:row>
      <xdr:rowOff>0</xdr:rowOff>
    </xdr:to>
    <xdr:cxnSp macro="">
      <xdr:nvCxnSpPr>
        <xdr:cNvPr id="170" name="直線コネクタ 169">
          <a:extLst>
            <a:ext uri="{FF2B5EF4-FFF2-40B4-BE49-F238E27FC236}">
              <a16:creationId xmlns="" xmlns:a16="http://schemas.microsoft.com/office/drawing/2014/main" id="{5051FC18-6B1A-4AE3-97D1-101FF1894924}"/>
            </a:ext>
          </a:extLst>
        </xdr:cNvPr>
        <xdr:cNvCxnSpPr/>
      </xdr:nvCxnSpPr>
      <xdr:spPr>
        <a:xfrm flipV="1">
          <a:off x="2908300" y="9913620"/>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 xmlns:a16="http://schemas.microsoft.com/office/drawing/2014/main" id="{5BD84C04-21DC-495E-A3C2-384746DB4B98}"/>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 xmlns:a16="http://schemas.microsoft.com/office/drawing/2014/main" id="{1510E6C8-0E98-4253-AB17-C81CD67D90F3}"/>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173" name="n_1mainValue【橋りょう・トンネル】&#10;有形固定資産減価償却率">
          <a:extLst>
            <a:ext uri="{FF2B5EF4-FFF2-40B4-BE49-F238E27FC236}">
              <a16:creationId xmlns="" xmlns:a16="http://schemas.microsoft.com/office/drawing/2014/main" id="{D4AE9966-F02F-41BA-AE00-98EA675C873E}"/>
            </a:ext>
          </a:extLst>
        </xdr:cNvPr>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174" name="n_2mainValue【橋りょう・トンネル】&#10;有形固定資産減価償却率">
          <a:extLst>
            <a:ext uri="{FF2B5EF4-FFF2-40B4-BE49-F238E27FC236}">
              <a16:creationId xmlns="" xmlns:a16="http://schemas.microsoft.com/office/drawing/2014/main" id="{90EB90FD-88D4-496D-8CFD-3DC832486810}"/>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 xmlns:a16="http://schemas.microsoft.com/office/drawing/2014/main" id="{EE6FADD6-A93F-488E-9EB0-B0EB921BB1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 xmlns:a16="http://schemas.microsoft.com/office/drawing/2014/main" id="{4E75B5CC-263D-4363-9117-CAA2B069BE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 xmlns:a16="http://schemas.microsoft.com/office/drawing/2014/main" id="{9E9DB5CA-5157-4D7E-A81A-E7C18C6CF5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 xmlns:a16="http://schemas.microsoft.com/office/drawing/2014/main" id="{D6981751-201D-47F4-8E6B-B63D0E0963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 xmlns:a16="http://schemas.microsoft.com/office/drawing/2014/main" id="{836C8245-9BA8-45E3-9526-9442913F27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 xmlns:a16="http://schemas.microsoft.com/office/drawing/2014/main" id="{9860F67F-F414-4B3F-9E92-D951CD4F74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 xmlns:a16="http://schemas.microsoft.com/office/drawing/2014/main" id="{04727D9C-C4C1-4313-BD44-62F818C969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 xmlns:a16="http://schemas.microsoft.com/office/drawing/2014/main" id="{6E784613-BC82-4CDE-95D2-CFEF9146F8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 xmlns:a16="http://schemas.microsoft.com/office/drawing/2014/main" id="{96A73906-1E6B-4402-ACC8-25AB1BCC15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 xmlns:a16="http://schemas.microsoft.com/office/drawing/2014/main" id="{5A5C8B32-4C26-45D2-BA6F-DD07A838DA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 xmlns:a16="http://schemas.microsoft.com/office/drawing/2014/main" id="{6A1B2326-A7CC-4192-9CEA-2BB798C22F9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 xmlns:a16="http://schemas.microsoft.com/office/drawing/2014/main" id="{CAF15304-BC94-417B-B690-510A2E75963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 xmlns:a16="http://schemas.microsoft.com/office/drawing/2014/main" id="{6B128C61-C227-40A4-B9F9-42CAB372A5B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 xmlns:a16="http://schemas.microsoft.com/office/drawing/2014/main" id="{AB2E816F-FB98-4E93-8CDD-2444F5176C2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 xmlns:a16="http://schemas.microsoft.com/office/drawing/2014/main" id="{FB86C000-E2EB-4FF6-AA28-5A3E44281EA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 xmlns:a16="http://schemas.microsoft.com/office/drawing/2014/main" id="{A018211A-D43B-4774-AB0D-C56FE96DEC8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 xmlns:a16="http://schemas.microsoft.com/office/drawing/2014/main" id="{49CBC912-66EC-4132-B10F-C94CDFAC956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 xmlns:a16="http://schemas.microsoft.com/office/drawing/2014/main" id="{949BE666-5919-43DF-B022-4CF482E3559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 xmlns:a16="http://schemas.microsoft.com/office/drawing/2014/main" id="{F000F123-4B18-43AB-9D0E-A23898960E1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 xmlns:a16="http://schemas.microsoft.com/office/drawing/2014/main" id="{83A74877-97F4-4906-8A2E-FD82684339F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 xmlns:a16="http://schemas.microsoft.com/office/drawing/2014/main" id="{4EA717A7-02DA-40BA-87D5-70222D1AA3F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 xmlns:a16="http://schemas.microsoft.com/office/drawing/2014/main" id="{B65FA57B-05A4-496D-B238-E411D678A7C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 xmlns:a16="http://schemas.microsoft.com/office/drawing/2014/main" id="{989CA473-F68E-43A7-839E-463BFCC54C6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 xmlns:a16="http://schemas.microsoft.com/office/drawing/2014/main" id="{7EC1A48E-7954-4A19-B913-219F55C8E14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 xmlns:a16="http://schemas.microsoft.com/office/drawing/2014/main" id="{1E196F03-44C6-4D3A-9F58-BF7E3A3752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 xmlns:a16="http://schemas.microsoft.com/office/drawing/2014/main" id="{F2AE4026-52C5-4B62-A51C-C5B6F54A07D6}"/>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 xmlns:a16="http://schemas.microsoft.com/office/drawing/2014/main" id="{68F460AB-EB4F-4DEE-AD8B-8DEB9CC8F002}"/>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 xmlns:a16="http://schemas.microsoft.com/office/drawing/2014/main" id="{3908907A-A47D-4923-89E0-8049EFD063FF}"/>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 xmlns:a16="http://schemas.microsoft.com/office/drawing/2014/main" id="{184261F3-6DE0-4FA5-86F5-EF91E701459F}"/>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 xmlns:a16="http://schemas.microsoft.com/office/drawing/2014/main" id="{19EBFB1C-DDC3-4937-BB10-AA7974DED9A6}"/>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a:extLst>
            <a:ext uri="{FF2B5EF4-FFF2-40B4-BE49-F238E27FC236}">
              <a16:creationId xmlns="" xmlns:a16="http://schemas.microsoft.com/office/drawing/2014/main" id="{766CCF7B-2D36-4E79-B03B-A86DD8147D4D}"/>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 xmlns:a16="http://schemas.microsoft.com/office/drawing/2014/main" id="{66DBA31C-D421-4C16-99C0-025C4494016A}"/>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 xmlns:a16="http://schemas.microsoft.com/office/drawing/2014/main" id="{31119181-48C0-477B-AF18-4ED49BFEDB27}"/>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 xmlns:a16="http://schemas.microsoft.com/office/drawing/2014/main" id="{A672EBC4-D160-4086-B8B9-73CDB358137B}"/>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2FBA2A69-9D46-4936-BB02-62A35430EC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C23C5E98-33BD-44D9-A2ED-D3C539B224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7B32E7A0-6F2D-4C05-9297-D613D17396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402D3C75-1A5D-4901-A8D9-9B1839A262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6DA5DDF3-93B8-4CCA-9ECE-8250895BD9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104702</xdr:rowOff>
    </xdr:from>
    <xdr:to>
      <xdr:col>55</xdr:col>
      <xdr:colOff>50800</xdr:colOff>
      <xdr:row>62</xdr:row>
      <xdr:rowOff>34852</xdr:rowOff>
    </xdr:to>
    <xdr:sp macro="" textlink="">
      <xdr:nvSpPr>
        <xdr:cNvPr id="214" name="楕円 213">
          <a:extLst>
            <a:ext uri="{FF2B5EF4-FFF2-40B4-BE49-F238E27FC236}">
              <a16:creationId xmlns="" xmlns:a16="http://schemas.microsoft.com/office/drawing/2014/main" id="{BE1385FB-5BAA-49B6-BB11-F346AAAEAFFF}"/>
            </a:ext>
          </a:extLst>
        </xdr:cNvPr>
        <xdr:cNvSpPr/>
      </xdr:nvSpPr>
      <xdr:spPr>
        <a:xfrm>
          <a:off x="10426700" y="105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127579</xdr:rowOff>
    </xdr:from>
    <xdr:ext cx="690189" cy="259045"/>
    <xdr:sp macro="" textlink="">
      <xdr:nvSpPr>
        <xdr:cNvPr id="215" name="【橋りょう・トンネル】&#10;一人当たり有形固定資産（償却資産）額該当値テキスト">
          <a:extLst>
            <a:ext uri="{FF2B5EF4-FFF2-40B4-BE49-F238E27FC236}">
              <a16:creationId xmlns="" xmlns:a16="http://schemas.microsoft.com/office/drawing/2014/main" id="{400B4C26-7745-48AE-8AFB-85683C78D85A}"/>
            </a:ext>
          </a:extLst>
        </xdr:cNvPr>
        <xdr:cNvSpPr txBox="1"/>
      </xdr:nvSpPr>
      <xdr:spPr>
        <a:xfrm>
          <a:off x="10515600" y="10414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139900</xdr:rowOff>
    </xdr:from>
    <xdr:to>
      <xdr:col>50</xdr:col>
      <xdr:colOff>165100</xdr:colOff>
      <xdr:row>62</xdr:row>
      <xdr:rowOff>70050</xdr:rowOff>
    </xdr:to>
    <xdr:sp macro="" textlink="">
      <xdr:nvSpPr>
        <xdr:cNvPr id="216" name="楕円 215">
          <a:extLst>
            <a:ext uri="{FF2B5EF4-FFF2-40B4-BE49-F238E27FC236}">
              <a16:creationId xmlns="" xmlns:a16="http://schemas.microsoft.com/office/drawing/2014/main" id="{503FC553-F08F-4D63-911D-98C4DC3510CA}"/>
            </a:ext>
          </a:extLst>
        </xdr:cNvPr>
        <xdr:cNvSpPr/>
      </xdr:nvSpPr>
      <xdr:spPr>
        <a:xfrm>
          <a:off x="9588500" y="105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155502</xdr:rowOff>
    </xdr:from>
    <xdr:to>
      <xdr:col>55</xdr:col>
      <xdr:colOff>0</xdr:colOff>
      <xdr:row>62</xdr:row>
      <xdr:rowOff>19250</xdr:rowOff>
    </xdr:to>
    <xdr:cxnSp macro="">
      <xdr:nvCxnSpPr>
        <xdr:cNvPr id="217" name="直線コネクタ 216">
          <a:extLst>
            <a:ext uri="{FF2B5EF4-FFF2-40B4-BE49-F238E27FC236}">
              <a16:creationId xmlns="" xmlns:a16="http://schemas.microsoft.com/office/drawing/2014/main" id="{AD092498-7040-4A66-9F73-03CB4F6F9BD9}"/>
            </a:ext>
          </a:extLst>
        </xdr:cNvPr>
        <xdr:cNvCxnSpPr/>
      </xdr:nvCxnSpPr>
      <xdr:spPr>
        <a:xfrm flipV="1">
          <a:off x="9639300" y="10613952"/>
          <a:ext cx="8382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71847</xdr:rowOff>
    </xdr:from>
    <xdr:to>
      <xdr:col>46</xdr:col>
      <xdr:colOff>38100</xdr:colOff>
      <xdr:row>65</xdr:row>
      <xdr:rowOff>1997</xdr:rowOff>
    </xdr:to>
    <xdr:sp macro="" textlink="">
      <xdr:nvSpPr>
        <xdr:cNvPr id="218" name="楕円 217">
          <a:extLst>
            <a:ext uri="{FF2B5EF4-FFF2-40B4-BE49-F238E27FC236}">
              <a16:creationId xmlns="" xmlns:a16="http://schemas.microsoft.com/office/drawing/2014/main" id="{B6E29EBE-6949-4899-A7C7-E2834A3DECC1}"/>
            </a:ext>
          </a:extLst>
        </xdr:cNvPr>
        <xdr:cNvSpPr/>
      </xdr:nvSpPr>
      <xdr:spPr>
        <a:xfrm>
          <a:off x="8699500" y="110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19250</xdr:rowOff>
    </xdr:from>
    <xdr:to>
      <xdr:col>50</xdr:col>
      <xdr:colOff>114300</xdr:colOff>
      <xdr:row>64</xdr:row>
      <xdr:rowOff>122647</xdr:rowOff>
    </xdr:to>
    <xdr:cxnSp macro="">
      <xdr:nvCxnSpPr>
        <xdr:cNvPr id="219" name="直線コネクタ 218">
          <a:extLst>
            <a:ext uri="{FF2B5EF4-FFF2-40B4-BE49-F238E27FC236}">
              <a16:creationId xmlns="" xmlns:a16="http://schemas.microsoft.com/office/drawing/2014/main" id="{9F15089E-4493-4F75-9FC0-95D80E20C737}"/>
            </a:ext>
          </a:extLst>
        </xdr:cNvPr>
        <xdr:cNvCxnSpPr/>
      </xdr:nvCxnSpPr>
      <xdr:spPr>
        <a:xfrm flipV="1">
          <a:off x="8750300" y="10649150"/>
          <a:ext cx="889000" cy="4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 xmlns:a16="http://schemas.microsoft.com/office/drawing/2014/main" id="{35F7F55B-7E40-4038-8A16-05B72A388E3A}"/>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 xmlns:a16="http://schemas.microsoft.com/office/drawing/2014/main" id="{70E13808-BB9B-47D5-A2A2-3A49D49DB3DC}"/>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86577</xdr:rowOff>
    </xdr:from>
    <xdr:ext cx="690189" cy="259045"/>
    <xdr:sp macro="" textlink="">
      <xdr:nvSpPr>
        <xdr:cNvPr id="222" name="n_1mainValue【橋りょう・トンネル】&#10;一人当たり有形固定資産（償却資産）額">
          <a:extLst>
            <a:ext uri="{FF2B5EF4-FFF2-40B4-BE49-F238E27FC236}">
              <a16:creationId xmlns="" xmlns:a16="http://schemas.microsoft.com/office/drawing/2014/main" id="{D43DF484-B948-4956-AD27-91AFCE3CA186}"/>
            </a:ext>
          </a:extLst>
        </xdr:cNvPr>
        <xdr:cNvSpPr txBox="1"/>
      </xdr:nvSpPr>
      <xdr:spPr>
        <a:xfrm>
          <a:off x="9281505" y="103735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164574</xdr:rowOff>
    </xdr:from>
    <xdr:ext cx="534377" cy="259045"/>
    <xdr:sp macro="" textlink="">
      <xdr:nvSpPr>
        <xdr:cNvPr id="223" name="n_2mainValue【橋りょう・トンネル】&#10;一人当たり有形固定資産（償却資産）額">
          <a:extLst>
            <a:ext uri="{FF2B5EF4-FFF2-40B4-BE49-F238E27FC236}">
              <a16:creationId xmlns="" xmlns:a16="http://schemas.microsoft.com/office/drawing/2014/main" id="{CAACA4CA-B108-45EE-8D7E-6593FA226551}"/>
            </a:ext>
          </a:extLst>
        </xdr:cNvPr>
        <xdr:cNvSpPr txBox="1"/>
      </xdr:nvSpPr>
      <xdr:spPr>
        <a:xfrm>
          <a:off x="8483111" y="111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 xmlns:a16="http://schemas.microsoft.com/office/drawing/2014/main" id="{3A784946-F426-4F7C-B870-E1B4680A6B8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 xmlns:a16="http://schemas.microsoft.com/office/drawing/2014/main" id="{CD6AF646-F47D-4203-8E8E-9C0A3651E2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 xmlns:a16="http://schemas.microsoft.com/office/drawing/2014/main" id="{54D1AB3F-99C7-497A-B9C3-8306B1DB0F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 xmlns:a16="http://schemas.microsoft.com/office/drawing/2014/main" id="{2AC7D43D-935A-47D3-B889-448F598121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 xmlns:a16="http://schemas.microsoft.com/office/drawing/2014/main" id="{6C578EFF-5293-41A9-871D-E2CB6C2F91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 xmlns:a16="http://schemas.microsoft.com/office/drawing/2014/main" id="{F0611057-714C-46CE-9CDF-A13270B777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 xmlns:a16="http://schemas.microsoft.com/office/drawing/2014/main" id="{499BF156-695A-4C2D-BE42-C4DC93A740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 xmlns:a16="http://schemas.microsoft.com/office/drawing/2014/main" id="{BAFE2089-62FE-4316-9022-5B0F2DA655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 xmlns:a16="http://schemas.microsoft.com/office/drawing/2014/main" id="{B7F52220-696B-4076-9A03-BAD7AAFE7F1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 xmlns:a16="http://schemas.microsoft.com/office/drawing/2014/main" id="{BF94C02F-0D56-4FFF-98A3-2A707F0930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 xmlns:a16="http://schemas.microsoft.com/office/drawing/2014/main" id="{19D47F10-388F-4740-8575-B30642C67FE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 xmlns:a16="http://schemas.microsoft.com/office/drawing/2014/main" id="{334AB955-C4B7-4E16-99B0-72E3C850E7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 xmlns:a16="http://schemas.microsoft.com/office/drawing/2014/main" id="{4362859B-A54B-4A3E-8D03-2148E1F773B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 xmlns:a16="http://schemas.microsoft.com/office/drawing/2014/main" id="{984AA797-731E-4861-828E-C1DB72EA7C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 xmlns:a16="http://schemas.microsoft.com/office/drawing/2014/main" id="{9B3D4F3E-261D-4D39-B09E-EF17526EBB9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 xmlns:a16="http://schemas.microsoft.com/office/drawing/2014/main" id="{38F08FB2-C305-4D2B-A0FA-FEBBB5E0D9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 xmlns:a16="http://schemas.microsoft.com/office/drawing/2014/main" id="{B2550F72-620B-45B1-8579-7A45107820C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 xmlns:a16="http://schemas.microsoft.com/office/drawing/2014/main" id="{66C1C787-411E-4FBE-9F0E-A784462D72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 xmlns:a16="http://schemas.microsoft.com/office/drawing/2014/main" id="{5BD125E5-1B27-4861-91D6-681F00A489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 xmlns:a16="http://schemas.microsoft.com/office/drawing/2014/main" id="{2D167D1E-F403-49E4-AB81-E527DB76A6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 xmlns:a16="http://schemas.microsoft.com/office/drawing/2014/main" id="{437E1808-5772-4CD8-9425-5923159D3AE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 xmlns:a16="http://schemas.microsoft.com/office/drawing/2014/main" id="{33004029-C432-474B-BF51-B4F5288E8F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 xmlns:a16="http://schemas.microsoft.com/office/drawing/2014/main" id="{F22E0D90-B771-4CC6-9661-7DB3654EA83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 xmlns:a16="http://schemas.microsoft.com/office/drawing/2014/main" id="{673C33C8-65E3-4F06-A7FD-9AC89AB908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 xmlns:a16="http://schemas.microsoft.com/office/drawing/2014/main" id="{9C1FFCE6-DEB6-47F7-8403-129F1A2DADA4}"/>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 xmlns:a16="http://schemas.microsoft.com/office/drawing/2014/main" id="{CA2F143B-1D1D-4169-A0BA-6C8ED1C2175E}"/>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 xmlns:a16="http://schemas.microsoft.com/office/drawing/2014/main" id="{EEBB10C7-EEF7-4642-BA4A-2760D2E89235}"/>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 xmlns:a16="http://schemas.microsoft.com/office/drawing/2014/main" id="{55F25A11-6078-45C1-A3A2-3C947949975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 xmlns:a16="http://schemas.microsoft.com/office/drawing/2014/main" id="{8864BEB5-60DD-4820-9E75-054FB703C7A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 xmlns:a16="http://schemas.microsoft.com/office/drawing/2014/main" id="{994C6F31-1288-470A-8407-8AC28D8090D3}"/>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 xmlns:a16="http://schemas.microsoft.com/office/drawing/2014/main" id="{6292596F-0438-49FF-87B6-0DE58EB8E326}"/>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 xmlns:a16="http://schemas.microsoft.com/office/drawing/2014/main" id="{C6D03F34-4422-4FE6-9269-DD172D8E1205}"/>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 xmlns:a16="http://schemas.microsoft.com/office/drawing/2014/main" id="{CB8A812F-35D8-4490-9785-F409FDDAFF48}"/>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525D6B9E-379A-4A5A-B4D5-2342CC6D83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F559CBAE-D168-424A-B8E1-029FAC2C71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E4E5F8B2-DD98-43CB-AC21-0B4A523C071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14937BF3-9072-4C65-B93F-CFFBE83406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068D34C4-8D3B-4E97-9EF3-FD1002701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168275</xdr:rowOff>
    </xdr:from>
    <xdr:to>
      <xdr:col>24</xdr:col>
      <xdr:colOff>114300</xdr:colOff>
      <xdr:row>80</xdr:row>
      <xdr:rowOff>98425</xdr:rowOff>
    </xdr:to>
    <xdr:sp macro="" textlink="">
      <xdr:nvSpPr>
        <xdr:cNvPr id="262" name="楕円 261">
          <a:extLst>
            <a:ext uri="{FF2B5EF4-FFF2-40B4-BE49-F238E27FC236}">
              <a16:creationId xmlns="" xmlns:a16="http://schemas.microsoft.com/office/drawing/2014/main" id="{AA8747A2-6C07-4B35-BD02-265CAD8C30A9}"/>
            </a:ext>
          </a:extLst>
        </xdr:cNvPr>
        <xdr:cNvSpPr/>
      </xdr:nvSpPr>
      <xdr:spPr>
        <a:xfrm>
          <a:off x="4584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19702</xdr:rowOff>
    </xdr:from>
    <xdr:ext cx="405111" cy="259045"/>
    <xdr:sp macro="" textlink="">
      <xdr:nvSpPr>
        <xdr:cNvPr id="263" name="【公営住宅】&#10;有形固定資産減価償却率該当値テキスト">
          <a:extLst>
            <a:ext uri="{FF2B5EF4-FFF2-40B4-BE49-F238E27FC236}">
              <a16:creationId xmlns="" xmlns:a16="http://schemas.microsoft.com/office/drawing/2014/main" id="{399C813C-CB06-4725-9C83-88D7FA970709}"/>
            </a:ext>
          </a:extLst>
        </xdr:cNvPr>
        <xdr:cNvSpPr txBox="1"/>
      </xdr:nvSpPr>
      <xdr:spPr>
        <a:xfrm>
          <a:off x="4673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264" name="楕円 263">
          <a:extLst>
            <a:ext uri="{FF2B5EF4-FFF2-40B4-BE49-F238E27FC236}">
              <a16:creationId xmlns="" xmlns:a16="http://schemas.microsoft.com/office/drawing/2014/main" id="{50EB740C-F9C0-4C36-A169-C46CCF7A28F8}"/>
            </a:ext>
          </a:extLst>
        </xdr:cNvPr>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47625</xdr:rowOff>
    </xdr:from>
    <xdr:to>
      <xdr:col>24</xdr:col>
      <xdr:colOff>63500</xdr:colOff>
      <xdr:row>80</xdr:row>
      <xdr:rowOff>93345</xdr:rowOff>
    </xdr:to>
    <xdr:cxnSp macro="">
      <xdr:nvCxnSpPr>
        <xdr:cNvPr id="265" name="直線コネクタ 264">
          <a:extLst>
            <a:ext uri="{FF2B5EF4-FFF2-40B4-BE49-F238E27FC236}">
              <a16:creationId xmlns="" xmlns:a16="http://schemas.microsoft.com/office/drawing/2014/main" id="{E6B315FA-E0E8-42E4-938D-48340E2C9ADE}"/>
            </a:ext>
          </a:extLst>
        </xdr:cNvPr>
        <xdr:cNvCxnSpPr/>
      </xdr:nvCxnSpPr>
      <xdr:spPr>
        <a:xfrm flipV="1">
          <a:off x="3797300" y="137636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266" name="楕円 265">
          <a:extLst>
            <a:ext uri="{FF2B5EF4-FFF2-40B4-BE49-F238E27FC236}">
              <a16:creationId xmlns="" xmlns:a16="http://schemas.microsoft.com/office/drawing/2014/main" id="{C9B03DF2-63F7-4E05-8750-7BD3A2E94384}"/>
            </a:ext>
          </a:extLst>
        </xdr:cNvPr>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93345</xdr:rowOff>
    </xdr:from>
    <xdr:to>
      <xdr:col>19</xdr:col>
      <xdr:colOff>177800</xdr:colOff>
      <xdr:row>80</xdr:row>
      <xdr:rowOff>139064</xdr:rowOff>
    </xdr:to>
    <xdr:cxnSp macro="">
      <xdr:nvCxnSpPr>
        <xdr:cNvPr id="267" name="直線コネクタ 266">
          <a:extLst>
            <a:ext uri="{FF2B5EF4-FFF2-40B4-BE49-F238E27FC236}">
              <a16:creationId xmlns="" xmlns:a16="http://schemas.microsoft.com/office/drawing/2014/main" id="{F2DCBDD3-B600-4BAA-9DE5-32F95B23C3B5}"/>
            </a:ext>
          </a:extLst>
        </xdr:cNvPr>
        <xdr:cNvCxnSpPr/>
      </xdr:nvCxnSpPr>
      <xdr:spPr>
        <a:xfrm flipV="1">
          <a:off x="2908300" y="13809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 xmlns:a16="http://schemas.microsoft.com/office/drawing/2014/main" id="{09F8EEA0-B7C3-469D-AA4B-89AED00C54E1}"/>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 xmlns:a16="http://schemas.microsoft.com/office/drawing/2014/main" id="{9279A66A-3CBB-4889-8F56-330D26282E3A}"/>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270" name="n_1mainValue【公営住宅】&#10;有形固定資産減価償却率">
          <a:extLst>
            <a:ext uri="{FF2B5EF4-FFF2-40B4-BE49-F238E27FC236}">
              <a16:creationId xmlns="" xmlns:a16="http://schemas.microsoft.com/office/drawing/2014/main" id="{FC3B9B1C-DAE4-4A00-8E88-42D84E1F2149}"/>
            </a:ext>
          </a:extLst>
        </xdr:cNvPr>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271" name="n_2mainValue【公営住宅】&#10;有形固定資産減価償却率">
          <a:extLst>
            <a:ext uri="{FF2B5EF4-FFF2-40B4-BE49-F238E27FC236}">
              <a16:creationId xmlns="" xmlns:a16="http://schemas.microsoft.com/office/drawing/2014/main" id="{C5A9ED58-5C74-446B-99A5-90EBF0B257C8}"/>
            </a:ext>
          </a:extLst>
        </xdr:cNvPr>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 xmlns:a16="http://schemas.microsoft.com/office/drawing/2014/main" id="{79525B53-88CD-4777-9107-9D7C134D71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 xmlns:a16="http://schemas.microsoft.com/office/drawing/2014/main" id="{46579E2E-BE39-4E37-B684-90105D70EF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 xmlns:a16="http://schemas.microsoft.com/office/drawing/2014/main" id="{EAA75B71-5B5A-4481-A843-51AF89766C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 xmlns:a16="http://schemas.microsoft.com/office/drawing/2014/main" id="{722D754C-1824-4BC6-8029-7AB047D737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 xmlns:a16="http://schemas.microsoft.com/office/drawing/2014/main" id="{AF2C659D-11BA-4C70-93C0-F347C4E574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 xmlns:a16="http://schemas.microsoft.com/office/drawing/2014/main" id="{F6283711-99BF-4A26-A321-2A0CD78AA8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 xmlns:a16="http://schemas.microsoft.com/office/drawing/2014/main" id="{5E03CF31-214D-485E-A48B-DEE2D8A7E3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 xmlns:a16="http://schemas.microsoft.com/office/drawing/2014/main" id="{FD265AFA-B77C-4296-ACB8-8A5FC701DF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 xmlns:a16="http://schemas.microsoft.com/office/drawing/2014/main" id="{801273F8-83FD-4861-8BB1-FCEA5CACE4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 xmlns:a16="http://schemas.microsoft.com/office/drawing/2014/main" id="{A94F841E-D53C-4E93-85AD-816DA5558F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 xmlns:a16="http://schemas.microsoft.com/office/drawing/2014/main" id="{703C5D09-C3F7-4DFD-89B1-A85FFEBAF2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 xmlns:a16="http://schemas.microsoft.com/office/drawing/2014/main" id="{3EFC24C5-4236-42DC-9626-94E0D7763C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 xmlns:a16="http://schemas.microsoft.com/office/drawing/2014/main" id="{C24670C3-E21A-4DF8-9D9F-0AF3E5F97FB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 xmlns:a16="http://schemas.microsoft.com/office/drawing/2014/main" id="{753C53BE-B108-4615-B0A1-A2E2DFDA782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 xmlns:a16="http://schemas.microsoft.com/office/drawing/2014/main" id="{53703B6F-975F-4CEB-82F5-AA9C34DFB70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 xmlns:a16="http://schemas.microsoft.com/office/drawing/2014/main" id="{2A08BF51-249C-416F-B6DC-055DC22E302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 xmlns:a16="http://schemas.microsoft.com/office/drawing/2014/main" id="{AECF638C-1985-4DFB-861F-A92E71E7361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 xmlns:a16="http://schemas.microsoft.com/office/drawing/2014/main" id="{DE730855-F115-4E25-A736-7437A38B57B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 xmlns:a16="http://schemas.microsoft.com/office/drawing/2014/main" id="{180E4894-9573-42CE-A1C1-F0D874587F5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 xmlns:a16="http://schemas.microsoft.com/office/drawing/2014/main" id="{3FB7CB84-F2D7-423A-A54E-25CAD0E0998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 xmlns:a16="http://schemas.microsoft.com/office/drawing/2014/main" id="{C6F324B5-E74F-4FA0-8BD6-7EFC1EA032B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 xmlns:a16="http://schemas.microsoft.com/office/drawing/2014/main" id="{4EBAED03-5A2D-41C0-9AF2-2B00F23D643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 xmlns:a16="http://schemas.microsoft.com/office/drawing/2014/main" id="{138C66AE-5773-463F-9072-22818F1BFD9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 xmlns:a16="http://schemas.microsoft.com/office/drawing/2014/main" id="{9574EEB0-9275-47C0-8441-AFD709A0C709}"/>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 xmlns:a16="http://schemas.microsoft.com/office/drawing/2014/main" id="{22E9B032-E35C-4039-97AC-8EA7691D2B99}"/>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 xmlns:a16="http://schemas.microsoft.com/office/drawing/2014/main" id="{CB6FB978-2D31-4704-8457-71498AAC8768}"/>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 xmlns:a16="http://schemas.microsoft.com/office/drawing/2014/main" id="{871A606B-534C-48FA-B5F9-BA634A24C526}"/>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 xmlns:a16="http://schemas.microsoft.com/office/drawing/2014/main" id="{6E2B4432-613C-49EA-AF8B-8095A7984546}"/>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 xmlns:a16="http://schemas.microsoft.com/office/drawing/2014/main" id="{D0AF619F-3928-4773-BAD9-C02D6433DE6D}"/>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 xmlns:a16="http://schemas.microsoft.com/office/drawing/2014/main" id="{DED0BA84-9FAE-4127-8442-3F1839DB0506}"/>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 xmlns:a16="http://schemas.microsoft.com/office/drawing/2014/main" id="{9F55F72C-881E-46C4-AE43-BCE5C5EC0EAD}"/>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 xmlns:a16="http://schemas.microsoft.com/office/drawing/2014/main" id="{26C53AC7-043F-4455-9EBE-7ADF926988FE}"/>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D456D48C-42FB-4278-ABB5-EF041D21C1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12DDDF2B-C76F-4B87-969C-6D419EAAA9D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81390257-393E-484A-B3AD-CD9D7ABA2B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645AD2A3-5589-4EBF-98E6-7CD4E8F404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 xmlns:a16="http://schemas.microsoft.com/office/drawing/2014/main" id="{55F78E36-05FA-4A03-AC97-CC6CCB970B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8637</xdr:rowOff>
    </xdr:from>
    <xdr:to>
      <xdr:col>55</xdr:col>
      <xdr:colOff>50800</xdr:colOff>
      <xdr:row>86</xdr:row>
      <xdr:rowOff>110237</xdr:rowOff>
    </xdr:to>
    <xdr:sp macro="" textlink="">
      <xdr:nvSpPr>
        <xdr:cNvPr id="309" name="楕円 308">
          <a:extLst>
            <a:ext uri="{FF2B5EF4-FFF2-40B4-BE49-F238E27FC236}">
              <a16:creationId xmlns="" xmlns:a16="http://schemas.microsoft.com/office/drawing/2014/main" id="{AAC39767-8209-4DA7-8AEB-1917B4CC77DC}"/>
            </a:ext>
          </a:extLst>
        </xdr:cNvPr>
        <xdr:cNvSpPr/>
      </xdr:nvSpPr>
      <xdr:spPr>
        <a:xfrm>
          <a:off x="104267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95014</xdr:rowOff>
    </xdr:from>
    <xdr:ext cx="469744" cy="259045"/>
    <xdr:sp macro="" textlink="">
      <xdr:nvSpPr>
        <xdr:cNvPr id="310" name="【公営住宅】&#10;一人当たり面積該当値テキスト">
          <a:extLst>
            <a:ext uri="{FF2B5EF4-FFF2-40B4-BE49-F238E27FC236}">
              <a16:creationId xmlns="" xmlns:a16="http://schemas.microsoft.com/office/drawing/2014/main" id="{5F002FC7-6232-4815-AF57-0B7373560FAC}"/>
            </a:ext>
          </a:extLst>
        </xdr:cNvPr>
        <xdr:cNvSpPr txBox="1"/>
      </xdr:nvSpPr>
      <xdr:spPr>
        <a:xfrm>
          <a:off x="10515600" y="146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11722</xdr:rowOff>
    </xdr:from>
    <xdr:to>
      <xdr:col>50</xdr:col>
      <xdr:colOff>165100</xdr:colOff>
      <xdr:row>86</xdr:row>
      <xdr:rowOff>113322</xdr:rowOff>
    </xdr:to>
    <xdr:sp macro="" textlink="">
      <xdr:nvSpPr>
        <xdr:cNvPr id="311" name="楕円 310">
          <a:extLst>
            <a:ext uri="{FF2B5EF4-FFF2-40B4-BE49-F238E27FC236}">
              <a16:creationId xmlns="" xmlns:a16="http://schemas.microsoft.com/office/drawing/2014/main" id="{8DA3FBD1-D23A-4A8B-B517-A04155B84C40}"/>
            </a:ext>
          </a:extLst>
        </xdr:cNvPr>
        <xdr:cNvSpPr/>
      </xdr:nvSpPr>
      <xdr:spPr>
        <a:xfrm>
          <a:off x="9588500" y="14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59437</xdr:rowOff>
    </xdr:from>
    <xdr:to>
      <xdr:col>55</xdr:col>
      <xdr:colOff>0</xdr:colOff>
      <xdr:row>86</xdr:row>
      <xdr:rowOff>62522</xdr:rowOff>
    </xdr:to>
    <xdr:cxnSp macro="">
      <xdr:nvCxnSpPr>
        <xdr:cNvPr id="312" name="直線コネクタ 311">
          <a:extLst>
            <a:ext uri="{FF2B5EF4-FFF2-40B4-BE49-F238E27FC236}">
              <a16:creationId xmlns="" xmlns:a16="http://schemas.microsoft.com/office/drawing/2014/main" id="{EC42F3A5-466E-42F2-A5E6-E85BA238E273}"/>
            </a:ext>
          </a:extLst>
        </xdr:cNvPr>
        <xdr:cNvCxnSpPr/>
      </xdr:nvCxnSpPr>
      <xdr:spPr>
        <a:xfrm flipV="1">
          <a:off x="9639300" y="14804137"/>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13627</xdr:rowOff>
    </xdr:from>
    <xdr:to>
      <xdr:col>46</xdr:col>
      <xdr:colOff>38100</xdr:colOff>
      <xdr:row>86</xdr:row>
      <xdr:rowOff>115227</xdr:rowOff>
    </xdr:to>
    <xdr:sp macro="" textlink="">
      <xdr:nvSpPr>
        <xdr:cNvPr id="313" name="楕円 312">
          <a:extLst>
            <a:ext uri="{FF2B5EF4-FFF2-40B4-BE49-F238E27FC236}">
              <a16:creationId xmlns="" xmlns:a16="http://schemas.microsoft.com/office/drawing/2014/main" id="{950B994A-24A1-4464-A128-A05B1D2C9220}"/>
            </a:ext>
          </a:extLst>
        </xdr:cNvPr>
        <xdr:cNvSpPr/>
      </xdr:nvSpPr>
      <xdr:spPr>
        <a:xfrm>
          <a:off x="8699500" y="147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62522</xdr:rowOff>
    </xdr:from>
    <xdr:to>
      <xdr:col>50</xdr:col>
      <xdr:colOff>114300</xdr:colOff>
      <xdr:row>86</xdr:row>
      <xdr:rowOff>64427</xdr:rowOff>
    </xdr:to>
    <xdr:cxnSp macro="">
      <xdr:nvCxnSpPr>
        <xdr:cNvPr id="314" name="直線コネクタ 313">
          <a:extLst>
            <a:ext uri="{FF2B5EF4-FFF2-40B4-BE49-F238E27FC236}">
              <a16:creationId xmlns="" xmlns:a16="http://schemas.microsoft.com/office/drawing/2014/main" id="{D1FDC08E-469B-45AE-94F1-3EF2D9096818}"/>
            </a:ext>
          </a:extLst>
        </xdr:cNvPr>
        <xdr:cNvCxnSpPr/>
      </xdr:nvCxnSpPr>
      <xdr:spPr>
        <a:xfrm flipV="1">
          <a:off x="8750300" y="1480722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 xmlns:a16="http://schemas.microsoft.com/office/drawing/2014/main" id="{21EF3BAA-CF3C-4860-9086-6581B9DC4D59}"/>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 xmlns:a16="http://schemas.microsoft.com/office/drawing/2014/main" id="{0324B180-F02B-4787-8444-1B3CA0413A3B}"/>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104449</xdr:rowOff>
    </xdr:from>
    <xdr:ext cx="469744" cy="259045"/>
    <xdr:sp macro="" textlink="">
      <xdr:nvSpPr>
        <xdr:cNvPr id="317" name="n_1mainValue【公営住宅】&#10;一人当たり面積">
          <a:extLst>
            <a:ext uri="{FF2B5EF4-FFF2-40B4-BE49-F238E27FC236}">
              <a16:creationId xmlns="" xmlns:a16="http://schemas.microsoft.com/office/drawing/2014/main" id="{3DFB0A5E-3FBB-4E9A-A58F-B97D5E0ECDA6}"/>
            </a:ext>
          </a:extLst>
        </xdr:cNvPr>
        <xdr:cNvSpPr txBox="1"/>
      </xdr:nvSpPr>
      <xdr:spPr>
        <a:xfrm>
          <a:off x="9391727" y="1484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106354</xdr:rowOff>
    </xdr:from>
    <xdr:ext cx="469744" cy="259045"/>
    <xdr:sp macro="" textlink="">
      <xdr:nvSpPr>
        <xdr:cNvPr id="318" name="n_2mainValue【公営住宅】&#10;一人当たり面積">
          <a:extLst>
            <a:ext uri="{FF2B5EF4-FFF2-40B4-BE49-F238E27FC236}">
              <a16:creationId xmlns="" xmlns:a16="http://schemas.microsoft.com/office/drawing/2014/main" id="{DE85D686-4F01-493C-94F8-7F3B4918BC53}"/>
            </a:ext>
          </a:extLst>
        </xdr:cNvPr>
        <xdr:cNvSpPr txBox="1"/>
      </xdr:nvSpPr>
      <xdr:spPr>
        <a:xfrm>
          <a:off x="8515427" y="1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 xmlns:a16="http://schemas.microsoft.com/office/drawing/2014/main" id="{1C6604EE-A1FB-48F0-AB02-C8AB6DAFBB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 xmlns:a16="http://schemas.microsoft.com/office/drawing/2014/main" id="{D595BDB5-B5E6-40C1-AB6C-2CD205713F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 xmlns:a16="http://schemas.microsoft.com/office/drawing/2014/main" id="{F3967E94-DF95-40B7-A77D-134B734DB2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 xmlns:a16="http://schemas.microsoft.com/office/drawing/2014/main" id="{E7F9CAD1-F68D-4B6B-A367-9F22F9B58E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 xmlns:a16="http://schemas.microsoft.com/office/drawing/2014/main" id="{7F1BBDC3-D419-4F33-8F22-DD4D83A0A2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 xmlns:a16="http://schemas.microsoft.com/office/drawing/2014/main" id="{5C4FD684-18F1-49BE-94FE-B7B506F3C2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 xmlns:a16="http://schemas.microsoft.com/office/drawing/2014/main" id="{A6B4CAF3-45E4-40FC-BE76-863152C957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 xmlns:a16="http://schemas.microsoft.com/office/drawing/2014/main" id="{A4DCE271-9609-499F-A98B-39D3C77D86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 xmlns:a16="http://schemas.microsoft.com/office/drawing/2014/main" id="{6E413B06-D8CA-4FA1-9E8E-C98FAE0903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 xmlns:a16="http://schemas.microsoft.com/office/drawing/2014/main" id="{6F9D595A-5E25-444A-8B45-FA6F6150BD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 xmlns:a16="http://schemas.microsoft.com/office/drawing/2014/main" id="{596AC4B0-F8F3-4326-8700-FDB43213B5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 xmlns:a16="http://schemas.microsoft.com/office/drawing/2014/main" id="{7B0E84BE-9C4D-4BE6-B252-D9E0EAE683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 xmlns:a16="http://schemas.microsoft.com/office/drawing/2014/main" id="{746ADF59-301E-45CB-AE80-79D4FF07F4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 xmlns:a16="http://schemas.microsoft.com/office/drawing/2014/main" id="{BB1BBE3F-6895-4974-B7CF-A721D77D49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 xmlns:a16="http://schemas.microsoft.com/office/drawing/2014/main" id="{5BA66D99-5F21-44DA-8C72-434960233A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 xmlns:a16="http://schemas.microsoft.com/office/drawing/2014/main" id="{82AE2454-CA79-4731-B38E-2D057FC379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 xmlns:a16="http://schemas.microsoft.com/office/drawing/2014/main" id="{1FA17482-DD99-4384-B542-BA95D85B7E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 xmlns:a16="http://schemas.microsoft.com/office/drawing/2014/main" id="{FDB777D3-D4E9-4C9B-BB30-33270369E0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 xmlns:a16="http://schemas.microsoft.com/office/drawing/2014/main" id="{5F8689D6-5385-4D9E-9A6D-DA7229C77F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 xmlns:a16="http://schemas.microsoft.com/office/drawing/2014/main" id="{68294357-9C4D-4C6E-B43E-891A1FB27F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 xmlns:a16="http://schemas.microsoft.com/office/drawing/2014/main" id="{C806C07E-4E04-4D0C-B7A3-BFC2F92BB4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 xmlns:a16="http://schemas.microsoft.com/office/drawing/2014/main" id="{FDDCADC4-C149-4169-9879-9690341F97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 xmlns:a16="http://schemas.microsoft.com/office/drawing/2014/main" id="{192E22F9-4978-4C62-B98D-C367745A0E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 xmlns:a16="http://schemas.microsoft.com/office/drawing/2014/main" id="{B7C09023-BB92-4644-A5CB-D6943E7292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 xmlns:a16="http://schemas.microsoft.com/office/drawing/2014/main" id="{F2CF2C16-EE19-4F11-B5B3-9702E0C277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 xmlns:a16="http://schemas.microsoft.com/office/drawing/2014/main" id="{F97D074E-C6D1-46A3-A36D-99FA9E25EA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 xmlns:a16="http://schemas.microsoft.com/office/drawing/2014/main" id="{F7EE672E-584C-41CB-83B6-580A3CE285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 xmlns:a16="http://schemas.microsoft.com/office/drawing/2014/main" id="{E7681D35-E84D-4136-9B5A-85950E5E8B9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 xmlns:a16="http://schemas.microsoft.com/office/drawing/2014/main" id="{89F1F611-D214-4BD8-820F-B4553E5ED7F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 xmlns:a16="http://schemas.microsoft.com/office/drawing/2014/main" id="{B3EECAF7-D172-454A-927C-34BF29F4D3C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 xmlns:a16="http://schemas.microsoft.com/office/drawing/2014/main" id="{C43FBDCD-99C6-4EEA-A69F-37E3E97A9D7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 xmlns:a16="http://schemas.microsoft.com/office/drawing/2014/main" id="{A315FDD1-07A6-483E-AC44-9FB7C5CFE40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 xmlns:a16="http://schemas.microsoft.com/office/drawing/2014/main" id="{F267FDD6-E56A-4779-90D0-CFDB06B56E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 xmlns:a16="http://schemas.microsoft.com/office/drawing/2014/main" id="{93A80A7C-DFE6-4487-956D-F3BF8560A1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 xmlns:a16="http://schemas.microsoft.com/office/drawing/2014/main" id="{CBB38B78-0447-447F-A684-835DEC65484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 xmlns:a16="http://schemas.microsoft.com/office/drawing/2014/main" id="{80DA09F1-BDB5-48AD-BBED-E7701DDC9A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 xmlns:a16="http://schemas.microsoft.com/office/drawing/2014/main" id="{7DF5E611-C5FC-4772-A265-0F113E608DB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 xmlns:a16="http://schemas.microsoft.com/office/drawing/2014/main" id="{EF858676-2FA3-4E18-A62B-69C06BBB932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 xmlns:a16="http://schemas.microsoft.com/office/drawing/2014/main" id="{5819BEA8-78CD-43D1-B21F-3C2968AD52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 xmlns:a16="http://schemas.microsoft.com/office/drawing/2014/main" id="{A4A9ABA0-FD35-42CD-AC0D-E5DD2ED00FF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 xmlns:a16="http://schemas.microsoft.com/office/drawing/2014/main" id="{53FC345D-92AE-4D6E-9A8F-F1C52B13A4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 xmlns:a16="http://schemas.microsoft.com/office/drawing/2014/main" id="{FF69F335-B7CE-4850-99FF-5ADD5CA70F9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 xmlns:a16="http://schemas.microsoft.com/office/drawing/2014/main" id="{9E438FEF-A497-433D-9035-BEF76433FA45}"/>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 xmlns:a16="http://schemas.microsoft.com/office/drawing/2014/main" id="{89B3B403-8B96-4FD6-8813-8427FBF32F6F}"/>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 xmlns:a16="http://schemas.microsoft.com/office/drawing/2014/main" id="{2F1FF553-3830-4D11-BCF2-4D038E159F7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 xmlns:a16="http://schemas.microsoft.com/office/drawing/2014/main" id="{CFF29EFD-7CC0-4FA4-830B-908C9DFC0B0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 xmlns:a16="http://schemas.microsoft.com/office/drawing/2014/main" id="{B5947A9E-1419-47D1-8536-5003D2BB844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 xmlns:a16="http://schemas.microsoft.com/office/drawing/2014/main" id="{DCF1DDDE-2651-4D21-9466-A36DD744258B}"/>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 xmlns:a16="http://schemas.microsoft.com/office/drawing/2014/main" id="{4FC80CA7-3BE7-46D0-8C46-A911D7100E51}"/>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 xmlns:a16="http://schemas.microsoft.com/office/drawing/2014/main" id="{18E754F3-70BA-4162-868C-34A1FD82EFD3}"/>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BE89691A-7FA3-465B-9C88-48BB427080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 xmlns:a16="http://schemas.microsoft.com/office/drawing/2014/main" id="{7DF17ED1-7113-4E5A-AC6D-D7C783B9DA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 xmlns:a16="http://schemas.microsoft.com/office/drawing/2014/main" id="{FB169FD6-BA85-458F-BA25-993F4C55ED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 xmlns:a16="http://schemas.microsoft.com/office/drawing/2014/main" id="{80EBBF99-DFED-47A5-A7DA-AA13B01186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 xmlns:a16="http://schemas.microsoft.com/office/drawing/2014/main" id="{A61D0EDC-6609-49CE-A0CD-18927AD2FC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4" name="楕円 373">
          <a:extLst>
            <a:ext uri="{FF2B5EF4-FFF2-40B4-BE49-F238E27FC236}">
              <a16:creationId xmlns="" xmlns:a16="http://schemas.microsoft.com/office/drawing/2014/main" id="{3FE9F4B2-7278-4C38-98D5-1851B7090B27}"/>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5" name="【認定こども園・幼稚園・保育所】&#10;有形固定資産減価償却率該当値テキスト">
          <a:extLst>
            <a:ext uri="{FF2B5EF4-FFF2-40B4-BE49-F238E27FC236}">
              <a16:creationId xmlns="" xmlns:a16="http://schemas.microsoft.com/office/drawing/2014/main" id="{AE7F5731-F18E-4A25-86D8-2432F436863D}"/>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6" name="楕円 375">
          <a:extLst>
            <a:ext uri="{FF2B5EF4-FFF2-40B4-BE49-F238E27FC236}">
              <a16:creationId xmlns="" xmlns:a16="http://schemas.microsoft.com/office/drawing/2014/main" id="{7E0B5863-035F-4CAF-8374-C75CA4D950A5}"/>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7" name="直線コネクタ 376">
          <a:extLst>
            <a:ext uri="{FF2B5EF4-FFF2-40B4-BE49-F238E27FC236}">
              <a16:creationId xmlns="" xmlns:a16="http://schemas.microsoft.com/office/drawing/2014/main" id="{9E969FEB-9FDE-4D71-9EFF-31A667D7065F}"/>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8" name="楕円 377">
          <a:extLst>
            <a:ext uri="{FF2B5EF4-FFF2-40B4-BE49-F238E27FC236}">
              <a16:creationId xmlns="" xmlns:a16="http://schemas.microsoft.com/office/drawing/2014/main" id="{80C14BFA-B9AA-4B43-B093-A0B8DDDF6466}"/>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79" name="直線コネクタ 378">
          <a:extLst>
            <a:ext uri="{FF2B5EF4-FFF2-40B4-BE49-F238E27FC236}">
              <a16:creationId xmlns="" xmlns:a16="http://schemas.microsoft.com/office/drawing/2014/main" id="{C27ACC03-5BBB-489E-B9C6-D513FC9C80A2}"/>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 xmlns:a16="http://schemas.microsoft.com/office/drawing/2014/main" id="{F31D7E02-CB37-4A00-B3FD-E382291E3EF8}"/>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 xmlns:a16="http://schemas.microsoft.com/office/drawing/2014/main" id="{0E884AE4-3B90-4B34-B2C7-1A7BAF12F784}"/>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82" name="n_1mainValue【認定こども園・幼稚園・保育所】&#10;有形固定資産減価償却率">
          <a:extLst>
            <a:ext uri="{FF2B5EF4-FFF2-40B4-BE49-F238E27FC236}">
              <a16:creationId xmlns="" xmlns:a16="http://schemas.microsoft.com/office/drawing/2014/main" id="{FB7A8767-B257-438A-A64E-C224B5F1FA39}"/>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83" name="n_2mainValue【認定こども園・幼稚園・保育所】&#10;有形固定資産減価償却率">
          <a:extLst>
            <a:ext uri="{FF2B5EF4-FFF2-40B4-BE49-F238E27FC236}">
              <a16:creationId xmlns="" xmlns:a16="http://schemas.microsoft.com/office/drawing/2014/main" id="{17F3F9A4-6142-480B-AB6D-45F453D3A519}"/>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 xmlns:a16="http://schemas.microsoft.com/office/drawing/2014/main" id="{A017D4D0-AD2D-4E1E-9476-C6BD226A5D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 xmlns:a16="http://schemas.microsoft.com/office/drawing/2014/main" id="{80C8A6D5-A2A8-49D4-8F3B-688DFC4523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 xmlns:a16="http://schemas.microsoft.com/office/drawing/2014/main" id="{F712D8E3-9737-4525-B764-FA8E6CA2A3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 xmlns:a16="http://schemas.microsoft.com/office/drawing/2014/main" id="{5FCC819C-7958-409A-98B7-D43F4FEB56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 xmlns:a16="http://schemas.microsoft.com/office/drawing/2014/main" id="{C44927B8-64AC-4E5F-BFE0-CDDD22059D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 xmlns:a16="http://schemas.microsoft.com/office/drawing/2014/main" id="{F6A3617B-D6F3-43FA-A2C1-A49B784FEE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 xmlns:a16="http://schemas.microsoft.com/office/drawing/2014/main" id="{F4976E8D-F84F-4FDD-BD36-42A73D96AF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 xmlns:a16="http://schemas.microsoft.com/office/drawing/2014/main" id="{FD4AC2CD-CD8F-430A-B311-869A1F5CA3D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 xmlns:a16="http://schemas.microsoft.com/office/drawing/2014/main" id="{3B20CF94-3C2D-4C64-811E-982B4177D6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 xmlns:a16="http://schemas.microsoft.com/office/drawing/2014/main" id="{72608E07-9220-44CC-B07F-E32FA3E4E4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 xmlns:a16="http://schemas.microsoft.com/office/drawing/2014/main" id="{C8B0853A-A09D-4F65-80ED-AF8E8A66664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 xmlns:a16="http://schemas.microsoft.com/office/drawing/2014/main" id="{BCD5516A-8FB8-4377-A687-9B1142CA2B4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 xmlns:a16="http://schemas.microsoft.com/office/drawing/2014/main" id="{0C87731D-FF43-4BC7-96D9-B20B42B61F3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 xmlns:a16="http://schemas.microsoft.com/office/drawing/2014/main" id="{0B9DE2FA-5E92-457C-BC94-6342404EEDF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 xmlns:a16="http://schemas.microsoft.com/office/drawing/2014/main" id="{327C7D5F-7C98-4FEF-84E7-9A35F93FFB8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 xmlns:a16="http://schemas.microsoft.com/office/drawing/2014/main" id="{DC1EC1E9-0EBF-49F6-8504-D9B5A1A9586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 xmlns:a16="http://schemas.microsoft.com/office/drawing/2014/main" id="{D622A89A-5D49-40E1-B8B4-6431000D1F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 xmlns:a16="http://schemas.microsoft.com/office/drawing/2014/main" id="{59413E92-5316-46AC-AE62-C66A66EDAD3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 xmlns:a16="http://schemas.microsoft.com/office/drawing/2014/main" id="{11661D34-74E8-4094-A883-6458FE33C5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 xmlns:a16="http://schemas.microsoft.com/office/drawing/2014/main" id="{ACD95036-F527-4AC7-912E-4F5F0A8751F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 xmlns:a16="http://schemas.microsoft.com/office/drawing/2014/main" id="{53AE2372-0E29-4B46-9B00-0ECDDA52DD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 xmlns:a16="http://schemas.microsoft.com/office/drawing/2014/main" id="{C1D3878E-9D8B-4735-8446-531D952FEA2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 xmlns:a16="http://schemas.microsoft.com/office/drawing/2014/main" id="{80170BF2-FF00-4DC9-AFC0-AAAF126CE8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 xmlns:a16="http://schemas.microsoft.com/office/drawing/2014/main" id="{4A94163F-448D-4615-9E23-FE46E82A4A27}"/>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 xmlns:a16="http://schemas.microsoft.com/office/drawing/2014/main" id="{65815CB5-C38C-4C42-9025-717B5A9B3163}"/>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 xmlns:a16="http://schemas.microsoft.com/office/drawing/2014/main" id="{DE342AB7-655B-4901-B8CC-DA2E19C44B72}"/>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 xmlns:a16="http://schemas.microsoft.com/office/drawing/2014/main" id="{B978F5EB-1F9B-428E-B063-D140589B157B}"/>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 xmlns:a16="http://schemas.microsoft.com/office/drawing/2014/main" id="{28852AC3-58F6-49B7-B46B-8F03C5DFAAED}"/>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 xmlns:a16="http://schemas.microsoft.com/office/drawing/2014/main" id="{26716EA9-5A40-4107-9FCF-054F07379E1B}"/>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 xmlns:a16="http://schemas.microsoft.com/office/drawing/2014/main" id="{1CE2E1EA-DD78-4FD0-8227-CC8D1F45CB36}"/>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 xmlns:a16="http://schemas.microsoft.com/office/drawing/2014/main" id="{FE84D9CB-98BE-4822-BA4F-664F2B4133D4}"/>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 xmlns:a16="http://schemas.microsoft.com/office/drawing/2014/main" id="{5762319D-8AD3-4074-8208-35511F888962}"/>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0D6BD723-04CD-4E2A-A8DB-0F4A4B2C60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998DA0DB-2938-455D-82FC-606116A2C7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 xmlns:a16="http://schemas.microsoft.com/office/drawing/2014/main" id="{E65B6A48-27C9-49F1-95B4-2F14B5789A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 xmlns:a16="http://schemas.microsoft.com/office/drawing/2014/main" id="{79A1745A-6527-4A70-9337-31B1F21B57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 xmlns:a16="http://schemas.microsoft.com/office/drawing/2014/main" id="{9D4025D1-3B9D-4F1F-96D5-23B67A745F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73660</xdr:rowOff>
    </xdr:from>
    <xdr:to>
      <xdr:col>116</xdr:col>
      <xdr:colOff>114300</xdr:colOff>
      <xdr:row>41</xdr:row>
      <xdr:rowOff>3810</xdr:rowOff>
    </xdr:to>
    <xdr:sp macro="" textlink="">
      <xdr:nvSpPr>
        <xdr:cNvPr id="421" name="楕円 420">
          <a:extLst>
            <a:ext uri="{FF2B5EF4-FFF2-40B4-BE49-F238E27FC236}">
              <a16:creationId xmlns="" xmlns:a16="http://schemas.microsoft.com/office/drawing/2014/main" id="{D54911FA-8011-4CFE-A6EC-41E696444064}"/>
            </a:ext>
          </a:extLst>
        </xdr:cNvPr>
        <xdr:cNvSpPr/>
      </xdr:nvSpPr>
      <xdr:spPr>
        <a:xfrm>
          <a:off x="221107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52087</xdr:rowOff>
    </xdr:from>
    <xdr:ext cx="469744" cy="259045"/>
    <xdr:sp macro="" textlink="">
      <xdr:nvSpPr>
        <xdr:cNvPr id="422" name="【認定こども園・幼稚園・保育所】&#10;一人当たり面積該当値テキスト">
          <a:extLst>
            <a:ext uri="{FF2B5EF4-FFF2-40B4-BE49-F238E27FC236}">
              <a16:creationId xmlns="" xmlns:a16="http://schemas.microsoft.com/office/drawing/2014/main" id="{945ADAC3-D7B2-4CE3-BE7B-C17D4FF24168}"/>
            </a:ext>
          </a:extLst>
        </xdr:cNvPr>
        <xdr:cNvSpPr txBox="1"/>
      </xdr:nvSpPr>
      <xdr:spPr>
        <a:xfrm>
          <a:off x="22199600" y="69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87630</xdr:rowOff>
    </xdr:from>
    <xdr:to>
      <xdr:col>112</xdr:col>
      <xdr:colOff>38100</xdr:colOff>
      <xdr:row>41</xdr:row>
      <xdr:rowOff>17780</xdr:rowOff>
    </xdr:to>
    <xdr:sp macro="" textlink="">
      <xdr:nvSpPr>
        <xdr:cNvPr id="423" name="楕円 422">
          <a:extLst>
            <a:ext uri="{FF2B5EF4-FFF2-40B4-BE49-F238E27FC236}">
              <a16:creationId xmlns="" xmlns:a16="http://schemas.microsoft.com/office/drawing/2014/main" id="{C283B56C-AA8D-4FEA-8412-C7ECF639EAC8}"/>
            </a:ext>
          </a:extLst>
        </xdr:cNvPr>
        <xdr:cNvSpPr/>
      </xdr:nvSpPr>
      <xdr:spPr>
        <a:xfrm>
          <a:off x="21272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124460</xdr:rowOff>
    </xdr:from>
    <xdr:to>
      <xdr:col>116</xdr:col>
      <xdr:colOff>63500</xdr:colOff>
      <xdr:row>40</xdr:row>
      <xdr:rowOff>138430</xdr:rowOff>
    </xdr:to>
    <xdr:cxnSp macro="">
      <xdr:nvCxnSpPr>
        <xdr:cNvPr id="424" name="直線コネクタ 423">
          <a:extLst>
            <a:ext uri="{FF2B5EF4-FFF2-40B4-BE49-F238E27FC236}">
              <a16:creationId xmlns="" xmlns:a16="http://schemas.microsoft.com/office/drawing/2014/main" id="{AAEB569A-5722-4837-82A3-A736B4010A73}"/>
            </a:ext>
          </a:extLst>
        </xdr:cNvPr>
        <xdr:cNvCxnSpPr/>
      </xdr:nvCxnSpPr>
      <xdr:spPr>
        <a:xfrm flipV="1">
          <a:off x="21323300" y="698246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96520</xdr:rowOff>
    </xdr:from>
    <xdr:to>
      <xdr:col>107</xdr:col>
      <xdr:colOff>101600</xdr:colOff>
      <xdr:row>41</xdr:row>
      <xdr:rowOff>26670</xdr:rowOff>
    </xdr:to>
    <xdr:sp macro="" textlink="">
      <xdr:nvSpPr>
        <xdr:cNvPr id="425" name="楕円 424">
          <a:extLst>
            <a:ext uri="{FF2B5EF4-FFF2-40B4-BE49-F238E27FC236}">
              <a16:creationId xmlns="" xmlns:a16="http://schemas.microsoft.com/office/drawing/2014/main" id="{34C532DA-B8F3-4F1A-9A92-F75B31AE56C2}"/>
            </a:ext>
          </a:extLst>
        </xdr:cNvPr>
        <xdr:cNvSpPr/>
      </xdr:nvSpPr>
      <xdr:spPr>
        <a:xfrm>
          <a:off x="203835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138430</xdr:rowOff>
    </xdr:from>
    <xdr:to>
      <xdr:col>111</xdr:col>
      <xdr:colOff>177800</xdr:colOff>
      <xdr:row>40</xdr:row>
      <xdr:rowOff>147320</xdr:rowOff>
    </xdr:to>
    <xdr:cxnSp macro="">
      <xdr:nvCxnSpPr>
        <xdr:cNvPr id="426" name="直線コネクタ 425">
          <a:extLst>
            <a:ext uri="{FF2B5EF4-FFF2-40B4-BE49-F238E27FC236}">
              <a16:creationId xmlns="" xmlns:a16="http://schemas.microsoft.com/office/drawing/2014/main" id="{D5AD078B-E5B2-4E80-A8AE-79C51A6E0F81}"/>
            </a:ext>
          </a:extLst>
        </xdr:cNvPr>
        <xdr:cNvCxnSpPr/>
      </xdr:nvCxnSpPr>
      <xdr:spPr>
        <a:xfrm flipV="1">
          <a:off x="20434300" y="69964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 xmlns:a16="http://schemas.microsoft.com/office/drawing/2014/main" id="{6A74A02F-5AA9-44E4-A42B-3BDFA4FF1A49}"/>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a:extLst>
            <a:ext uri="{FF2B5EF4-FFF2-40B4-BE49-F238E27FC236}">
              <a16:creationId xmlns="" xmlns:a16="http://schemas.microsoft.com/office/drawing/2014/main" id="{2807AC26-C809-47E5-8357-EBE6775C4526}"/>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8907</xdr:rowOff>
    </xdr:from>
    <xdr:ext cx="469744" cy="259045"/>
    <xdr:sp macro="" textlink="">
      <xdr:nvSpPr>
        <xdr:cNvPr id="429" name="n_1mainValue【認定こども園・幼稚園・保育所】&#10;一人当たり面積">
          <a:extLst>
            <a:ext uri="{FF2B5EF4-FFF2-40B4-BE49-F238E27FC236}">
              <a16:creationId xmlns="" xmlns:a16="http://schemas.microsoft.com/office/drawing/2014/main" id="{C71C28B3-34E6-4949-8877-BED37F694E9D}"/>
            </a:ext>
          </a:extLst>
        </xdr:cNvPr>
        <xdr:cNvSpPr txBox="1"/>
      </xdr:nvSpPr>
      <xdr:spPr>
        <a:xfrm>
          <a:off x="21075727"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17797</xdr:rowOff>
    </xdr:from>
    <xdr:ext cx="469744" cy="259045"/>
    <xdr:sp macro="" textlink="">
      <xdr:nvSpPr>
        <xdr:cNvPr id="430" name="n_2mainValue【認定こども園・幼稚園・保育所】&#10;一人当たり面積">
          <a:extLst>
            <a:ext uri="{FF2B5EF4-FFF2-40B4-BE49-F238E27FC236}">
              <a16:creationId xmlns="" xmlns:a16="http://schemas.microsoft.com/office/drawing/2014/main" id="{363C5F2A-C5E9-495B-8E40-DB6CD64E8AF6}"/>
            </a:ext>
          </a:extLst>
        </xdr:cNvPr>
        <xdr:cNvSpPr txBox="1"/>
      </xdr:nvSpPr>
      <xdr:spPr>
        <a:xfrm>
          <a:off x="20199427" y="70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 xmlns:a16="http://schemas.microsoft.com/office/drawing/2014/main" id="{1B1CCD64-B4FC-4C4A-92A3-92B897E96B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 xmlns:a16="http://schemas.microsoft.com/office/drawing/2014/main" id="{2F12E44B-07A7-4A9C-AAC2-2AF639A6F7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 xmlns:a16="http://schemas.microsoft.com/office/drawing/2014/main" id="{8A7972CA-44BC-420B-8815-9DBA17188F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 xmlns:a16="http://schemas.microsoft.com/office/drawing/2014/main" id="{0F985E92-0D6B-492F-ADB1-D759E5A4FE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 xmlns:a16="http://schemas.microsoft.com/office/drawing/2014/main" id="{B29F653A-84C3-451D-BA0C-E4B12D8499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 xmlns:a16="http://schemas.microsoft.com/office/drawing/2014/main" id="{525FC507-E868-4AE4-A215-A193FD0C93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 xmlns:a16="http://schemas.microsoft.com/office/drawing/2014/main" id="{2B16E99F-C5C8-4716-B0A6-9CF9AE03AF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 xmlns:a16="http://schemas.microsoft.com/office/drawing/2014/main" id="{57238DA2-14D4-44D1-9F93-F54FB2CD87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 xmlns:a16="http://schemas.microsoft.com/office/drawing/2014/main" id="{498EC717-E850-41C3-8516-5A618D43E9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 xmlns:a16="http://schemas.microsoft.com/office/drawing/2014/main" id="{D8021284-A007-4C0A-80CF-A402DC4A02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 xmlns:a16="http://schemas.microsoft.com/office/drawing/2014/main" id="{3932DB81-17AF-42C9-8D37-9ED4BC4401A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 xmlns:a16="http://schemas.microsoft.com/office/drawing/2014/main" id="{690CB910-14E3-482B-99D4-20B17FC4F49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 xmlns:a16="http://schemas.microsoft.com/office/drawing/2014/main" id="{08B49FB6-9F24-4951-BB0A-B27DBB1B2C3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 xmlns:a16="http://schemas.microsoft.com/office/drawing/2014/main" id="{B2239005-66C8-47CE-9495-AF12176905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 xmlns:a16="http://schemas.microsoft.com/office/drawing/2014/main" id="{1F831DC1-331F-4E21-8CC0-3A0DF9DA819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 xmlns:a16="http://schemas.microsoft.com/office/drawing/2014/main" id="{BFE77E5B-6FF8-43F0-87B1-A3136AE865A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 xmlns:a16="http://schemas.microsoft.com/office/drawing/2014/main" id="{213F05BB-643A-4271-9F2C-0379A4437B2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 xmlns:a16="http://schemas.microsoft.com/office/drawing/2014/main" id="{9B1C5C78-ED58-42F6-9D47-CC1F11EDB5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 xmlns:a16="http://schemas.microsoft.com/office/drawing/2014/main" id="{2908DED5-9FD2-4423-AE22-FF934DE990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 xmlns:a16="http://schemas.microsoft.com/office/drawing/2014/main" id="{F208AE04-B2A8-4A09-B461-8FF644763A3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 xmlns:a16="http://schemas.microsoft.com/office/drawing/2014/main" id="{FF7A0F55-C511-4AA7-AC29-ECCD87B848A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 xmlns:a16="http://schemas.microsoft.com/office/drawing/2014/main" id="{E1AB8A2E-9B1F-45F9-9559-484CEF9986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 xmlns:a16="http://schemas.microsoft.com/office/drawing/2014/main" id="{78E8F2C2-86D0-42F6-A99C-C5F7CA934DF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 xmlns:a16="http://schemas.microsoft.com/office/drawing/2014/main" id="{D3836E15-6B9A-4F0D-8E4F-1A6886E71B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 xmlns:a16="http://schemas.microsoft.com/office/drawing/2014/main" id="{B74833CC-761C-4AF6-A597-02DF7DEEF262}"/>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 xmlns:a16="http://schemas.microsoft.com/office/drawing/2014/main" id="{CCA71103-0229-4B77-9B38-741AE85B7FE6}"/>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 xmlns:a16="http://schemas.microsoft.com/office/drawing/2014/main" id="{2104757A-EE10-4F20-8356-905B3CD67F67}"/>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 xmlns:a16="http://schemas.microsoft.com/office/drawing/2014/main" id="{A378B4DA-B309-463A-A75C-0C1D3C93619A}"/>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 xmlns:a16="http://schemas.microsoft.com/office/drawing/2014/main" id="{3D790B12-97C0-4EA9-A57E-9FFE4F59C84C}"/>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 xmlns:a16="http://schemas.microsoft.com/office/drawing/2014/main" id="{D587952C-845E-4BC4-838F-C3B48AC1CC59}"/>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 xmlns:a16="http://schemas.microsoft.com/office/drawing/2014/main" id="{CA470C97-CBFF-4F88-B625-7EC526778F36}"/>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 xmlns:a16="http://schemas.microsoft.com/office/drawing/2014/main" id="{D23AD637-837F-4D4A-937E-CBAD5FB0FC97}"/>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 xmlns:a16="http://schemas.microsoft.com/office/drawing/2014/main" id="{CE895B33-371B-402A-A33B-65C9CB3B65B1}"/>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 xmlns:a16="http://schemas.microsoft.com/office/drawing/2014/main" id="{1FFB03A5-B7AB-458C-98C1-1798589477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 xmlns:a16="http://schemas.microsoft.com/office/drawing/2014/main" id="{66294D5D-3F09-4376-9195-5CA7E0CB7A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 xmlns:a16="http://schemas.microsoft.com/office/drawing/2014/main" id="{A3DB1BD2-8E13-43E2-B532-548D31181C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 xmlns:a16="http://schemas.microsoft.com/office/drawing/2014/main" id="{C60E1C81-DA72-494D-BFD6-8A384A4710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 xmlns:a16="http://schemas.microsoft.com/office/drawing/2014/main" id="{FD09C9C5-278C-4563-9130-D9438E7381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469" name="楕円 468">
          <a:extLst>
            <a:ext uri="{FF2B5EF4-FFF2-40B4-BE49-F238E27FC236}">
              <a16:creationId xmlns="" xmlns:a16="http://schemas.microsoft.com/office/drawing/2014/main" id="{462D35C5-3E75-4136-814D-EC9E31C53726}"/>
            </a:ext>
          </a:extLst>
        </xdr:cNvPr>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470" name="【学校施設】&#10;有形固定資産減価償却率該当値テキスト">
          <a:extLst>
            <a:ext uri="{FF2B5EF4-FFF2-40B4-BE49-F238E27FC236}">
              <a16:creationId xmlns="" xmlns:a16="http://schemas.microsoft.com/office/drawing/2014/main" id="{B3DFCA5E-6787-4603-B918-715DA20BF6E1}"/>
            </a:ext>
          </a:extLst>
        </xdr:cNvPr>
        <xdr:cNvSpPr txBox="1"/>
      </xdr:nvSpPr>
      <xdr:spPr>
        <a:xfrm>
          <a:off x="16357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65405</xdr:rowOff>
    </xdr:from>
    <xdr:to>
      <xdr:col>81</xdr:col>
      <xdr:colOff>101600</xdr:colOff>
      <xdr:row>58</xdr:row>
      <xdr:rowOff>167005</xdr:rowOff>
    </xdr:to>
    <xdr:sp macro="" textlink="">
      <xdr:nvSpPr>
        <xdr:cNvPr id="471" name="楕円 470">
          <a:extLst>
            <a:ext uri="{FF2B5EF4-FFF2-40B4-BE49-F238E27FC236}">
              <a16:creationId xmlns="" xmlns:a16="http://schemas.microsoft.com/office/drawing/2014/main" id="{7A3E01AB-86CF-4A4F-8A3C-33E92A947351}"/>
            </a:ext>
          </a:extLst>
        </xdr:cNvPr>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116205</xdr:rowOff>
    </xdr:to>
    <xdr:cxnSp macro="">
      <xdr:nvCxnSpPr>
        <xdr:cNvPr id="472" name="直線コネクタ 471">
          <a:extLst>
            <a:ext uri="{FF2B5EF4-FFF2-40B4-BE49-F238E27FC236}">
              <a16:creationId xmlns="" xmlns:a16="http://schemas.microsoft.com/office/drawing/2014/main" id="{AAFBF82D-7093-48D0-82A9-DBBF8E6B82FB}"/>
            </a:ext>
          </a:extLst>
        </xdr:cNvPr>
        <xdr:cNvCxnSpPr/>
      </xdr:nvCxnSpPr>
      <xdr:spPr>
        <a:xfrm flipV="1">
          <a:off x="15481300" y="10054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473" name="楕円 472">
          <a:extLst>
            <a:ext uri="{FF2B5EF4-FFF2-40B4-BE49-F238E27FC236}">
              <a16:creationId xmlns="" xmlns:a16="http://schemas.microsoft.com/office/drawing/2014/main" id="{A64F30ED-8869-4B15-92A5-4137F6679947}"/>
            </a:ext>
          </a:extLst>
        </xdr:cNvPr>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116205</xdr:rowOff>
    </xdr:to>
    <xdr:cxnSp macro="">
      <xdr:nvCxnSpPr>
        <xdr:cNvPr id="474" name="直線コネクタ 473">
          <a:extLst>
            <a:ext uri="{FF2B5EF4-FFF2-40B4-BE49-F238E27FC236}">
              <a16:creationId xmlns="" xmlns:a16="http://schemas.microsoft.com/office/drawing/2014/main" id="{04013ABE-D914-45CA-9AD6-768EEBC693C4}"/>
            </a:ext>
          </a:extLst>
        </xdr:cNvPr>
        <xdr:cNvCxnSpPr/>
      </xdr:nvCxnSpPr>
      <xdr:spPr>
        <a:xfrm>
          <a:off x="14592300" y="100012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 xmlns:a16="http://schemas.microsoft.com/office/drawing/2014/main" id="{82416013-4F6D-41EE-9DCD-6EE5FBD9B203}"/>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 xmlns:a16="http://schemas.microsoft.com/office/drawing/2014/main" id="{FDB73D4D-2FF5-43C6-BD41-C02F83709D07}"/>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12082</xdr:rowOff>
    </xdr:from>
    <xdr:ext cx="405111" cy="259045"/>
    <xdr:sp macro="" textlink="">
      <xdr:nvSpPr>
        <xdr:cNvPr id="477" name="n_1mainValue【学校施設】&#10;有形固定資産減価償却率">
          <a:extLst>
            <a:ext uri="{FF2B5EF4-FFF2-40B4-BE49-F238E27FC236}">
              <a16:creationId xmlns="" xmlns:a16="http://schemas.microsoft.com/office/drawing/2014/main" id="{D77AF2EC-8FF3-4AD7-98DD-0A677739FC83}"/>
            </a:ext>
          </a:extLst>
        </xdr:cNvPr>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478" name="n_2mainValue【学校施設】&#10;有形固定資産減価償却率">
          <a:extLst>
            <a:ext uri="{FF2B5EF4-FFF2-40B4-BE49-F238E27FC236}">
              <a16:creationId xmlns="" xmlns:a16="http://schemas.microsoft.com/office/drawing/2014/main" id="{8683C4E5-58A0-4ACE-8504-5A9FEAE75911}"/>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 xmlns:a16="http://schemas.microsoft.com/office/drawing/2014/main" id="{5B735570-C75A-4349-BF5E-6B802D9B95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 xmlns:a16="http://schemas.microsoft.com/office/drawing/2014/main" id="{3C546431-3FE9-41CF-BC12-06AA6FD2D7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 xmlns:a16="http://schemas.microsoft.com/office/drawing/2014/main" id="{4264224E-8E11-4356-AD3D-AD660F0A5F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 xmlns:a16="http://schemas.microsoft.com/office/drawing/2014/main" id="{6B908318-B545-4036-AC6B-7EF8BC6CA9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 xmlns:a16="http://schemas.microsoft.com/office/drawing/2014/main" id="{22B58B89-B4C1-4E75-AA8E-248BF7ACF2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 xmlns:a16="http://schemas.microsoft.com/office/drawing/2014/main" id="{CCB2A93B-B3D9-4D5F-9872-75F3CCE349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 xmlns:a16="http://schemas.microsoft.com/office/drawing/2014/main" id="{3ED0363F-A955-471B-9C8D-A32CD7964C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 xmlns:a16="http://schemas.microsoft.com/office/drawing/2014/main" id="{8ED2778D-443C-46E2-A623-F7B1106282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 xmlns:a16="http://schemas.microsoft.com/office/drawing/2014/main" id="{8D2119C8-5FB1-45C0-B1AB-F16828F54C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 xmlns:a16="http://schemas.microsoft.com/office/drawing/2014/main" id="{7EB58538-C9B3-4A26-8AE0-4F24244741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 xmlns:a16="http://schemas.microsoft.com/office/drawing/2014/main" id="{13FDCDD7-FD89-4759-86C4-B732715B84F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 xmlns:a16="http://schemas.microsoft.com/office/drawing/2014/main" id="{D4E0BB50-F794-4A95-84B9-7F34A50C358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 xmlns:a16="http://schemas.microsoft.com/office/drawing/2014/main" id="{6ABAB164-0DD3-4E3E-ABD4-B7859817742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 xmlns:a16="http://schemas.microsoft.com/office/drawing/2014/main" id="{B21E4A32-9F16-4EA8-B8D5-E2732993B8C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 xmlns:a16="http://schemas.microsoft.com/office/drawing/2014/main" id="{81F22E97-DE21-42A7-A93F-9C83EB8859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 xmlns:a16="http://schemas.microsoft.com/office/drawing/2014/main" id="{DB0062DC-F71C-4553-9332-22CB56A8BB7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 xmlns:a16="http://schemas.microsoft.com/office/drawing/2014/main" id="{9C5A0A35-10DC-4EB5-A6BC-BAA5DA9583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 xmlns:a16="http://schemas.microsoft.com/office/drawing/2014/main" id="{216E6FA0-9E6E-416B-8B5A-AAF2C94ECF8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 xmlns:a16="http://schemas.microsoft.com/office/drawing/2014/main" id="{B75C13BA-8BA9-4691-A50D-A9DF68CE3E0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 xmlns:a16="http://schemas.microsoft.com/office/drawing/2014/main" id="{4345753A-4029-4730-93B3-895684D7C32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 xmlns:a16="http://schemas.microsoft.com/office/drawing/2014/main" id="{4C4BC324-2A48-46C7-8AF7-82C882C61C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 xmlns:a16="http://schemas.microsoft.com/office/drawing/2014/main" id="{54B215EE-917C-4638-A650-7EC6A803377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 xmlns:a16="http://schemas.microsoft.com/office/drawing/2014/main" id="{3A5B6C61-C132-47C5-A3AA-8AEE9C36CC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 xmlns:a16="http://schemas.microsoft.com/office/drawing/2014/main" id="{B974DBBE-15BA-4108-9FEC-5B14FE3001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 xmlns:a16="http://schemas.microsoft.com/office/drawing/2014/main" id="{CA9396B8-619F-4378-84CD-13111670A855}"/>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 xmlns:a16="http://schemas.microsoft.com/office/drawing/2014/main" id="{9E15315B-A403-4E20-8504-8BC0EDBFE6C6}"/>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 xmlns:a16="http://schemas.microsoft.com/office/drawing/2014/main" id="{66EF8F72-FF0A-4DF6-96B5-2F791269CBED}"/>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 xmlns:a16="http://schemas.microsoft.com/office/drawing/2014/main" id="{F1DD02B2-19E8-4648-AB0B-4323F1378747}"/>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 xmlns:a16="http://schemas.microsoft.com/office/drawing/2014/main" id="{56A25242-C592-4AAF-9BC4-0F049813C86B}"/>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 xmlns:a16="http://schemas.microsoft.com/office/drawing/2014/main" id="{9B734D11-5E89-4030-A6A4-9BE8AC879822}"/>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 xmlns:a16="http://schemas.microsoft.com/office/drawing/2014/main" id="{FD27F02C-7DBC-4F2A-A89B-3C137A86BF41}"/>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 xmlns:a16="http://schemas.microsoft.com/office/drawing/2014/main" id="{35F02E3D-8750-4C91-8E69-98933C5C7B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A1AC3688-2ACA-4CDF-9DF2-53B73110E2B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 xmlns:a16="http://schemas.microsoft.com/office/drawing/2014/main" id="{BFC09CD9-4D53-410B-8E9E-96D035C390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 xmlns:a16="http://schemas.microsoft.com/office/drawing/2014/main" id="{18F49EA4-7D3F-471B-81D4-2FDEC76559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 xmlns:a16="http://schemas.microsoft.com/office/drawing/2014/main" id="{2F21E6FE-84E6-4407-B8BC-FA21630326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 xmlns:a16="http://schemas.microsoft.com/office/drawing/2014/main" id="{9FDE1BD5-2A9A-4DB9-A66F-9818B4A90F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72492</xdr:rowOff>
    </xdr:from>
    <xdr:to>
      <xdr:col>116</xdr:col>
      <xdr:colOff>114300</xdr:colOff>
      <xdr:row>64</xdr:row>
      <xdr:rowOff>2642</xdr:rowOff>
    </xdr:to>
    <xdr:sp macro="" textlink="">
      <xdr:nvSpPr>
        <xdr:cNvPr id="516" name="楕円 515">
          <a:extLst>
            <a:ext uri="{FF2B5EF4-FFF2-40B4-BE49-F238E27FC236}">
              <a16:creationId xmlns="" xmlns:a16="http://schemas.microsoft.com/office/drawing/2014/main" id="{53F87A6B-2211-4DA0-B266-7E4B341D2AF1}"/>
            </a:ext>
          </a:extLst>
        </xdr:cNvPr>
        <xdr:cNvSpPr/>
      </xdr:nvSpPr>
      <xdr:spPr>
        <a:xfrm>
          <a:off x="22110700" y="108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158869</xdr:rowOff>
    </xdr:from>
    <xdr:ext cx="469744" cy="259045"/>
    <xdr:sp macro="" textlink="">
      <xdr:nvSpPr>
        <xdr:cNvPr id="517" name="【学校施設】&#10;一人当たり面積該当値テキスト">
          <a:extLst>
            <a:ext uri="{FF2B5EF4-FFF2-40B4-BE49-F238E27FC236}">
              <a16:creationId xmlns="" xmlns:a16="http://schemas.microsoft.com/office/drawing/2014/main" id="{D3720C71-6BA3-46FD-A8D6-57EACAD81C9C}"/>
            </a:ext>
          </a:extLst>
        </xdr:cNvPr>
        <xdr:cNvSpPr txBox="1"/>
      </xdr:nvSpPr>
      <xdr:spPr>
        <a:xfrm>
          <a:off x="22199600" y="107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518" name="楕円 517">
          <a:extLst>
            <a:ext uri="{FF2B5EF4-FFF2-40B4-BE49-F238E27FC236}">
              <a16:creationId xmlns="" xmlns:a16="http://schemas.microsoft.com/office/drawing/2014/main" id="{55F0C134-943D-4E0C-B3B4-777A72E9D9C4}"/>
            </a:ext>
          </a:extLst>
        </xdr:cNvPr>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123292</xdr:rowOff>
    </xdr:from>
    <xdr:to>
      <xdr:col>116</xdr:col>
      <xdr:colOff>63500</xdr:colOff>
      <xdr:row>63</xdr:row>
      <xdr:rowOff>130302</xdr:rowOff>
    </xdr:to>
    <xdr:cxnSp macro="">
      <xdr:nvCxnSpPr>
        <xdr:cNvPr id="519" name="直線コネクタ 518">
          <a:extLst>
            <a:ext uri="{FF2B5EF4-FFF2-40B4-BE49-F238E27FC236}">
              <a16:creationId xmlns="" xmlns:a16="http://schemas.microsoft.com/office/drawing/2014/main" id="{D3B3CB22-184E-4E7D-9DF5-81A6BB4DA258}"/>
            </a:ext>
          </a:extLst>
        </xdr:cNvPr>
        <xdr:cNvCxnSpPr/>
      </xdr:nvCxnSpPr>
      <xdr:spPr>
        <a:xfrm flipV="1">
          <a:off x="21323300" y="10924642"/>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83845</xdr:rowOff>
    </xdr:from>
    <xdr:to>
      <xdr:col>107</xdr:col>
      <xdr:colOff>101600</xdr:colOff>
      <xdr:row>64</xdr:row>
      <xdr:rowOff>13995</xdr:rowOff>
    </xdr:to>
    <xdr:sp macro="" textlink="">
      <xdr:nvSpPr>
        <xdr:cNvPr id="520" name="楕円 519">
          <a:extLst>
            <a:ext uri="{FF2B5EF4-FFF2-40B4-BE49-F238E27FC236}">
              <a16:creationId xmlns="" xmlns:a16="http://schemas.microsoft.com/office/drawing/2014/main" id="{A640542B-A150-4ABD-9C2C-E843F4BAD183}"/>
            </a:ext>
          </a:extLst>
        </xdr:cNvPr>
        <xdr:cNvSpPr/>
      </xdr:nvSpPr>
      <xdr:spPr>
        <a:xfrm>
          <a:off x="20383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134645</xdr:rowOff>
    </xdr:to>
    <xdr:cxnSp macro="">
      <xdr:nvCxnSpPr>
        <xdr:cNvPr id="521" name="直線コネクタ 520">
          <a:extLst>
            <a:ext uri="{FF2B5EF4-FFF2-40B4-BE49-F238E27FC236}">
              <a16:creationId xmlns="" xmlns:a16="http://schemas.microsoft.com/office/drawing/2014/main" id="{CEEC508B-E8E7-4707-B7CA-762294C6C469}"/>
            </a:ext>
          </a:extLst>
        </xdr:cNvPr>
        <xdr:cNvCxnSpPr/>
      </xdr:nvCxnSpPr>
      <xdr:spPr>
        <a:xfrm flipV="1">
          <a:off x="20434300" y="1093165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 xmlns:a16="http://schemas.microsoft.com/office/drawing/2014/main" id="{4ED08987-A4CE-47D6-8DD6-58F6A37F0B06}"/>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 xmlns:a16="http://schemas.microsoft.com/office/drawing/2014/main" id="{F8D1627E-0D39-4687-8342-064CAD036493}"/>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524" name="n_1mainValue【学校施設】&#10;一人当たり面積">
          <a:extLst>
            <a:ext uri="{FF2B5EF4-FFF2-40B4-BE49-F238E27FC236}">
              <a16:creationId xmlns="" xmlns:a16="http://schemas.microsoft.com/office/drawing/2014/main" id="{A84B551D-ABBB-472A-8B44-226CEFF0282C}"/>
            </a:ext>
          </a:extLst>
        </xdr:cNvPr>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5122</xdr:rowOff>
    </xdr:from>
    <xdr:ext cx="469744" cy="259045"/>
    <xdr:sp macro="" textlink="">
      <xdr:nvSpPr>
        <xdr:cNvPr id="525" name="n_2mainValue【学校施設】&#10;一人当たり面積">
          <a:extLst>
            <a:ext uri="{FF2B5EF4-FFF2-40B4-BE49-F238E27FC236}">
              <a16:creationId xmlns="" xmlns:a16="http://schemas.microsoft.com/office/drawing/2014/main" id="{EB026BC6-361C-4B67-B3F5-9B609FCB1901}"/>
            </a:ext>
          </a:extLst>
        </xdr:cNvPr>
        <xdr:cNvSpPr txBox="1"/>
      </xdr:nvSpPr>
      <xdr:spPr>
        <a:xfrm>
          <a:off x="20199427" y="109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 xmlns:a16="http://schemas.microsoft.com/office/drawing/2014/main" id="{44CB494E-4E5A-4AB0-BD90-3C24689184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 xmlns:a16="http://schemas.microsoft.com/office/drawing/2014/main" id="{EC7A6F84-A556-4D90-BFED-BE11B45616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 xmlns:a16="http://schemas.microsoft.com/office/drawing/2014/main" id="{154B0035-AC91-47DA-843C-C87E9814F9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 xmlns:a16="http://schemas.microsoft.com/office/drawing/2014/main" id="{BCB4B84D-7E73-48AA-A154-2CACD26922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 xmlns:a16="http://schemas.microsoft.com/office/drawing/2014/main" id="{C5D02531-5F64-4619-9556-9E21A29F06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 xmlns:a16="http://schemas.microsoft.com/office/drawing/2014/main" id="{1E5766B3-C249-47B8-A276-1866FBF999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 xmlns:a16="http://schemas.microsoft.com/office/drawing/2014/main" id="{1569C54B-9448-4028-836B-CF3E53703E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 xmlns:a16="http://schemas.microsoft.com/office/drawing/2014/main" id="{F9915337-12E2-454E-AC46-08E01FF3759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 xmlns:a16="http://schemas.microsoft.com/office/drawing/2014/main" id="{01DB0704-6296-4737-94BE-4E05826883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 xmlns:a16="http://schemas.microsoft.com/office/drawing/2014/main" id="{649DA09A-1443-4FC4-9FFB-31963D5B4F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 xmlns:a16="http://schemas.microsoft.com/office/drawing/2014/main" id="{FCA83136-E70B-40CD-9917-70F7248575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 xmlns:a16="http://schemas.microsoft.com/office/drawing/2014/main" id="{EDC36310-F1EF-44E7-9611-95975F3FC7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 xmlns:a16="http://schemas.microsoft.com/office/drawing/2014/main" id="{23B1F4A1-DB0E-474A-A4C4-B7846B9407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 xmlns:a16="http://schemas.microsoft.com/office/drawing/2014/main" id="{6594D78F-4018-4141-A340-1A13C4A9F7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 xmlns:a16="http://schemas.microsoft.com/office/drawing/2014/main" id="{F4DA7624-2667-4CE2-8E11-8AF98B904C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 xmlns:a16="http://schemas.microsoft.com/office/drawing/2014/main" id="{28A57D4A-7A97-4732-92F7-C90012804F8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 xmlns:a16="http://schemas.microsoft.com/office/drawing/2014/main" id="{D5F99AC5-AE79-4C44-BF41-2CA44A1824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 xmlns:a16="http://schemas.microsoft.com/office/drawing/2014/main" id="{67172F37-A10D-4975-B435-11268A137C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 xmlns:a16="http://schemas.microsoft.com/office/drawing/2014/main" id="{3FBC07E6-1854-4389-BBBC-B2BC31C145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 xmlns:a16="http://schemas.microsoft.com/office/drawing/2014/main" id="{1430406A-47B9-484B-8B96-40BC055C3C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 xmlns:a16="http://schemas.microsoft.com/office/drawing/2014/main" id="{E3635338-6120-4BC4-8C22-67579BAF0D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 xmlns:a16="http://schemas.microsoft.com/office/drawing/2014/main" id="{C2E7803D-5232-4720-ABF3-E9EFD57DD2A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 xmlns:a16="http://schemas.microsoft.com/office/drawing/2014/main" id="{C72E9B97-7E13-4A52-BDB8-CB39636BF5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 xmlns:a16="http://schemas.microsoft.com/office/drawing/2014/main" id="{BAA307CC-88F3-4913-940E-6C36D53A26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 xmlns:a16="http://schemas.microsoft.com/office/drawing/2014/main" id="{3FFD0F53-F1B8-4986-9213-2515B30BB1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 xmlns:a16="http://schemas.microsoft.com/office/drawing/2014/main" id="{59E88188-258F-4673-A932-47D779158D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 xmlns:a16="http://schemas.microsoft.com/office/drawing/2014/main" id="{4C25C2C7-C3C8-437A-85B8-6673B0AD7F3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 xmlns:a16="http://schemas.microsoft.com/office/drawing/2014/main" id="{10F52277-7B02-4A95-9CB4-7159AE5E85B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 xmlns:a16="http://schemas.microsoft.com/office/drawing/2014/main" id="{261D3553-8BD8-4740-BFBB-F1C34451C1C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 xmlns:a16="http://schemas.microsoft.com/office/drawing/2014/main" id="{6EE83625-1517-45ED-B5CA-0E7A21BEDBA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 xmlns:a16="http://schemas.microsoft.com/office/drawing/2014/main" id="{2CD9D806-C387-4E5B-888F-5DDDEFCBE9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 xmlns:a16="http://schemas.microsoft.com/office/drawing/2014/main" id="{3E35C946-DC15-4497-B4E4-8998B38D7B5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 xmlns:a16="http://schemas.microsoft.com/office/drawing/2014/main" id="{A7D5156C-E699-4420-86CB-BFB0460288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 xmlns:a16="http://schemas.microsoft.com/office/drawing/2014/main" id="{56152154-70EA-4C7F-9AFA-F9B6B9FA682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 xmlns:a16="http://schemas.microsoft.com/office/drawing/2014/main" id="{571E55FC-DA75-4013-9F22-EDBE0F6CF9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 xmlns:a16="http://schemas.microsoft.com/office/drawing/2014/main" id="{79FC065B-C2DD-4A32-B034-3AE2B8EC7D1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 xmlns:a16="http://schemas.microsoft.com/office/drawing/2014/main" id="{589ADFCC-E2A9-487D-8806-E4A67F88EB7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 xmlns:a16="http://schemas.microsoft.com/office/drawing/2014/main" id="{50B31499-8BD2-4870-BE18-0EDDEEFDA80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 xmlns:a16="http://schemas.microsoft.com/office/drawing/2014/main" id="{E200948D-89F2-4568-AB35-31B73E4CAE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 xmlns:a16="http://schemas.microsoft.com/office/drawing/2014/main" id="{E4780B36-6B41-4826-969F-027D487C4A3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 xmlns:a16="http://schemas.microsoft.com/office/drawing/2014/main" id="{FF1B6ED7-B17B-4EC5-B404-B249CF8144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 xmlns:a16="http://schemas.microsoft.com/office/drawing/2014/main" id="{C95EC83B-F835-42CB-85CD-6C47FFEE0F21}"/>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 xmlns:a16="http://schemas.microsoft.com/office/drawing/2014/main" id="{F3523307-7C0A-4113-9E91-D5A32BC9FEE5}"/>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 xmlns:a16="http://schemas.microsoft.com/office/drawing/2014/main" id="{A1031B49-E46B-4FDD-85FF-95C345FC723B}"/>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 xmlns:a16="http://schemas.microsoft.com/office/drawing/2014/main" id="{F3B45929-0BE6-453E-8630-4AA8FBD1698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 xmlns:a16="http://schemas.microsoft.com/office/drawing/2014/main" id="{A2E436AC-0ABA-47AB-A228-445E32D2E9D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a:extLst>
            <a:ext uri="{FF2B5EF4-FFF2-40B4-BE49-F238E27FC236}">
              <a16:creationId xmlns="" xmlns:a16="http://schemas.microsoft.com/office/drawing/2014/main" id="{0018517B-CF9D-45DE-967A-7141A04638EE}"/>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 xmlns:a16="http://schemas.microsoft.com/office/drawing/2014/main" id="{92FC2211-F2E9-46E2-84A2-3127FA910A9B}"/>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 xmlns:a16="http://schemas.microsoft.com/office/drawing/2014/main" id="{89BBE178-9B15-4BC5-8A03-2AE8916761D5}"/>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 xmlns:a16="http://schemas.microsoft.com/office/drawing/2014/main" id="{9CB8F91D-57CB-4F38-B6CD-8CE54F5C0434}"/>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 xmlns:a16="http://schemas.microsoft.com/office/drawing/2014/main" id="{5D1AFF90-8C6C-42AA-B108-BD22859A46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 xmlns:a16="http://schemas.microsoft.com/office/drawing/2014/main" id="{607F2C13-62FD-4681-BF9C-583C780726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8E5DFDA4-E75C-4B82-B873-E023D76DA3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7DB21F50-9451-4279-A92E-03CCF9491C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4666DE00-B979-4DF4-A79E-E703EE26EC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581" name="楕円 580">
          <a:extLst>
            <a:ext uri="{FF2B5EF4-FFF2-40B4-BE49-F238E27FC236}">
              <a16:creationId xmlns="" xmlns:a16="http://schemas.microsoft.com/office/drawing/2014/main" id="{54A94720-7FBA-473E-ACBB-0A028F70C0BE}"/>
            </a:ext>
          </a:extLst>
        </xdr:cNvPr>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150784</xdr:rowOff>
    </xdr:from>
    <xdr:ext cx="405111" cy="259045"/>
    <xdr:sp macro="" textlink="">
      <xdr:nvSpPr>
        <xdr:cNvPr id="582" name="【公民館】&#10;有形固定資産減価償却率該当値テキスト">
          <a:extLst>
            <a:ext uri="{FF2B5EF4-FFF2-40B4-BE49-F238E27FC236}">
              <a16:creationId xmlns="" xmlns:a16="http://schemas.microsoft.com/office/drawing/2014/main" id="{BDD0BB56-7AFD-4190-B76D-7368C2887C4A}"/>
            </a:ext>
          </a:extLst>
        </xdr:cNvPr>
        <xdr:cNvSpPr txBox="1"/>
      </xdr:nvSpPr>
      <xdr:spPr>
        <a:xfrm>
          <a:off x="16357600"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583" name="楕円 582">
          <a:extLst>
            <a:ext uri="{FF2B5EF4-FFF2-40B4-BE49-F238E27FC236}">
              <a16:creationId xmlns="" xmlns:a16="http://schemas.microsoft.com/office/drawing/2014/main" id="{51C6B159-D44C-4BA3-AF3B-C46A18285BA5}"/>
            </a:ext>
          </a:extLst>
        </xdr:cNvPr>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51707</xdr:rowOff>
    </xdr:from>
    <xdr:to>
      <xdr:col>85</xdr:col>
      <xdr:colOff>127000</xdr:colOff>
      <xdr:row>104</xdr:row>
      <xdr:rowOff>85998</xdr:rowOff>
    </xdr:to>
    <xdr:cxnSp macro="">
      <xdr:nvCxnSpPr>
        <xdr:cNvPr id="584" name="直線コネクタ 583">
          <a:extLst>
            <a:ext uri="{FF2B5EF4-FFF2-40B4-BE49-F238E27FC236}">
              <a16:creationId xmlns="" xmlns:a16="http://schemas.microsoft.com/office/drawing/2014/main" id="{666E57FF-4BC8-4FEC-A4BA-E40017683484}"/>
            </a:ext>
          </a:extLst>
        </xdr:cNvPr>
        <xdr:cNvCxnSpPr/>
      </xdr:nvCxnSpPr>
      <xdr:spPr>
        <a:xfrm flipV="1">
          <a:off x="15481300" y="178825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xdr:rowOff>
    </xdr:from>
    <xdr:to>
      <xdr:col>76</xdr:col>
      <xdr:colOff>165100</xdr:colOff>
      <xdr:row>103</xdr:row>
      <xdr:rowOff>109038</xdr:rowOff>
    </xdr:to>
    <xdr:sp macro="" textlink="">
      <xdr:nvSpPr>
        <xdr:cNvPr id="585" name="楕円 584">
          <a:extLst>
            <a:ext uri="{FF2B5EF4-FFF2-40B4-BE49-F238E27FC236}">
              <a16:creationId xmlns="" xmlns:a16="http://schemas.microsoft.com/office/drawing/2014/main" id="{FC83EA96-F24F-4405-800A-5A29A82BC12B}"/>
            </a:ext>
          </a:extLst>
        </xdr:cNvPr>
        <xdr:cNvSpPr/>
      </xdr:nvSpPr>
      <xdr:spPr>
        <a:xfrm>
          <a:off x="14541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104</xdr:row>
      <xdr:rowOff>85998</xdr:rowOff>
    </xdr:to>
    <xdr:cxnSp macro="">
      <xdr:nvCxnSpPr>
        <xdr:cNvPr id="586" name="直線コネクタ 585">
          <a:extLst>
            <a:ext uri="{FF2B5EF4-FFF2-40B4-BE49-F238E27FC236}">
              <a16:creationId xmlns="" xmlns:a16="http://schemas.microsoft.com/office/drawing/2014/main" id="{B9C928DF-B6B7-49A3-BD02-7F0F95181E67}"/>
            </a:ext>
          </a:extLst>
        </xdr:cNvPr>
        <xdr:cNvCxnSpPr/>
      </xdr:nvCxnSpPr>
      <xdr:spPr>
        <a:xfrm>
          <a:off x="14592300" y="17717588"/>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a:extLst>
            <a:ext uri="{FF2B5EF4-FFF2-40B4-BE49-F238E27FC236}">
              <a16:creationId xmlns="" xmlns:a16="http://schemas.microsoft.com/office/drawing/2014/main" id="{0D21DE6E-054D-4A9A-A8AE-575B7F63CBC4}"/>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a:extLst>
            <a:ext uri="{FF2B5EF4-FFF2-40B4-BE49-F238E27FC236}">
              <a16:creationId xmlns="" xmlns:a16="http://schemas.microsoft.com/office/drawing/2014/main" id="{2260B3F5-F6FF-4AC8-87A1-693DCC53EF64}"/>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127925</xdr:rowOff>
    </xdr:from>
    <xdr:ext cx="405111" cy="259045"/>
    <xdr:sp macro="" textlink="">
      <xdr:nvSpPr>
        <xdr:cNvPr id="589" name="n_1mainValue【公民館】&#10;有形固定資産減価償却率">
          <a:extLst>
            <a:ext uri="{FF2B5EF4-FFF2-40B4-BE49-F238E27FC236}">
              <a16:creationId xmlns="" xmlns:a16="http://schemas.microsoft.com/office/drawing/2014/main" id="{BDEEBC54-DE86-4F45-84F2-2B08333A8CC0}"/>
            </a:ext>
          </a:extLst>
        </xdr:cNvPr>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125565</xdr:rowOff>
    </xdr:from>
    <xdr:ext cx="405111" cy="259045"/>
    <xdr:sp macro="" textlink="">
      <xdr:nvSpPr>
        <xdr:cNvPr id="590" name="n_2mainValue【公民館】&#10;有形固定資産減価償却率">
          <a:extLst>
            <a:ext uri="{FF2B5EF4-FFF2-40B4-BE49-F238E27FC236}">
              <a16:creationId xmlns="" xmlns:a16="http://schemas.microsoft.com/office/drawing/2014/main" id="{1C26FC44-7FE3-4D48-B60B-313462DEB080}"/>
            </a:ext>
          </a:extLst>
        </xdr:cNvPr>
        <xdr:cNvSpPr txBox="1"/>
      </xdr:nvSpPr>
      <xdr:spPr>
        <a:xfrm>
          <a:off x="14389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 xmlns:a16="http://schemas.microsoft.com/office/drawing/2014/main" id="{95DB63B5-F008-47C4-B379-EC6D71FDA1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 xmlns:a16="http://schemas.microsoft.com/office/drawing/2014/main" id="{7CF38B96-A883-44D2-9E35-55FCA61507B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 xmlns:a16="http://schemas.microsoft.com/office/drawing/2014/main" id="{2547CDEA-164C-4F2A-80CC-D3FC2F016F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 xmlns:a16="http://schemas.microsoft.com/office/drawing/2014/main" id="{59472B62-70EB-43A5-A59F-854483DBA1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 xmlns:a16="http://schemas.microsoft.com/office/drawing/2014/main" id="{0E1FED28-3385-42B3-991D-44CD247065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 xmlns:a16="http://schemas.microsoft.com/office/drawing/2014/main" id="{A58D3B69-5B0B-44E0-B9EA-EBFD04C78E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 xmlns:a16="http://schemas.microsoft.com/office/drawing/2014/main" id="{8A0EF7F0-CC6C-4B4E-942D-959827D739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 xmlns:a16="http://schemas.microsoft.com/office/drawing/2014/main" id="{1128F1A1-FF8C-4C08-A34C-9F327737C5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 xmlns:a16="http://schemas.microsoft.com/office/drawing/2014/main" id="{8E2369C2-110A-45E3-B18C-52DEEE23E3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 xmlns:a16="http://schemas.microsoft.com/office/drawing/2014/main" id="{6B286E46-BF3E-47B4-8430-B0802171C1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 xmlns:a16="http://schemas.microsoft.com/office/drawing/2014/main" id="{86CFBBC9-006E-4256-873A-AF6F5240720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 xmlns:a16="http://schemas.microsoft.com/office/drawing/2014/main" id="{A24BDA49-F2C9-4FAE-95C4-5C8728ABBE3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 xmlns:a16="http://schemas.microsoft.com/office/drawing/2014/main" id="{6B8E7EBD-2202-42F3-8239-5F9D5259BEC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 xmlns:a16="http://schemas.microsoft.com/office/drawing/2014/main" id="{01229A02-CA3D-46E4-AB17-47DB036D215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 xmlns:a16="http://schemas.microsoft.com/office/drawing/2014/main" id="{C2A3A023-121B-4758-AFA6-0ADC012355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 xmlns:a16="http://schemas.microsoft.com/office/drawing/2014/main" id="{1304A362-1D0A-44F1-AE5A-496C983DAFD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 xmlns:a16="http://schemas.microsoft.com/office/drawing/2014/main" id="{9129A63C-7A12-43E8-AD43-AC6B68C0040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 xmlns:a16="http://schemas.microsoft.com/office/drawing/2014/main" id="{B2F647A4-6BC1-497A-8D71-DD99423F1CC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 xmlns:a16="http://schemas.microsoft.com/office/drawing/2014/main" id="{F51A517A-7108-47C2-9070-BB44F28123B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 xmlns:a16="http://schemas.microsoft.com/office/drawing/2014/main" id="{FECF9896-4C21-493B-931F-942CC9CD5EC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 xmlns:a16="http://schemas.microsoft.com/office/drawing/2014/main" id="{D7BA34C6-62F9-46E0-83AA-6CF323E775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 xmlns:a16="http://schemas.microsoft.com/office/drawing/2014/main" id="{39E08339-B248-420F-BFB1-660392AE9C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 xmlns:a16="http://schemas.microsoft.com/office/drawing/2014/main" id="{656F07AB-70C6-4D23-AE53-B602D9A6AD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 xmlns:a16="http://schemas.microsoft.com/office/drawing/2014/main" id="{BCB8EF8D-8248-4920-A72E-A1D671DEDDF3}"/>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 xmlns:a16="http://schemas.microsoft.com/office/drawing/2014/main" id="{E506001D-78FF-4A23-B633-CC2C02A8590C}"/>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 xmlns:a16="http://schemas.microsoft.com/office/drawing/2014/main" id="{1EED863B-DA34-42D5-8E80-9E43E11E3864}"/>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 xmlns:a16="http://schemas.microsoft.com/office/drawing/2014/main" id="{AE7EE3F2-DC70-462F-A159-3BBFF26C0217}"/>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 xmlns:a16="http://schemas.microsoft.com/office/drawing/2014/main" id="{CB3B1ABB-8A60-484D-9143-7FE464CA389C}"/>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a:extLst>
            <a:ext uri="{FF2B5EF4-FFF2-40B4-BE49-F238E27FC236}">
              <a16:creationId xmlns="" xmlns:a16="http://schemas.microsoft.com/office/drawing/2014/main" id="{AE259BDE-F61F-4EA0-B35F-A0079584FADB}"/>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 xmlns:a16="http://schemas.microsoft.com/office/drawing/2014/main" id="{A38A10E0-1B4C-4E98-9A7E-B483EECEEEBB}"/>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 xmlns:a16="http://schemas.microsoft.com/office/drawing/2014/main" id="{1B51E955-3DB7-4B0A-ACC6-40960E463BAE}"/>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a:extLst>
            <a:ext uri="{FF2B5EF4-FFF2-40B4-BE49-F238E27FC236}">
              <a16:creationId xmlns="" xmlns:a16="http://schemas.microsoft.com/office/drawing/2014/main" id="{B7CA8B17-8811-4F40-9D95-D2F14C5A61FD}"/>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 xmlns:a16="http://schemas.microsoft.com/office/drawing/2014/main" id="{2F8B3CEC-28B1-4EC3-82F6-97A72A848C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 xmlns:a16="http://schemas.microsoft.com/office/drawing/2014/main" id="{3FC0B209-E6E2-44FB-85F1-873D68D8E4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 xmlns:a16="http://schemas.microsoft.com/office/drawing/2014/main" id="{0E4F13FF-32BE-4C85-9467-278AED33EA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 xmlns:a16="http://schemas.microsoft.com/office/drawing/2014/main" id="{3DDCC50C-3D3D-45EA-80DC-9FCC40DE54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 xmlns:a16="http://schemas.microsoft.com/office/drawing/2014/main" id="{388638A8-17FC-4DFB-A448-21155113D0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165608</xdr:rowOff>
    </xdr:from>
    <xdr:to>
      <xdr:col>116</xdr:col>
      <xdr:colOff>114300</xdr:colOff>
      <xdr:row>104</xdr:row>
      <xdr:rowOff>95758</xdr:rowOff>
    </xdr:to>
    <xdr:sp macro="" textlink="">
      <xdr:nvSpPr>
        <xdr:cNvPr id="628" name="楕円 627">
          <a:extLst>
            <a:ext uri="{FF2B5EF4-FFF2-40B4-BE49-F238E27FC236}">
              <a16:creationId xmlns="" xmlns:a16="http://schemas.microsoft.com/office/drawing/2014/main" id="{E690C4CB-A50E-4593-96DC-B4E69BA35D9D}"/>
            </a:ext>
          </a:extLst>
        </xdr:cNvPr>
        <xdr:cNvSpPr/>
      </xdr:nvSpPr>
      <xdr:spPr>
        <a:xfrm>
          <a:off x="22110700" y="17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17035</xdr:rowOff>
    </xdr:from>
    <xdr:ext cx="469744" cy="259045"/>
    <xdr:sp macro="" textlink="">
      <xdr:nvSpPr>
        <xdr:cNvPr id="629" name="【公民館】&#10;一人当たり面積該当値テキスト">
          <a:extLst>
            <a:ext uri="{FF2B5EF4-FFF2-40B4-BE49-F238E27FC236}">
              <a16:creationId xmlns="" xmlns:a16="http://schemas.microsoft.com/office/drawing/2014/main" id="{3B1BDC3E-E1FF-4CB2-97E5-42E2317C71EB}"/>
            </a:ext>
          </a:extLst>
        </xdr:cNvPr>
        <xdr:cNvSpPr txBox="1"/>
      </xdr:nvSpPr>
      <xdr:spPr>
        <a:xfrm>
          <a:off x="22199600" y="1767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38736</xdr:rowOff>
    </xdr:from>
    <xdr:to>
      <xdr:col>112</xdr:col>
      <xdr:colOff>38100</xdr:colOff>
      <xdr:row>104</xdr:row>
      <xdr:rowOff>140336</xdr:rowOff>
    </xdr:to>
    <xdr:sp macro="" textlink="">
      <xdr:nvSpPr>
        <xdr:cNvPr id="630" name="楕円 629">
          <a:extLst>
            <a:ext uri="{FF2B5EF4-FFF2-40B4-BE49-F238E27FC236}">
              <a16:creationId xmlns="" xmlns:a16="http://schemas.microsoft.com/office/drawing/2014/main" id="{F2BE1E48-9344-4D3A-B010-C497019DFF8D}"/>
            </a:ext>
          </a:extLst>
        </xdr:cNvPr>
        <xdr:cNvSpPr/>
      </xdr:nvSpPr>
      <xdr:spPr>
        <a:xfrm>
          <a:off x="21272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44958</xdr:rowOff>
    </xdr:from>
    <xdr:to>
      <xdr:col>116</xdr:col>
      <xdr:colOff>63500</xdr:colOff>
      <xdr:row>104</xdr:row>
      <xdr:rowOff>89536</xdr:rowOff>
    </xdr:to>
    <xdr:cxnSp macro="">
      <xdr:nvCxnSpPr>
        <xdr:cNvPr id="631" name="直線コネクタ 630">
          <a:extLst>
            <a:ext uri="{FF2B5EF4-FFF2-40B4-BE49-F238E27FC236}">
              <a16:creationId xmlns="" xmlns:a16="http://schemas.microsoft.com/office/drawing/2014/main" id="{E6BA3C90-C55C-4D77-94BB-84AC91F1B066}"/>
            </a:ext>
          </a:extLst>
        </xdr:cNvPr>
        <xdr:cNvCxnSpPr/>
      </xdr:nvCxnSpPr>
      <xdr:spPr>
        <a:xfrm flipV="1">
          <a:off x="21323300" y="17875758"/>
          <a:ext cx="8382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111125</xdr:rowOff>
    </xdr:from>
    <xdr:to>
      <xdr:col>107</xdr:col>
      <xdr:colOff>101600</xdr:colOff>
      <xdr:row>107</xdr:row>
      <xdr:rowOff>41275</xdr:rowOff>
    </xdr:to>
    <xdr:sp macro="" textlink="">
      <xdr:nvSpPr>
        <xdr:cNvPr id="632" name="楕円 631">
          <a:extLst>
            <a:ext uri="{FF2B5EF4-FFF2-40B4-BE49-F238E27FC236}">
              <a16:creationId xmlns="" xmlns:a16="http://schemas.microsoft.com/office/drawing/2014/main" id="{0F756F68-0584-4BBD-B2BD-994C917E80D2}"/>
            </a:ext>
          </a:extLst>
        </xdr:cNvPr>
        <xdr:cNvSpPr/>
      </xdr:nvSpPr>
      <xdr:spPr>
        <a:xfrm>
          <a:off x="20383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89536</xdr:rowOff>
    </xdr:from>
    <xdr:to>
      <xdr:col>111</xdr:col>
      <xdr:colOff>177800</xdr:colOff>
      <xdr:row>106</xdr:row>
      <xdr:rowOff>161925</xdr:rowOff>
    </xdr:to>
    <xdr:cxnSp macro="">
      <xdr:nvCxnSpPr>
        <xdr:cNvPr id="633" name="直線コネクタ 632">
          <a:extLst>
            <a:ext uri="{FF2B5EF4-FFF2-40B4-BE49-F238E27FC236}">
              <a16:creationId xmlns="" xmlns:a16="http://schemas.microsoft.com/office/drawing/2014/main" id="{577742FF-0F3E-49E1-8115-6714D5F29387}"/>
            </a:ext>
          </a:extLst>
        </xdr:cNvPr>
        <xdr:cNvCxnSpPr/>
      </xdr:nvCxnSpPr>
      <xdr:spPr>
        <a:xfrm flipV="1">
          <a:off x="20434300" y="17920336"/>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a:extLst>
            <a:ext uri="{FF2B5EF4-FFF2-40B4-BE49-F238E27FC236}">
              <a16:creationId xmlns="" xmlns:a16="http://schemas.microsoft.com/office/drawing/2014/main" id="{5EE3DD42-B6A0-4F01-9F11-D53CA13E41AC}"/>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a:extLst>
            <a:ext uri="{FF2B5EF4-FFF2-40B4-BE49-F238E27FC236}">
              <a16:creationId xmlns="" xmlns:a16="http://schemas.microsoft.com/office/drawing/2014/main" id="{6BEB22F6-645C-49BD-8368-10173A76C6C7}"/>
            </a:ext>
          </a:extLst>
        </xdr:cNvPr>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156863</xdr:rowOff>
    </xdr:from>
    <xdr:ext cx="469744" cy="259045"/>
    <xdr:sp macro="" textlink="">
      <xdr:nvSpPr>
        <xdr:cNvPr id="636" name="n_1mainValue【公民館】&#10;一人当たり面積">
          <a:extLst>
            <a:ext uri="{FF2B5EF4-FFF2-40B4-BE49-F238E27FC236}">
              <a16:creationId xmlns="" xmlns:a16="http://schemas.microsoft.com/office/drawing/2014/main" id="{C4B74305-7C3A-47CC-93F6-F036D57FFF23}"/>
            </a:ext>
          </a:extLst>
        </xdr:cNvPr>
        <xdr:cNvSpPr txBox="1"/>
      </xdr:nvSpPr>
      <xdr:spPr>
        <a:xfrm>
          <a:off x="2107572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57802</xdr:rowOff>
    </xdr:from>
    <xdr:ext cx="469744" cy="259045"/>
    <xdr:sp macro="" textlink="">
      <xdr:nvSpPr>
        <xdr:cNvPr id="637" name="n_2mainValue【公民館】&#10;一人当たり面積">
          <a:extLst>
            <a:ext uri="{FF2B5EF4-FFF2-40B4-BE49-F238E27FC236}">
              <a16:creationId xmlns="" xmlns:a16="http://schemas.microsoft.com/office/drawing/2014/main" id="{BED4C056-5B45-40DD-AF9B-F39BD657C14F}"/>
            </a:ext>
          </a:extLst>
        </xdr:cNvPr>
        <xdr:cNvSpPr txBox="1"/>
      </xdr:nvSpPr>
      <xdr:spPr>
        <a:xfrm>
          <a:off x="20199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 xmlns:a16="http://schemas.microsoft.com/office/drawing/2014/main" id="{8C2A6739-29C6-4DB4-95A4-BE599E0AD2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 xmlns:a16="http://schemas.microsoft.com/office/drawing/2014/main" id="{FCCAA6C9-4284-480C-BC76-C532822E81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 xmlns:a16="http://schemas.microsoft.com/office/drawing/2014/main" id="{B470B45A-7684-47D5-8EC1-FADB7B9A60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減価償却率の高い橋梁、公営住宅、学校施設については、長寿命化計画や個別施設計画に基づき順次更新等を行い、適正な管理に努めていく。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また、２園ある保育所については、別施設への移転及び新築をする予定となっている。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47A6C24-63E0-4730-8453-91BD0B58E3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10B488E0-6183-490A-B6D6-9F22EBF365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E7DE3A0C-9A51-4671-B1A6-ADB4046EDB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7944F70-7AE1-4B1F-9B78-E798712884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69E50DF-2269-4A3F-AC24-AEEF9EE31E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72CE1946-3FE9-4FD4-BB07-CDEE45571B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8CA49F26-F85E-49DB-8301-8C06D1C455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EEC0C42-DBD1-47E0-B2EF-54E4AFEBA5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E313AAFF-BBD4-4583-9036-5A988BB2F9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D8323B8-7B09-4DC2-95F5-9E5C2698A7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CE646A3-BF8A-40EB-A5CC-67969B4265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9E7ED98-EE6F-4425-AF88-D33C3F0DB9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65A7ECF6-A4DC-4B3E-9211-DC1C9EC6F9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9FFC8EF-38C3-474B-A2DB-F30C7DDB26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E2BC145-4173-4068-8E42-CAB9DD3768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F036F71C-0785-4AFA-AA00-6C543CE9EF5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BAD01AFD-FBB4-4D3E-9455-A5E1BFF1C4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EB7FD2B-B73A-4684-A2E2-9B522E5F6C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25F0FA7-1F23-4993-B5AD-49D6C814B14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1C922FF7-5CA6-4477-B52C-8A4BF08B18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247A7B28-2AF8-450E-83DA-5908F55244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B8D4F16-1160-45D8-A0B1-3037845A0B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1C72423-D4F8-4120-BE20-380A7D0CB2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391607D-66C0-4F4A-82D1-5BE3715DE2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8187C36-C842-4134-A360-365DE46ACF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07CD55F-521C-427E-BB56-B0B209EF5E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179612B-246E-466C-9F65-ED6A4145DE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D06C14AC-C875-4CAC-9B56-3AA6A4E0A3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11C22B07-182B-45BF-A2F6-46606AE6218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D34BE7F9-DFBE-4B1F-9419-5FEB2F089D4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FB334AF9-9C54-48D2-B4BB-96434864E7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F65D9E17-8E1E-46C8-B60C-BA71228730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F4246D8D-5AE0-454E-B30A-3AB6E453B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7B006DB8-EEDF-4A8B-B8A8-6D8C795707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1AF1823C-EB9A-4604-8772-D10E70BF14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C854296D-A2CA-43EE-9BEF-860B569654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E3C9D88E-8713-44E7-97DD-C105CB3540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10C9CC8F-DC6B-40EC-A87D-A486838D890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11233166-ED21-41A6-84D1-77BC813D09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FF59A441-BDD0-4F8F-B9C0-56FAF4281B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81032D96-8C04-4BF8-BCE9-DBDCFEA051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A0ADFCCC-BF95-437E-8FCA-3DD12DF39A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3DFE8568-5645-481D-9211-71BCACBD5B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693E0C8F-5769-41B8-9CC4-B097732C55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E0ED1455-F8D3-4F2B-972C-F2B0B6795E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7FFD19B0-7167-4859-B5A8-83738F3E469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9CC31B4D-4E48-4E28-86CC-74654337F3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CE748573-E1C3-4605-AC27-0B733BEC65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9F3C8952-CE31-42D9-A4B4-FEBDFCB4BB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AC5E27A6-248B-4B3B-B6B7-7965680654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0E7A3B93-6894-456A-983D-CB5B295BAE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A5E56BCD-4F4D-4B09-930C-D3F9EBDE24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01900C97-A659-47B3-B164-0309255951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26BBD882-2495-4968-A3A4-6FCA36A64F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7413BE62-0F6A-4B67-A73C-89AE4E8077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E2600492-EBBA-4FC1-A27C-AE65E05434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37BF7733-EB76-4329-92D4-221546EBFD4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C2632C3C-3AF7-4E81-8329-677A92F84E1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37CC8D84-79D9-4CE1-996A-92B5D5D5101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A2958D5D-FCEF-4CA6-A7FC-9B3E484462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D45E8B35-1B44-4822-8E6E-5FAF8D53D35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E63F4542-54FB-4C46-8AA5-6DDC9C2ECF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F54E7FA4-9CC2-418E-A66F-D3354E9676C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3485291A-B277-44D8-8E6B-92A886CF06E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19A9DCD8-DDE2-41F3-AB6B-3A57422FD4F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543DDCB7-379D-4974-BCDB-38286C534F8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B4B136CB-7778-4D0B-82D7-FC88B4D95F8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46303069-92B8-477F-9AF5-70A9C03454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3ADE1577-E42F-46D6-9D75-5130C15E3A6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4D9CEAB0-8A8F-43C0-A8FE-692232F3BE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 xmlns:a16="http://schemas.microsoft.com/office/drawing/2014/main" id="{FAA6B109-E32B-495C-8FF2-61E21AA63D1A}"/>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FFAA75DF-D42C-4F98-B720-D7147FEA4115}"/>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 xmlns:a16="http://schemas.microsoft.com/office/drawing/2014/main" id="{041C7304-A748-4512-80C2-F33BA1B3D847}"/>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9D921473-746A-4306-B076-7F9F053D30C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C0E46176-35DC-4891-980F-16E25161886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9F23F3CF-D9EB-4230-960F-163ACE5FD91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 xmlns:a16="http://schemas.microsoft.com/office/drawing/2014/main" id="{32D4865C-2DF8-4298-A1FF-7F5A7EB64283}"/>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 xmlns:a16="http://schemas.microsoft.com/office/drawing/2014/main" id="{0341AF97-3F55-42C4-BEED-42B48CA7CB1B}"/>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C760893C-7B68-4F7B-8CB2-4436B2943468}"/>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 xmlns:a16="http://schemas.microsoft.com/office/drawing/2014/main" id="{1895772A-E4CD-4AEB-A3C4-75CD7D2C36DF}"/>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30E2FCB5-8406-4F84-8D72-FA94E3C9F697}"/>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2FA9713D-76FF-4A47-A263-BB7DB41FBD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214C1A42-7EE2-4C8B-AA0C-C34CA883C7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BFE0334D-38CF-4A51-BEB4-35B81C05681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4CB2B9D7-2CAF-435C-8578-EAD670CB81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BE858AFD-ACD8-4F00-9141-56C898E5B2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101600</xdr:rowOff>
    </xdr:from>
    <xdr:to>
      <xdr:col>15</xdr:col>
      <xdr:colOff>101600</xdr:colOff>
      <xdr:row>58</xdr:row>
      <xdr:rowOff>31750</xdr:rowOff>
    </xdr:to>
    <xdr:sp macro="" textlink="">
      <xdr:nvSpPr>
        <xdr:cNvPr id="88" name="楕円 87">
          <a:extLst>
            <a:ext uri="{FF2B5EF4-FFF2-40B4-BE49-F238E27FC236}">
              <a16:creationId xmlns="" xmlns:a16="http://schemas.microsoft.com/office/drawing/2014/main" id="{5E50C915-60C4-4084-A45A-ACC2530C9075}"/>
            </a:ext>
          </a:extLst>
        </xdr:cNvPr>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48277</xdr:rowOff>
    </xdr:from>
    <xdr:ext cx="405111" cy="259045"/>
    <xdr:sp macro="" textlink="">
      <xdr:nvSpPr>
        <xdr:cNvPr id="89" name="n_2mainValue【体育館・プール】&#10;有形固定資産減価償却率">
          <a:extLst>
            <a:ext uri="{FF2B5EF4-FFF2-40B4-BE49-F238E27FC236}">
              <a16:creationId xmlns="" xmlns:a16="http://schemas.microsoft.com/office/drawing/2014/main" id="{7D957F22-4CD2-4B2B-A18D-7DEB9F3E23CA}"/>
            </a:ext>
          </a:extLst>
        </xdr:cNvPr>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 xmlns:a16="http://schemas.microsoft.com/office/drawing/2014/main" id="{63D508CF-ABDB-4D76-A68A-4BC6A362A7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 xmlns:a16="http://schemas.microsoft.com/office/drawing/2014/main" id="{764B4451-44AF-484D-A07C-0CB7075062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 xmlns:a16="http://schemas.microsoft.com/office/drawing/2014/main" id="{557DA992-4902-46D6-B24E-47AD464BA5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 xmlns:a16="http://schemas.microsoft.com/office/drawing/2014/main" id="{E15ED6F3-A220-4926-9540-728B8DCCC2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 xmlns:a16="http://schemas.microsoft.com/office/drawing/2014/main" id="{A2E4E3D4-C4F3-4E77-8026-9ACFB5E9FC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 xmlns:a16="http://schemas.microsoft.com/office/drawing/2014/main" id="{588A8EF6-D8D6-47D6-A31C-F1243C8486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 xmlns:a16="http://schemas.microsoft.com/office/drawing/2014/main" id="{9FDD398A-FF39-41BD-97F2-E08A0ED613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 xmlns:a16="http://schemas.microsoft.com/office/drawing/2014/main" id="{EC7D8ADD-580E-42A4-99A1-FA575352F9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 xmlns:a16="http://schemas.microsoft.com/office/drawing/2014/main" id="{8E3CA3D7-5350-417D-AD66-D61AF5968E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 xmlns:a16="http://schemas.microsoft.com/office/drawing/2014/main" id="{7105F744-5405-4FF1-823E-F5290FFDC6B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a:extLst>
            <a:ext uri="{FF2B5EF4-FFF2-40B4-BE49-F238E27FC236}">
              <a16:creationId xmlns="" xmlns:a16="http://schemas.microsoft.com/office/drawing/2014/main" id="{0EE4BB6B-B231-4824-ABE7-5DEE0B95A89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a:extLst>
            <a:ext uri="{FF2B5EF4-FFF2-40B4-BE49-F238E27FC236}">
              <a16:creationId xmlns="" xmlns:a16="http://schemas.microsoft.com/office/drawing/2014/main" id="{A50BBBE9-77EA-4005-B467-7144C5A484C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a:extLst>
            <a:ext uri="{FF2B5EF4-FFF2-40B4-BE49-F238E27FC236}">
              <a16:creationId xmlns="" xmlns:a16="http://schemas.microsoft.com/office/drawing/2014/main" id="{9AF50BFB-9B33-4AAB-B5BB-2B5D0180E22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a:extLst>
            <a:ext uri="{FF2B5EF4-FFF2-40B4-BE49-F238E27FC236}">
              <a16:creationId xmlns="" xmlns:a16="http://schemas.microsoft.com/office/drawing/2014/main" id="{ADA631CD-D604-40A9-85B1-416A3C09D8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a:extLst>
            <a:ext uri="{FF2B5EF4-FFF2-40B4-BE49-F238E27FC236}">
              <a16:creationId xmlns="" xmlns:a16="http://schemas.microsoft.com/office/drawing/2014/main" id="{5D204F91-8565-43A0-AC09-91DF250A14D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a:extLst>
            <a:ext uri="{FF2B5EF4-FFF2-40B4-BE49-F238E27FC236}">
              <a16:creationId xmlns="" xmlns:a16="http://schemas.microsoft.com/office/drawing/2014/main" id="{0EAF05A2-7228-4086-A47A-C659DC042C8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a:extLst>
            <a:ext uri="{FF2B5EF4-FFF2-40B4-BE49-F238E27FC236}">
              <a16:creationId xmlns="" xmlns:a16="http://schemas.microsoft.com/office/drawing/2014/main" id="{55C5EEEC-29BF-4B04-92F3-02CA4278B1F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a:extLst>
            <a:ext uri="{FF2B5EF4-FFF2-40B4-BE49-F238E27FC236}">
              <a16:creationId xmlns="" xmlns:a16="http://schemas.microsoft.com/office/drawing/2014/main" id="{37715EE8-8A38-4C9E-8ED7-A8A857DB187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a:extLst>
            <a:ext uri="{FF2B5EF4-FFF2-40B4-BE49-F238E27FC236}">
              <a16:creationId xmlns="" xmlns:a16="http://schemas.microsoft.com/office/drawing/2014/main" id="{5184E11C-5227-431B-8231-175CA020BA2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a:extLst>
            <a:ext uri="{FF2B5EF4-FFF2-40B4-BE49-F238E27FC236}">
              <a16:creationId xmlns="" xmlns:a16="http://schemas.microsoft.com/office/drawing/2014/main" id="{AE6BD2A2-C078-4BB5-BF44-0D510D54E5C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a:extLst>
            <a:ext uri="{FF2B5EF4-FFF2-40B4-BE49-F238E27FC236}">
              <a16:creationId xmlns="" xmlns:a16="http://schemas.microsoft.com/office/drawing/2014/main" id="{27414ED4-7C6C-4821-B4D5-5A95A2E0DF8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a:extLst>
            <a:ext uri="{FF2B5EF4-FFF2-40B4-BE49-F238E27FC236}">
              <a16:creationId xmlns="" xmlns:a16="http://schemas.microsoft.com/office/drawing/2014/main" id="{EDFCF512-490F-4881-AF0B-4DAD54F04EE4}"/>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a:extLst>
            <a:ext uri="{FF2B5EF4-FFF2-40B4-BE49-F238E27FC236}">
              <a16:creationId xmlns="" xmlns:a16="http://schemas.microsoft.com/office/drawing/2014/main" id="{77B9F3A8-65B1-4D8D-96FC-CD27D89391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a:extLst>
            <a:ext uri="{FF2B5EF4-FFF2-40B4-BE49-F238E27FC236}">
              <a16:creationId xmlns="" xmlns:a16="http://schemas.microsoft.com/office/drawing/2014/main" id="{C08BBDA8-A5F8-42F4-A65E-D754FFAC066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a:extLst>
            <a:ext uri="{FF2B5EF4-FFF2-40B4-BE49-F238E27FC236}">
              <a16:creationId xmlns="" xmlns:a16="http://schemas.microsoft.com/office/drawing/2014/main" id="{0CCEDDFA-72BB-46F8-AF2C-3673227960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a:extLst>
            <a:ext uri="{FF2B5EF4-FFF2-40B4-BE49-F238E27FC236}">
              <a16:creationId xmlns="" xmlns:a16="http://schemas.microsoft.com/office/drawing/2014/main" id="{F68B8EAD-646F-4431-BC9D-B6EC358A5D19}"/>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a:extLst>
            <a:ext uri="{FF2B5EF4-FFF2-40B4-BE49-F238E27FC236}">
              <a16:creationId xmlns="" xmlns:a16="http://schemas.microsoft.com/office/drawing/2014/main" id="{9ECEB7E6-B45B-4015-81FD-AE9729B4B1D4}"/>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a:extLst>
            <a:ext uri="{FF2B5EF4-FFF2-40B4-BE49-F238E27FC236}">
              <a16:creationId xmlns="" xmlns:a16="http://schemas.microsoft.com/office/drawing/2014/main" id="{BA1AA0F1-B718-49BA-9ABA-4B9B982A1963}"/>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a:extLst>
            <a:ext uri="{FF2B5EF4-FFF2-40B4-BE49-F238E27FC236}">
              <a16:creationId xmlns="" xmlns:a16="http://schemas.microsoft.com/office/drawing/2014/main" id="{C66D59BE-806B-40BC-BBDC-44EBEC9055A4}"/>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a:extLst>
            <a:ext uri="{FF2B5EF4-FFF2-40B4-BE49-F238E27FC236}">
              <a16:creationId xmlns="" xmlns:a16="http://schemas.microsoft.com/office/drawing/2014/main" id="{0129DDA5-6364-43DE-9E53-8AD60C2F33E4}"/>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a:extLst>
            <a:ext uri="{FF2B5EF4-FFF2-40B4-BE49-F238E27FC236}">
              <a16:creationId xmlns="" xmlns:a16="http://schemas.microsoft.com/office/drawing/2014/main" id="{4D6B9710-5F96-4D6F-8106-55ADC5EB58AC}"/>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a:extLst>
            <a:ext uri="{FF2B5EF4-FFF2-40B4-BE49-F238E27FC236}">
              <a16:creationId xmlns="" xmlns:a16="http://schemas.microsoft.com/office/drawing/2014/main" id="{8722FCE9-40A5-4954-97A8-01E0844E433E}"/>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a:extLst>
            <a:ext uri="{FF2B5EF4-FFF2-40B4-BE49-F238E27FC236}">
              <a16:creationId xmlns="" xmlns:a16="http://schemas.microsoft.com/office/drawing/2014/main" id="{296678B8-C7CC-402D-8B14-F92FA293AD65}"/>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3" name="n_1aveValue【体育館・プール】&#10;一人当たり面積">
          <a:extLst>
            <a:ext uri="{FF2B5EF4-FFF2-40B4-BE49-F238E27FC236}">
              <a16:creationId xmlns="" xmlns:a16="http://schemas.microsoft.com/office/drawing/2014/main" id="{966435A2-6CE9-4799-A2BA-46248D784E02}"/>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a:extLst>
            <a:ext uri="{FF2B5EF4-FFF2-40B4-BE49-F238E27FC236}">
              <a16:creationId xmlns="" xmlns:a16="http://schemas.microsoft.com/office/drawing/2014/main" id="{7BC0EF2F-7E40-44FF-AE77-0F8A74B4BC91}"/>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5" name="n_2aveValue【体育館・プール】&#10;一人当たり面積">
          <a:extLst>
            <a:ext uri="{FF2B5EF4-FFF2-40B4-BE49-F238E27FC236}">
              <a16:creationId xmlns="" xmlns:a16="http://schemas.microsoft.com/office/drawing/2014/main" id="{6007F1DB-5081-4E72-8A35-371F74B1A6A9}"/>
            </a:ext>
          </a:extLst>
        </xdr:cNvPr>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 xmlns:a16="http://schemas.microsoft.com/office/drawing/2014/main" id="{CEA521A8-F3A9-4012-83FE-44912C11BD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 xmlns:a16="http://schemas.microsoft.com/office/drawing/2014/main" id="{8D739BFB-5C62-49B8-AD63-6FAA61AC7D3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 xmlns:a16="http://schemas.microsoft.com/office/drawing/2014/main" id="{FE1621D2-18DB-4A0D-BF51-868CEFA4A0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 xmlns:a16="http://schemas.microsoft.com/office/drawing/2014/main" id="{62EFE8FB-B25A-42B5-9CF6-1E7448E72A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 xmlns:a16="http://schemas.microsoft.com/office/drawing/2014/main" id="{09A3E400-DD71-4803-93D4-B1DBCCC764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87666</xdr:rowOff>
    </xdr:from>
    <xdr:to>
      <xdr:col>46</xdr:col>
      <xdr:colOff>38100</xdr:colOff>
      <xdr:row>64</xdr:row>
      <xdr:rowOff>17816</xdr:rowOff>
    </xdr:to>
    <xdr:sp macro="" textlink="">
      <xdr:nvSpPr>
        <xdr:cNvPr id="131" name="楕円 130">
          <a:extLst>
            <a:ext uri="{FF2B5EF4-FFF2-40B4-BE49-F238E27FC236}">
              <a16:creationId xmlns="" xmlns:a16="http://schemas.microsoft.com/office/drawing/2014/main" id="{3F73ACB9-A11B-4BB6-AB24-E095F0DCCCDF}"/>
            </a:ext>
          </a:extLst>
        </xdr:cNvPr>
        <xdr:cNvSpPr/>
      </xdr:nvSpPr>
      <xdr:spPr>
        <a:xfrm>
          <a:off x="8699500" y="108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34343</xdr:rowOff>
    </xdr:from>
    <xdr:ext cx="469744" cy="259045"/>
    <xdr:sp macro="" textlink="">
      <xdr:nvSpPr>
        <xdr:cNvPr id="132" name="n_2mainValue【体育館・プール】&#10;一人当たり面積">
          <a:extLst>
            <a:ext uri="{FF2B5EF4-FFF2-40B4-BE49-F238E27FC236}">
              <a16:creationId xmlns="" xmlns:a16="http://schemas.microsoft.com/office/drawing/2014/main" id="{F3F6BAB9-3804-4D9C-8B5E-E79ED9632F62}"/>
            </a:ext>
          </a:extLst>
        </xdr:cNvPr>
        <xdr:cNvSpPr txBox="1"/>
      </xdr:nvSpPr>
      <xdr:spPr>
        <a:xfrm>
          <a:off x="8515427" y="106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 xmlns:a16="http://schemas.microsoft.com/office/drawing/2014/main" id="{A12C9B0C-3828-4201-95EA-322A1E8D41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 xmlns:a16="http://schemas.microsoft.com/office/drawing/2014/main" id="{721DCA63-BBEA-451D-8859-E9F22F5A96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 xmlns:a16="http://schemas.microsoft.com/office/drawing/2014/main" id="{9BBB6B61-0C23-4294-8B6B-AC337DB4EB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 xmlns:a16="http://schemas.microsoft.com/office/drawing/2014/main" id="{7937ECC7-1E97-4040-8B16-47AA225FBB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 xmlns:a16="http://schemas.microsoft.com/office/drawing/2014/main" id="{5AA54DFA-3ABD-4B1D-BA10-A3EA619475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 xmlns:a16="http://schemas.microsoft.com/office/drawing/2014/main" id="{497BB83D-3CD8-4418-B9C2-349A48152B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 xmlns:a16="http://schemas.microsoft.com/office/drawing/2014/main" id="{42F21AB6-C1F2-4594-B422-AB362E2CEC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 xmlns:a16="http://schemas.microsoft.com/office/drawing/2014/main" id="{3D7F3043-4F98-40BA-AB54-378A63584AE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a:extLst>
            <a:ext uri="{FF2B5EF4-FFF2-40B4-BE49-F238E27FC236}">
              <a16:creationId xmlns="" xmlns:a16="http://schemas.microsoft.com/office/drawing/2014/main" id="{12B2FA06-9C9D-40F9-9C76-12DAD8543F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a:extLst>
            <a:ext uri="{FF2B5EF4-FFF2-40B4-BE49-F238E27FC236}">
              <a16:creationId xmlns="" xmlns:a16="http://schemas.microsoft.com/office/drawing/2014/main" id="{538ABEDF-561E-4B58-A1EB-335A5C6D40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a:extLst>
            <a:ext uri="{FF2B5EF4-FFF2-40B4-BE49-F238E27FC236}">
              <a16:creationId xmlns="" xmlns:a16="http://schemas.microsoft.com/office/drawing/2014/main" id="{586F7EDD-09D7-4B0E-B2B9-F12977D5DE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a:extLst>
            <a:ext uri="{FF2B5EF4-FFF2-40B4-BE49-F238E27FC236}">
              <a16:creationId xmlns="" xmlns:a16="http://schemas.microsoft.com/office/drawing/2014/main" id="{51582EAB-3C02-447B-B910-0A6C1A5777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a:extLst>
            <a:ext uri="{FF2B5EF4-FFF2-40B4-BE49-F238E27FC236}">
              <a16:creationId xmlns="" xmlns:a16="http://schemas.microsoft.com/office/drawing/2014/main" id="{EC9FF57B-6EFC-4580-94E9-4F02744373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a:extLst>
            <a:ext uri="{FF2B5EF4-FFF2-40B4-BE49-F238E27FC236}">
              <a16:creationId xmlns="" xmlns:a16="http://schemas.microsoft.com/office/drawing/2014/main" id="{4320C4BC-A081-4DF7-8A8C-3A69AD8B91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a:extLst>
            <a:ext uri="{FF2B5EF4-FFF2-40B4-BE49-F238E27FC236}">
              <a16:creationId xmlns="" xmlns:a16="http://schemas.microsoft.com/office/drawing/2014/main" id="{B16985F1-8310-4EB9-B1DA-14D8856B8B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a:extLst>
            <a:ext uri="{FF2B5EF4-FFF2-40B4-BE49-F238E27FC236}">
              <a16:creationId xmlns="" xmlns:a16="http://schemas.microsoft.com/office/drawing/2014/main" id="{538C6196-DB2C-40DC-89DE-6AD7291BCB4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a:extLst>
            <a:ext uri="{FF2B5EF4-FFF2-40B4-BE49-F238E27FC236}">
              <a16:creationId xmlns="" xmlns:a16="http://schemas.microsoft.com/office/drawing/2014/main" id="{C571D452-4A6C-498F-B251-29371D0F580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a:extLst>
            <a:ext uri="{FF2B5EF4-FFF2-40B4-BE49-F238E27FC236}">
              <a16:creationId xmlns="" xmlns:a16="http://schemas.microsoft.com/office/drawing/2014/main" id="{5D9CF2C6-3138-40BD-A130-3C4766AAB5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a:extLst>
            <a:ext uri="{FF2B5EF4-FFF2-40B4-BE49-F238E27FC236}">
              <a16:creationId xmlns="" xmlns:a16="http://schemas.microsoft.com/office/drawing/2014/main" id="{471ECE48-22A2-4ABD-BCF9-5197CF75DC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a:extLst>
            <a:ext uri="{FF2B5EF4-FFF2-40B4-BE49-F238E27FC236}">
              <a16:creationId xmlns="" xmlns:a16="http://schemas.microsoft.com/office/drawing/2014/main" id="{F00847A8-AE93-4A79-8BDF-ED551CB321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a:extLst>
            <a:ext uri="{FF2B5EF4-FFF2-40B4-BE49-F238E27FC236}">
              <a16:creationId xmlns="" xmlns:a16="http://schemas.microsoft.com/office/drawing/2014/main" id="{93C1844B-7928-4345-916A-2ABAE27FE2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a:extLst>
            <a:ext uri="{FF2B5EF4-FFF2-40B4-BE49-F238E27FC236}">
              <a16:creationId xmlns="" xmlns:a16="http://schemas.microsoft.com/office/drawing/2014/main" id="{26D1F610-0EC3-4F60-AF17-C51B5180B9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a:extLst>
            <a:ext uri="{FF2B5EF4-FFF2-40B4-BE49-F238E27FC236}">
              <a16:creationId xmlns="" xmlns:a16="http://schemas.microsoft.com/office/drawing/2014/main" id="{11338A0B-2E59-4649-9ECE-D44CCE6CFD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a:extLst>
            <a:ext uri="{FF2B5EF4-FFF2-40B4-BE49-F238E27FC236}">
              <a16:creationId xmlns="" xmlns:a16="http://schemas.microsoft.com/office/drawing/2014/main" id="{F8EC856F-2003-4DCB-AC12-27709CE2E93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a:extLst>
            <a:ext uri="{FF2B5EF4-FFF2-40B4-BE49-F238E27FC236}">
              <a16:creationId xmlns="" xmlns:a16="http://schemas.microsoft.com/office/drawing/2014/main" id="{656BDCA3-D090-4D81-837A-6A3B808666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a:extLst>
            <a:ext uri="{FF2B5EF4-FFF2-40B4-BE49-F238E27FC236}">
              <a16:creationId xmlns="" xmlns:a16="http://schemas.microsoft.com/office/drawing/2014/main" id="{C02B4F6D-955B-422A-8BFF-FEB9DE104B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a:extLst>
            <a:ext uri="{FF2B5EF4-FFF2-40B4-BE49-F238E27FC236}">
              <a16:creationId xmlns="" xmlns:a16="http://schemas.microsoft.com/office/drawing/2014/main" id="{DEE9A422-BB6B-4536-B9E2-FC0E32DDCE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a:extLst>
            <a:ext uri="{FF2B5EF4-FFF2-40B4-BE49-F238E27FC236}">
              <a16:creationId xmlns="" xmlns:a16="http://schemas.microsoft.com/office/drawing/2014/main" id="{8D57FDB6-57FE-440E-81E4-02DD449A86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a:extLst>
            <a:ext uri="{FF2B5EF4-FFF2-40B4-BE49-F238E27FC236}">
              <a16:creationId xmlns="" xmlns:a16="http://schemas.microsoft.com/office/drawing/2014/main" id="{EAEF3348-8459-46AC-A861-BC0CD15F73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a:extLst>
            <a:ext uri="{FF2B5EF4-FFF2-40B4-BE49-F238E27FC236}">
              <a16:creationId xmlns="" xmlns:a16="http://schemas.microsoft.com/office/drawing/2014/main" id="{401221E2-A1BB-430F-8F61-C96D193A31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a:extLst>
            <a:ext uri="{FF2B5EF4-FFF2-40B4-BE49-F238E27FC236}">
              <a16:creationId xmlns="" xmlns:a16="http://schemas.microsoft.com/office/drawing/2014/main" id="{521DC294-0319-4851-8C62-95215D550B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a:extLst>
            <a:ext uri="{FF2B5EF4-FFF2-40B4-BE49-F238E27FC236}">
              <a16:creationId xmlns="" xmlns:a16="http://schemas.microsoft.com/office/drawing/2014/main" id="{35F79D1D-4E8F-4EA4-9FA6-251878D36E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a:extLst>
            <a:ext uri="{FF2B5EF4-FFF2-40B4-BE49-F238E27FC236}">
              <a16:creationId xmlns="" xmlns:a16="http://schemas.microsoft.com/office/drawing/2014/main" id="{4242779E-D32C-4E47-9489-A86387D86E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a:extLst>
            <a:ext uri="{FF2B5EF4-FFF2-40B4-BE49-F238E27FC236}">
              <a16:creationId xmlns="" xmlns:a16="http://schemas.microsoft.com/office/drawing/2014/main" id="{4F5BAC27-C406-4304-8500-695285289D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a:extLst>
            <a:ext uri="{FF2B5EF4-FFF2-40B4-BE49-F238E27FC236}">
              <a16:creationId xmlns="" xmlns:a16="http://schemas.microsoft.com/office/drawing/2014/main" id="{1971D294-D109-43E9-8EE4-961B366EB9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a:extLst>
            <a:ext uri="{FF2B5EF4-FFF2-40B4-BE49-F238E27FC236}">
              <a16:creationId xmlns="" xmlns:a16="http://schemas.microsoft.com/office/drawing/2014/main" id="{1C99B6F8-4432-476E-9A6E-37794B8498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a:extLst>
            <a:ext uri="{FF2B5EF4-FFF2-40B4-BE49-F238E27FC236}">
              <a16:creationId xmlns="" xmlns:a16="http://schemas.microsoft.com/office/drawing/2014/main" id="{48B03D72-F7BE-418F-A1BE-11214E611A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a:extLst>
            <a:ext uri="{FF2B5EF4-FFF2-40B4-BE49-F238E27FC236}">
              <a16:creationId xmlns="" xmlns:a16="http://schemas.microsoft.com/office/drawing/2014/main" id="{B5864827-B8A5-4071-8717-B9E7C2E1A4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a:extLst>
            <a:ext uri="{FF2B5EF4-FFF2-40B4-BE49-F238E27FC236}">
              <a16:creationId xmlns="" xmlns:a16="http://schemas.microsoft.com/office/drawing/2014/main" id="{618DC47A-718A-45FA-9BC6-65D410D8D6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a:extLst>
            <a:ext uri="{FF2B5EF4-FFF2-40B4-BE49-F238E27FC236}">
              <a16:creationId xmlns="" xmlns:a16="http://schemas.microsoft.com/office/drawing/2014/main" id="{5A9CDA0D-CD1E-4121-B8EA-CE56E863E7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a:extLst>
            <a:ext uri="{FF2B5EF4-FFF2-40B4-BE49-F238E27FC236}">
              <a16:creationId xmlns="" xmlns:a16="http://schemas.microsoft.com/office/drawing/2014/main" id="{D94DCEE1-6A36-45E3-950A-6E36183628A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a:extLst>
            <a:ext uri="{FF2B5EF4-FFF2-40B4-BE49-F238E27FC236}">
              <a16:creationId xmlns="" xmlns:a16="http://schemas.microsoft.com/office/drawing/2014/main" id="{22A91826-42F7-4D6B-8D6A-8030B43A6B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5" name="テキスト ボックス 174">
          <a:extLst>
            <a:ext uri="{FF2B5EF4-FFF2-40B4-BE49-F238E27FC236}">
              <a16:creationId xmlns="" xmlns:a16="http://schemas.microsoft.com/office/drawing/2014/main" id="{9C3A68CA-6331-4EFE-80FA-9238359A060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6" name="直線コネクタ 175">
          <a:extLst>
            <a:ext uri="{FF2B5EF4-FFF2-40B4-BE49-F238E27FC236}">
              <a16:creationId xmlns="" xmlns:a16="http://schemas.microsoft.com/office/drawing/2014/main" id="{2D60F7F8-96EC-4C4A-BD2E-50454441B57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7" name="テキスト ボックス 176">
          <a:extLst>
            <a:ext uri="{FF2B5EF4-FFF2-40B4-BE49-F238E27FC236}">
              <a16:creationId xmlns="" xmlns:a16="http://schemas.microsoft.com/office/drawing/2014/main" id="{2E5DCD0F-4E8D-40D3-8E33-406BFBFE3FD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8" name="直線コネクタ 177">
          <a:extLst>
            <a:ext uri="{FF2B5EF4-FFF2-40B4-BE49-F238E27FC236}">
              <a16:creationId xmlns="" xmlns:a16="http://schemas.microsoft.com/office/drawing/2014/main" id="{295A6E51-9B4A-49C3-8D32-EE2FD79F09A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9" name="テキスト ボックス 178">
          <a:extLst>
            <a:ext uri="{FF2B5EF4-FFF2-40B4-BE49-F238E27FC236}">
              <a16:creationId xmlns="" xmlns:a16="http://schemas.microsoft.com/office/drawing/2014/main" id="{854C2B2D-2539-408F-A799-76F45C34197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0" name="直線コネクタ 179">
          <a:extLst>
            <a:ext uri="{FF2B5EF4-FFF2-40B4-BE49-F238E27FC236}">
              <a16:creationId xmlns="" xmlns:a16="http://schemas.microsoft.com/office/drawing/2014/main" id="{1147766D-55C2-4652-BA1A-FF010EF23FB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1" name="テキスト ボックス 180">
          <a:extLst>
            <a:ext uri="{FF2B5EF4-FFF2-40B4-BE49-F238E27FC236}">
              <a16:creationId xmlns="" xmlns:a16="http://schemas.microsoft.com/office/drawing/2014/main" id="{61D1250A-C463-4089-AF1A-C513B5E0AB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2" name="直線コネクタ 181">
          <a:extLst>
            <a:ext uri="{FF2B5EF4-FFF2-40B4-BE49-F238E27FC236}">
              <a16:creationId xmlns="" xmlns:a16="http://schemas.microsoft.com/office/drawing/2014/main" id="{F0608138-6DCD-4B48-9988-F8B8743A73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3" name="テキスト ボックス 182">
          <a:extLst>
            <a:ext uri="{FF2B5EF4-FFF2-40B4-BE49-F238E27FC236}">
              <a16:creationId xmlns="" xmlns:a16="http://schemas.microsoft.com/office/drawing/2014/main" id="{A7BCFA8B-BD49-4CDF-A000-7AB0CE04CA5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4" name="直線コネクタ 183">
          <a:extLst>
            <a:ext uri="{FF2B5EF4-FFF2-40B4-BE49-F238E27FC236}">
              <a16:creationId xmlns="" xmlns:a16="http://schemas.microsoft.com/office/drawing/2014/main" id="{312EDB51-C28A-4ED6-9DA6-05240E16DA1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5" name="テキスト ボックス 184">
          <a:extLst>
            <a:ext uri="{FF2B5EF4-FFF2-40B4-BE49-F238E27FC236}">
              <a16:creationId xmlns="" xmlns:a16="http://schemas.microsoft.com/office/drawing/2014/main" id="{809B9A60-7C3E-49B9-926B-EFC6AB51D24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6" name="直線コネクタ 185">
          <a:extLst>
            <a:ext uri="{FF2B5EF4-FFF2-40B4-BE49-F238E27FC236}">
              <a16:creationId xmlns="" xmlns:a16="http://schemas.microsoft.com/office/drawing/2014/main" id="{B963D18B-9240-412D-A3B4-71CE1F3388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7" name="テキスト ボックス 186">
          <a:extLst>
            <a:ext uri="{FF2B5EF4-FFF2-40B4-BE49-F238E27FC236}">
              <a16:creationId xmlns="" xmlns:a16="http://schemas.microsoft.com/office/drawing/2014/main" id="{EB2C2D89-FF42-488D-96AF-287EF2715A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8" name="【一般廃棄物処理施設】&#10;有形固定資産減価償却率グラフ枠">
          <a:extLst>
            <a:ext uri="{FF2B5EF4-FFF2-40B4-BE49-F238E27FC236}">
              <a16:creationId xmlns="" xmlns:a16="http://schemas.microsoft.com/office/drawing/2014/main" id="{2B156664-6D08-4906-AD0B-961FF5EF62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89" name="直線コネクタ 188">
          <a:extLst>
            <a:ext uri="{FF2B5EF4-FFF2-40B4-BE49-F238E27FC236}">
              <a16:creationId xmlns="" xmlns:a16="http://schemas.microsoft.com/office/drawing/2014/main" id="{9046DA0E-387A-454A-8FC6-8A93243D699F}"/>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0" name="【一般廃棄物処理施設】&#10;有形固定資産減価償却率最小値テキスト">
          <a:extLst>
            <a:ext uri="{FF2B5EF4-FFF2-40B4-BE49-F238E27FC236}">
              <a16:creationId xmlns="" xmlns:a16="http://schemas.microsoft.com/office/drawing/2014/main" id="{35C1B0B9-E4BA-46DF-A7CF-5E08201A2BFA}"/>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1" name="直線コネクタ 190">
          <a:extLst>
            <a:ext uri="{FF2B5EF4-FFF2-40B4-BE49-F238E27FC236}">
              <a16:creationId xmlns="" xmlns:a16="http://schemas.microsoft.com/office/drawing/2014/main" id="{18CA8C91-7FAF-4B23-ACE5-F89BEA5394B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2" name="【一般廃棄物処理施設】&#10;有形固定資産減価償却率最大値テキスト">
          <a:extLst>
            <a:ext uri="{FF2B5EF4-FFF2-40B4-BE49-F238E27FC236}">
              <a16:creationId xmlns="" xmlns:a16="http://schemas.microsoft.com/office/drawing/2014/main" id="{260FE742-13A4-4AF0-93D2-F0541CB96A3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3" name="直線コネクタ 192">
          <a:extLst>
            <a:ext uri="{FF2B5EF4-FFF2-40B4-BE49-F238E27FC236}">
              <a16:creationId xmlns="" xmlns:a16="http://schemas.microsoft.com/office/drawing/2014/main" id="{A57CB894-0B7C-4E31-B9FD-1FF3A557DBF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194" name="【一般廃棄物処理施設】&#10;有形固定資産減価償却率平均値テキスト">
          <a:extLst>
            <a:ext uri="{FF2B5EF4-FFF2-40B4-BE49-F238E27FC236}">
              <a16:creationId xmlns="" xmlns:a16="http://schemas.microsoft.com/office/drawing/2014/main" id="{661552CC-A39C-46FE-ACB9-88402FBF09D4}"/>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195" name="フローチャート: 判断 194">
          <a:extLst>
            <a:ext uri="{FF2B5EF4-FFF2-40B4-BE49-F238E27FC236}">
              <a16:creationId xmlns="" xmlns:a16="http://schemas.microsoft.com/office/drawing/2014/main" id="{1CD82909-6745-4CD5-BC2E-5AE14691514D}"/>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196" name="フローチャート: 判断 195">
          <a:extLst>
            <a:ext uri="{FF2B5EF4-FFF2-40B4-BE49-F238E27FC236}">
              <a16:creationId xmlns="" xmlns:a16="http://schemas.microsoft.com/office/drawing/2014/main" id="{8D0E274F-7854-4587-BD6C-121C88B90875}"/>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197" name="n_1aveValue【一般廃棄物処理施設】&#10;有形固定資産減価償却率">
          <a:extLst>
            <a:ext uri="{FF2B5EF4-FFF2-40B4-BE49-F238E27FC236}">
              <a16:creationId xmlns="" xmlns:a16="http://schemas.microsoft.com/office/drawing/2014/main" id="{1D5DCBA1-C7AB-4A63-890D-1A8970604D58}"/>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198" name="フローチャート: 判断 197">
          <a:extLst>
            <a:ext uri="{FF2B5EF4-FFF2-40B4-BE49-F238E27FC236}">
              <a16:creationId xmlns="" xmlns:a16="http://schemas.microsoft.com/office/drawing/2014/main" id="{5E127F9D-F43E-422A-B86F-F3F7247B588B}"/>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199" name="n_2aveValue【一般廃棄物処理施設】&#10;有形固定資産減価償却率">
          <a:extLst>
            <a:ext uri="{FF2B5EF4-FFF2-40B4-BE49-F238E27FC236}">
              <a16:creationId xmlns="" xmlns:a16="http://schemas.microsoft.com/office/drawing/2014/main" id="{646F50B5-1607-41A7-BF36-3EBAD00675C7}"/>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0" name="テキスト ボックス 199">
          <a:extLst>
            <a:ext uri="{FF2B5EF4-FFF2-40B4-BE49-F238E27FC236}">
              <a16:creationId xmlns="" xmlns:a16="http://schemas.microsoft.com/office/drawing/2014/main" id="{A354462B-056F-4E91-8F66-B4F2DEDC90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1" name="テキスト ボックス 200">
          <a:extLst>
            <a:ext uri="{FF2B5EF4-FFF2-40B4-BE49-F238E27FC236}">
              <a16:creationId xmlns="" xmlns:a16="http://schemas.microsoft.com/office/drawing/2014/main" id="{6C1416C2-8048-485E-B80D-B1BA47A894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2" name="テキスト ボックス 201">
          <a:extLst>
            <a:ext uri="{FF2B5EF4-FFF2-40B4-BE49-F238E27FC236}">
              <a16:creationId xmlns="" xmlns:a16="http://schemas.microsoft.com/office/drawing/2014/main" id="{83ED8E19-5ED5-4B85-B3BB-BC2F7E5573F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3" name="テキスト ボックス 202">
          <a:extLst>
            <a:ext uri="{FF2B5EF4-FFF2-40B4-BE49-F238E27FC236}">
              <a16:creationId xmlns="" xmlns:a16="http://schemas.microsoft.com/office/drawing/2014/main" id="{646A2BEB-B9D4-4874-BB65-E73BAC5BFC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4" name="テキスト ボックス 203">
          <a:extLst>
            <a:ext uri="{FF2B5EF4-FFF2-40B4-BE49-F238E27FC236}">
              <a16:creationId xmlns="" xmlns:a16="http://schemas.microsoft.com/office/drawing/2014/main" id="{CE7178D7-68A5-4DB3-8BA0-DFFDF7C617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205" name="楕円 204">
          <a:extLst>
            <a:ext uri="{FF2B5EF4-FFF2-40B4-BE49-F238E27FC236}">
              <a16:creationId xmlns="" xmlns:a16="http://schemas.microsoft.com/office/drawing/2014/main" id="{BC4F205B-9CEA-4B79-9A1D-434D8A517B34}"/>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206" name="【一般廃棄物処理施設】&#10;有形固定資産減価償却率該当値テキスト">
          <a:extLst>
            <a:ext uri="{FF2B5EF4-FFF2-40B4-BE49-F238E27FC236}">
              <a16:creationId xmlns="" xmlns:a16="http://schemas.microsoft.com/office/drawing/2014/main" id="{57F62732-23A1-479A-BA80-E5ADD0A58F6C}"/>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36830</xdr:rowOff>
    </xdr:from>
    <xdr:to>
      <xdr:col>81</xdr:col>
      <xdr:colOff>101600</xdr:colOff>
      <xdr:row>41</xdr:row>
      <xdr:rowOff>138430</xdr:rowOff>
    </xdr:to>
    <xdr:sp macro="" textlink="">
      <xdr:nvSpPr>
        <xdr:cNvPr id="207" name="楕円 206">
          <a:extLst>
            <a:ext uri="{FF2B5EF4-FFF2-40B4-BE49-F238E27FC236}">
              <a16:creationId xmlns="" xmlns:a16="http://schemas.microsoft.com/office/drawing/2014/main" id="{A3A161E1-1D90-425F-A07F-6229ACD4A156}"/>
            </a:ext>
          </a:extLst>
        </xdr:cNvPr>
        <xdr:cNvSpPr/>
      </xdr:nvSpPr>
      <xdr:spPr>
        <a:xfrm>
          <a:off x="1543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87630</xdr:rowOff>
    </xdr:to>
    <xdr:cxnSp macro="">
      <xdr:nvCxnSpPr>
        <xdr:cNvPr id="208" name="直線コネクタ 207">
          <a:extLst>
            <a:ext uri="{FF2B5EF4-FFF2-40B4-BE49-F238E27FC236}">
              <a16:creationId xmlns="" xmlns:a16="http://schemas.microsoft.com/office/drawing/2014/main" id="{276221ED-FEBB-406D-B22D-B55C632ACA4E}"/>
            </a:ext>
          </a:extLst>
        </xdr:cNvPr>
        <xdr:cNvCxnSpPr/>
      </xdr:nvCxnSpPr>
      <xdr:spPr>
        <a:xfrm flipV="1">
          <a:off x="15481300" y="70542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99695</xdr:rowOff>
    </xdr:from>
    <xdr:to>
      <xdr:col>76</xdr:col>
      <xdr:colOff>165100</xdr:colOff>
      <xdr:row>42</xdr:row>
      <xdr:rowOff>29845</xdr:rowOff>
    </xdr:to>
    <xdr:sp macro="" textlink="">
      <xdr:nvSpPr>
        <xdr:cNvPr id="209" name="楕円 208">
          <a:extLst>
            <a:ext uri="{FF2B5EF4-FFF2-40B4-BE49-F238E27FC236}">
              <a16:creationId xmlns="" xmlns:a16="http://schemas.microsoft.com/office/drawing/2014/main" id="{6D59FFE8-F45F-4C2A-B7CC-C290E72C1F2B}"/>
            </a:ext>
          </a:extLst>
        </xdr:cNvPr>
        <xdr:cNvSpPr/>
      </xdr:nvSpPr>
      <xdr:spPr>
        <a:xfrm>
          <a:off x="14541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150495</xdr:rowOff>
    </xdr:to>
    <xdr:cxnSp macro="">
      <xdr:nvCxnSpPr>
        <xdr:cNvPr id="210" name="直線コネクタ 209">
          <a:extLst>
            <a:ext uri="{FF2B5EF4-FFF2-40B4-BE49-F238E27FC236}">
              <a16:creationId xmlns="" xmlns:a16="http://schemas.microsoft.com/office/drawing/2014/main" id="{AA2C72D4-1B7C-43AB-B2E3-C62F98DE89B4}"/>
            </a:ext>
          </a:extLst>
        </xdr:cNvPr>
        <xdr:cNvCxnSpPr/>
      </xdr:nvCxnSpPr>
      <xdr:spPr>
        <a:xfrm flipV="1">
          <a:off x="14592300" y="7117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129557</xdr:rowOff>
    </xdr:from>
    <xdr:ext cx="405111" cy="259045"/>
    <xdr:sp macro="" textlink="">
      <xdr:nvSpPr>
        <xdr:cNvPr id="211" name="n_1mainValue【一般廃棄物処理施設】&#10;有形固定資産減価償却率">
          <a:extLst>
            <a:ext uri="{FF2B5EF4-FFF2-40B4-BE49-F238E27FC236}">
              <a16:creationId xmlns="" xmlns:a16="http://schemas.microsoft.com/office/drawing/2014/main" id="{049DA31B-6FFF-4DEA-BC28-2355355BBD18}"/>
            </a:ext>
          </a:extLst>
        </xdr:cNvPr>
        <xdr:cNvSpPr txBox="1"/>
      </xdr:nvSpPr>
      <xdr:spPr>
        <a:xfrm>
          <a:off x="15266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20972</xdr:rowOff>
    </xdr:from>
    <xdr:ext cx="405111" cy="259045"/>
    <xdr:sp macro="" textlink="">
      <xdr:nvSpPr>
        <xdr:cNvPr id="212" name="n_2mainValue【一般廃棄物処理施設】&#10;有形固定資産減価償却率">
          <a:extLst>
            <a:ext uri="{FF2B5EF4-FFF2-40B4-BE49-F238E27FC236}">
              <a16:creationId xmlns="" xmlns:a16="http://schemas.microsoft.com/office/drawing/2014/main" id="{1879B0D5-0D2D-455D-BE67-0FAA53412037}"/>
            </a:ext>
          </a:extLst>
        </xdr:cNvPr>
        <xdr:cNvSpPr txBox="1"/>
      </xdr:nvSpPr>
      <xdr:spPr>
        <a:xfrm>
          <a:off x="14389744"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3" name="正方形/長方形 212">
          <a:extLst>
            <a:ext uri="{FF2B5EF4-FFF2-40B4-BE49-F238E27FC236}">
              <a16:creationId xmlns="" xmlns:a16="http://schemas.microsoft.com/office/drawing/2014/main" id="{D38D25F7-4F70-4C70-AE29-95C967B945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4" name="正方形/長方形 213">
          <a:extLst>
            <a:ext uri="{FF2B5EF4-FFF2-40B4-BE49-F238E27FC236}">
              <a16:creationId xmlns="" xmlns:a16="http://schemas.microsoft.com/office/drawing/2014/main" id="{B2D94E31-CD20-4349-AD7C-80F90BC732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5" name="正方形/長方形 214">
          <a:extLst>
            <a:ext uri="{FF2B5EF4-FFF2-40B4-BE49-F238E27FC236}">
              <a16:creationId xmlns="" xmlns:a16="http://schemas.microsoft.com/office/drawing/2014/main" id="{23CB68BB-7F3E-4DE0-99BC-25CBE42614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6" name="正方形/長方形 215">
          <a:extLst>
            <a:ext uri="{FF2B5EF4-FFF2-40B4-BE49-F238E27FC236}">
              <a16:creationId xmlns="" xmlns:a16="http://schemas.microsoft.com/office/drawing/2014/main" id="{C656B834-AC6B-460D-86DF-C1F13C28DF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7" name="正方形/長方形 216">
          <a:extLst>
            <a:ext uri="{FF2B5EF4-FFF2-40B4-BE49-F238E27FC236}">
              <a16:creationId xmlns="" xmlns:a16="http://schemas.microsoft.com/office/drawing/2014/main" id="{D8B1D835-3E93-4422-866F-A5FE89C032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8" name="正方形/長方形 217">
          <a:extLst>
            <a:ext uri="{FF2B5EF4-FFF2-40B4-BE49-F238E27FC236}">
              <a16:creationId xmlns="" xmlns:a16="http://schemas.microsoft.com/office/drawing/2014/main" id="{B1E5E1FA-2308-4C5E-A6E9-1C00C550A6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9" name="正方形/長方形 218">
          <a:extLst>
            <a:ext uri="{FF2B5EF4-FFF2-40B4-BE49-F238E27FC236}">
              <a16:creationId xmlns="" xmlns:a16="http://schemas.microsoft.com/office/drawing/2014/main" id="{2023D963-B7FF-419B-806E-0BC19C32F1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0" name="正方形/長方形 219">
          <a:extLst>
            <a:ext uri="{FF2B5EF4-FFF2-40B4-BE49-F238E27FC236}">
              <a16:creationId xmlns="" xmlns:a16="http://schemas.microsoft.com/office/drawing/2014/main" id="{AFC61396-31F9-4880-9F1E-C2E4027953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1" name="テキスト ボックス 220">
          <a:extLst>
            <a:ext uri="{FF2B5EF4-FFF2-40B4-BE49-F238E27FC236}">
              <a16:creationId xmlns="" xmlns:a16="http://schemas.microsoft.com/office/drawing/2014/main" id="{3ED247AD-A11B-4040-BF78-4AEAD20CCA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2" name="直線コネクタ 221">
          <a:extLst>
            <a:ext uri="{FF2B5EF4-FFF2-40B4-BE49-F238E27FC236}">
              <a16:creationId xmlns="" xmlns:a16="http://schemas.microsoft.com/office/drawing/2014/main" id="{24DF0514-E8F9-460F-9440-401F0D29A2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3" name="直線コネクタ 222">
          <a:extLst>
            <a:ext uri="{FF2B5EF4-FFF2-40B4-BE49-F238E27FC236}">
              <a16:creationId xmlns="" xmlns:a16="http://schemas.microsoft.com/office/drawing/2014/main" id="{F93B5306-A350-4068-9C77-9B90FBBF91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4" name="テキスト ボックス 223">
          <a:extLst>
            <a:ext uri="{FF2B5EF4-FFF2-40B4-BE49-F238E27FC236}">
              <a16:creationId xmlns="" xmlns:a16="http://schemas.microsoft.com/office/drawing/2014/main" id="{2670D045-6B43-4A96-B345-B7796169BDE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5" name="直線コネクタ 224">
          <a:extLst>
            <a:ext uri="{FF2B5EF4-FFF2-40B4-BE49-F238E27FC236}">
              <a16:creationId xmlns="" xmlns:a16="http://schemas.microsoft.com/office/drawing/2014/main" id="{1129588D-5A88-4E34-9A53-95396C6BFB9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6" name="テキスト ボックス 225">
          <a:extLst>
            <a:ext uri="{FF2B5EF4-FFF2-40B4-BE49-F238E27FC236}">
              <a16:creationId xmlns="" xmlns:a16="http://schemas.microsoft.com/office/drawing/2014/main" id="{88029894-9879-49EF-AEB8-B3AE12E006F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7" name="直線コネクタ 226">
          <a:extLst>
            <a:ext uri="{FF2B5EF4-FFF2-40B4-BE49-F238E27FC236}">
              <a16:creationId xmlns="" xmlns:a16="http://schemas.microsoft.com/office/drawing/2014/main" id="{A7DDB51C-DEB7-4274-8413-9243CC868ED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8" name="テキスト ボックス 227">
          <a:extLst>
            <a:ext uri="{FF2B5EF4-FFF2-40B4-BE49-F238E27FC236}">
              <a16:creationId xmlns="" xmlns:a16="http://schemas.microsoft.com/office/drawing/2014/main" id="{9C6A8288-4B26-4CC0-9534-E4BA1A81640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9" name="直線コネクタ 228">
          <a:extLst>
            <a:ext uri="{FF2B5EF4-FFF2-40B4-BE49-F238E27FC236}">
              <a16:creationId xmlns="" xmlns:a16="http://schemas.microsoft.com/office/drawing/2014/main" id="{4B198DFE-5D5D-41A0-99B9-DD4846E6F41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0" name="テキスト ボックス 229">
          <a:extLst>
            <a:ext uri="{FF2B5EF4-FFF2-40B4-BE49-F238E27FC236}">
              <a16:creationId xmlns="" xmlns:a16="http://schemas.microsoft.com/office/drawing/2014/main" id="{714BCFBC-B406-4B72-8BAD-DC424EAFCD6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1" name="直線コネクタ 230">
          <a:extLst>
            <a:ext uri="{FF2B5EF4-FFF2-40B4-BE49-F238E27FC236}">
              <a16:creationId xmlns="" xmlns:a16="http://schemas.microsoft.com/office/drawing/2014/main" id="{19C42545-4420-401C-BA64-468B74E2056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2" name="テキスト ボックス 231">
          <a:extLst>
            <a:ext uri="{FF2B5EF4-FFF2-40B4-BE49-F238E27FC236}">
              <a16:creationId xmlns="" xmlns:a16="http://schemas.microsoft.com/office/drawing/2014/main" id="{E3DAFB73-0959-416A-8E18-7DCF8ECAFF1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3" name="直線コネクタ 232">
          <a:extLst>
            <a:ext uri="{FF2B5EF4-FFF2-40B4-BE49-F238E27FC236}">
              <a16:creationId xmlns="" xmlns:a16="http://schemas.microsoft.com/office/drawing/2014/main" id="{E4D88034-D893-48EB-879D-81CCA75BAF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4" name="テキスト ボックス 233">
          <a:extLst>
            <a:ext uri="{FF2B5EF4-FFF2-40B4-BE49-F238E27FC236}">
              <a16:creationId xmlns="" xmlns:a16="http://schemas.microsoft.com/office/drawing/2014/main" id="{EA63329F-78FD-44B4-A203-3E802C1ABAD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5" name="【一般廃棄物処理施設】&#10;一人当たり有形固定資産（償却資産）額グラフ枠">
          <a:extLst>
            <a:ext uri="{FF2B5EF4-FFF2-40B4-BE49-F238E27FC236}">
              <a16:creationId xmlns="" xmlns:a16="http://schemas.microsoft.com/office/drawing/2014/main" id="{8ABD9D3D-CBBF-4F70-8AD7-EFAB1D00E2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6" name="直線コネクタ 235">
          <a:extLst>
            <a:ext uri="{FF2B5EF4-FFF2-40B4-BE49-F238E27FC236}">
              <a16:creationId xmlns="" xmlns:a16="http://schemas.microsoft.com/office/drawing/2014/main" id="{8359D86A-A76A-4E3A-AA92-F060AC42820F}"/>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7" name="【一般廃棄物処理施設】&#10;一人当たり有形固定資産（償却資産）額最小値テキスト">
          <a:extLst>
            <a:ext uri="{FF2B5EF4-FFF2-40B4-BE49-F238E27FC236}">
              <a16:creationId xmlns="" xmlns:a16="http://schemas.microsoft.com/office/drawing/2014/main" id="{BB991514-0CAB-4247-B7F2-EDA6ECC0986C}"/>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38" name="直線コネクタ 237">
          <a:extLst>
            <a:ext uri="{FF2B5EF4-FFF2-40B4-BE49-F238E27FC236}">
              <a16:creationId xmlns="" xmlns:a16="http://schemas.microsoft.com/office/drawing/2014/main" id="{50D3C893-9EC6-469C-A0B4-0CC94E89E864}"/>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39" name="【一般廃棄物処理施設】&#10;一人当たり有形固定資産（償却資産）額最大値テキスト">
          <a:extLst>
            <a:ext uri="{FF2B5EF4-FFF2-40B4-BE49-F238E27FC236}">
              <a16:creationId xmlns="" xmlns:a16="http://schemas.microsoft.com/office/drawing/2014/main" id="{84C81D4F-3A76-48E0-B315-A1D44F2BC429}"/>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0" name="直線コネクタ 239">
          <a:extLst>
            <a:ext uri="{FF2B5EF4-FFF2-40B4-BE49-F238E27FC236}">
              <a16:creationId xmlns="" xmlns:a16="http://schemas.microsoft.com/office/drawing/2014/main" id="{D7B3FBF6-BC8D-4136-BE05-829F28DBB34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241" name="【一般廃棄物処理施設】&#10;一人当たり有形固定資産（償却資産）額平均値テキスト">
          <a:extLst>
            <a:ext uri="{FF2B5EF4-FFF2-40B4-BE49-F238E27FC236}">
              <a16:creationId xmlns="" xmlns:a16="http://schemas.microsoft.com/office/drawing/2014/main" id="{2D4022AC-9737-4944-8CC2-23700D59A98A}"/>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2" name="フローチャート: 判断 241">
          <a:extLst>
            <a:ext uri="{FF2B5EF4-FFF2-40B4-BE49-F238E27FC236}">
              <a16:creationId xmlns="" xmlns:a16="http://schemas.microsoft.com/office/drawing/2014/main" id="{D791496A-5780-4B53-83B6-7098BCAB4329}"/>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3" name="フローチャート: 判断 242">
          <a:extLst>
            <a:ext uri="{FF2B5EF4-FFF2-40B4-BE49-F238E27FC236}">
              <a16:creationId xmlns="" xmlns:a16="http://schemas.microsoft.com/office/drawing/2014/main" id="{97BD7780-9D1C-4312-8BB8-BFDBC8547EDA}"/>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44" name="n_1aveValue【一般廃棄物処理施設】&#10;一人当たり有形固定資産（償却資産）額">
          <a:extLst>
            <a:ext uri="{FF2B5EF4-FFF2-40B4-BE49-F238E27FC236}">
              <a16:creationId xmlns="" xmlns:a16="http://schemas.microsoft.com/office/drawing/2014/main" id="{07D46FDB-8F66-4B67-AA7B-8ADDAADBF4B5}"/>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5" name="フローチャート: 判断 244">
          <a:extLst>
            <a:ext uri="{FF2B5EF4-FFF2-40B4-BE49-F238E27FC236}">
              <a16:creationId xmlns="" xmlns:a16="http://schemas.microsoft.com/office/drawing/2014/main" id="{29BE00B2-65C4-4969-8B38-DF1CECEFA416}"/>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6" name="n_2aveValue【一般廃棄物処理施設】&#10;一人当たり有形固定資産（償却資産）額">
          <a:extLst>
            <a:ext uri="{FF2B5EF4-FFF2-40B4-BE49-F238E27FC236}">
              <a16:creationId xmlns="" xmlns:a16="http://schemas.microsoft.com/office/drawing/2014/main" id="{BB4C4661-2BA2-4DE6-BC5E-D81446163B86}"/>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7" name="テキスト ボックス 246">
          <a:extLst>
            <a:ext uri="{FF2B5EF4-FFF2-40B4-BE49-F238E27FC236}">
              <a16:creationId xmlns="" xmlns:a16="http://schemas.microsoft.com/office/drawing/2014/main" id="{E9D12447-88F8-4236-887E-1953C608FE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8" name="テキスト ボックス 247">
          <a:extLst>
            <a:ext uri="{FF2B5EF4-FFF2-40B4-BE49-F238E27FC236}">
              <a16:creationId xmlns="" xmlns:a16="http://schemas.microsoft.com/office/drawing/2014/main" id="{71E6ED3A-F99F-437E-8208-8C381A62AD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9" name="テキスト ボックス 248">
          <a:extLst>
            <a:ext uri="{FF2B5EF4-FFF2-40B4-BE49-F238E27FC236}">
              <a16:creationId xmlns="" xmlns:a16="http://schemas.microsoft.com/office/drawing/2014/main" id="{6D57DE7C-B03E-448E-BD4F-CAE291DD7F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0" name="テキスト ボックス 249">
          <a:extLst>
            <a:ext uri="{FF2B5EF4-FFF2-40B4-BE49-F238E27FC236}">
              <a16:creationId xmlns="" xmlns:a16="http://schemas.microsoft.com/office/drawing/2014/main" id="{6FE33814-7A81-4401-8C41-571D81B7AE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1" name="テキスト ボックス 250">
          <a:extLst>
            <a:ext uri="{FF2B5EF4-FFF2-40B4-BE49-F238E27FC236}">
              <a16:creationId xmlns="" xmlns:a16="http://schemas.microsoft.com/office/drawing/2014/main" id="{84045877-8D52-41C4-B116-085D9DFBC8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91414</xdr:rowOff>
    </xdr:from>
    <xdr:to>
      <xdr:col>116</xdr:col>
      <xdr:colOff>114300</xdr:colOff>
      <xdr:row>42</xdr:row>
      <xdr:rowOff>21564</xdr:rowOff>
    </xdr:to>
    <xdr:sp macro="" textlink="">
      <xdr:nvSpPr>
        <xdr:cNvPr id="252" name="楕円 251">
          <a:extLst>
            <a:ext uri="{FF2B5EF4-FFF2-40B4-BE49-F238E27FC236}">
              <a16:creationId xmlns="" xmlns:a16="http://schemas.microsoft.com/office/drawing/2014/main" id="{672653A1-2CD4-4100-8D41-48A4F7E462B7}"/>
            </a:ext>
          </a:extLst>
        </xdr:cNvPr>
        <xdr:cNvSpPr/>
      </xdr:nvSpPr>
      <xdr:spPr>
        <a:xfrm>
          <a:off x="22110700" y="7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6341</xdr:rowOff>
    </xdr:from>
    <xdr:ext cx="534377" cy="259045"/>
    <xdr:sp macro="" textlink="">
      <xdr:nvSpPr>
        <xdr:cNvPr id="253" name="【一般廃棄物処理施設】&#10;一人当たり有形固定資産（償却資産）額該当値テキスト">
          <a:extLst>
            <a:ext uri="{FF2B5EF4-FFF2-40B4-BE49-F238E27FC236}">
              <a16:creationId xmlns="" xmlns:a16="http://schemas.microsoft.com/office/drawing/2014/main" id="{71C00FD7-807C-46D0-893E-8BE76B83E281}"/>
            </a:ext>
          </a:extLst>
        </xdr:cNvPr>
        <xdr:cNvSpPr txBox="1"/>
      </xdr:nvSpPr>
      <xdr:spPr>
        <a:xfrm>
          <a:off x="22199600" y="703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95193</xdr:rowOff>
    </xdr:from>
    <xdr:to>
      <xdr:col>112</xdr:col>
      <xdr:colOff>38100</xdr:colOff>
      <xdr:row>42</xdr:row>
      <xdr:rowOff>25343</xdr:rowOff>
    </xdr:to>
    <xdr:sp macro="" textlink="">
      <xdr:nvSpPr>
        <xdr:cNvPr id="254" name="楕円 253">
          <a:extLst>
            <a:ext uri="{FF2B5EF4-FFF2-40B4-BE49-F238E27FC236}">
              <a16:creationId xmlns="" xmlns:a16="http://schemas.microsoft.com/office/drawing/2014/main" id="{9BA61267-8608-49E9-9D77-5CAF7071EADD}"/>
            </a:ext>
          </a:extLst>
        </xdr:cNvPr>
        <xdr:cNvSpPr/>
      </xdr:nvSpPr>
      <xdr:spPr>
        <a:xfrm>
          <a:off x="21272500" y="71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142214</xdr:rowOff>
    </xdr:from>
    <xdr:to>
      <xdr:col>116</xdr:col>
      <xdr:colOff>63500</xdr:colOff>
      <xdr:row>41</xdr:row>
      <xdr:rowOff>145993</xdr:rowOff>
    </xdr:to>
    <xdr:cxnSp macro="">
      <xdr:nvCxnSpPr>
        <xdr:cNvPr id="255" name="直線コネクタ 254">
          <a:extLst>
            <a:ext uri="{FF2B5EF4-FFF2-40B4-BE49-F238E27FC236}">
              <a16:creationId xmlns="" xmlns:a16="http://schemas.microsoft.com/office/drawing/2014/main" id="{96DDF1C1-E111-4E1A-AFAC-A304518C031D}"/>
            </a:ext>
          </a:extLst>
        </xdr:cNvPr>
        <xdr:cNvCxnSpPr/>
      </xdr:nvCxnSpPr>
      <xdr:spPr>
        <a:xfrm flipV="1">
          <a:off x="21323300" y="7171664"/>
          <a:ext cx="8382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97541</xdr:rowOff>
    </xdr:from>
    <xdr:to>
      <xdr:col>107</xdr:col>
      <xdr:colOff>101600</xdr:colOff>
      <xdr:row>42</xdr:row>
      <xdr:rowOff>27691</xdr:rowOff>
    </xdr:to>
    <xdr:sp macro="" textlink="">
      <xdr:nvSpPr>
        <xdr:cNvPr id="256" name="楕円 255">
          <a:extLst>
            <a:ext uri="{FF2B5EF4-FFF2-40B4-BE49-F238E27FC236}">
              <a16:creationId xmlns="" xmlns:a16="http://schemas.microsoft.com/office/drawing/2014/main" id="{6141FFBC-05EA-4CC1-BB0F-3AA9FAAE403C}"/>
            </a:ext>
          </a:extLst>
        </xdr:cNvPr>
        <xdr:cNvSpPr/>
      </xdr:nvSpPr>
      <xdr:spPr>
        <a:xfrm>
          <a:off x="20383500" y="71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145993</xdr:rowOff>
    </xdr:from>
    <xdr:to>
      <xdr:col>111</xdr:col>
      <xdr:colOff>177800</xdr:colOff>
      <xdr:row>41</xdr:row>
      <xdr:rowOff>148341</xdr:rowOff>
    </xdr:to>
    <xdr:cxnSp macro="">
      <xdr:nvCxnSpPr>
        <xdr:cNvPr id="257" name="直線コネクタ 256">
          <a:extLst>
            <a:ext uri="{FF2B5EF4-FFF2-40B4-BE49-F238E27FC236}">
              <a16:creationId xmlns="" xmlns:a16="http://schemas.microsoft.com/office/drawing/2014/main" id="{6A34C394-7529-41DC-9CF0-919B14B09979}"/>
            </a:ext>
          </a:extLst>
        </xdr:cNvPr>
        <xdr:cNvCxnSpPr/>
      </xdr:nvCxnSpPr>
      <xdr:spPr>
        <a:xfrm flipV="1">
          <a:off x="20434300" y="7175443"/>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16470</xdr:rowOff>
    </xdr:from>
    <xdr:ext cx="534377" cy="259045"/>
    <xdr:sp macro="" textlink="">
      <xdr:nvSpPr>
        <xdr:cNvPr id="258" name="n_1mainValue【一般廃棄物処理施設】&#10;一人当たり有形固定資産（償却資産）額">
          <a:extLst>
            <a:ext uri="{FF2B5EF4-FFF2-40B4-BE49-F238E27FC236}">
              <a16:creationId xmlns="" xmlns:a16="http://schemas.microsoft.com/office/drawing/2014/main" id="{F27D05F6-954D-4903-B11C-84FBD7ACACD6}"/>
            </a:ext>
          </a:extLst>
        </xdr:cNvPr>
        <xdr:cNvSpPr txBox="1"/>
      </xdr:nvSpPr>
      <xdr:spPr>
        <a:xfrm>
          <a:off x="21043411" y="72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18818</xdr:rowOff>
    </xdr:from>
    <xdr:ext cx="534377" cy="259045"/>
    <xdr:sp macro="" textlink="">
      <xdr:nvSpPr>
        <xdr:cNvPr id="259" name="n_2mainValue【一般廃棄物処理施設】&#10;一人当たり有形固定資産（償却資産）額">
          <a:extLst>
            <a:ext uri="{FF2B5EF4-FFF2-40B4-BE49-F238E27FC236}">
              <a16:creationId xmlns="" xmlns:a16="http://schemas.microsoft.com/office/drawing/2014/main" id="{1788B96D-BB07-4E6C-8DD7-2DE6A90314D9}"/>
            </a:ext>
          </a:extLst>
        </xdr:cNvPr>
        <xdr:cNvSpPr txBox="1"/>
      </xdr:nvSpPr>
      <xdr:spPr>
        <a:xfrm>
          <a:off x="20167111" y="72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a:extLst>
            <a:ext uri="{FF2B5EF4-FFF2-40B4-BE49-F238E27FC236}">
              <a16:creationId xmlns="" xmlns:a16="http://schemas.microsoft.com/office/drawing/2014/main" id="{7E295208-84F0-4163-9B89-BAC328F18B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a:extLst>
            <a:ext uri="{FF2B5EF4-FFF2-40B4-BE49-F238E27FC236}">
              <a16:creationId xmlns="" xmlns:a16="http://schemas.microsoft.com/office/drawing/2014/main" id="{13799B5B-FB01-4448-856B-6A2104F211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a:extLst>
            <a:ext uri="{FF2B5EF4-FFF2-40B4-BE49-F238E27FC236}">
              <a16:creationId xmlns="" xmlns:a16="http://schemas.microsoft.com/office/drawing/2014/main" id="{8B17794B-E317-4E85-9C05-00A13DCC838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a:extLst>
            <a:ext uri="{FF2B5EF4-FFF2-40B4-BE49-F238E27FC236}">
              <a16:creationId xmlns="" xmlns:a16="http://schemas.microsoft.com/office/drawing/2014/main" id="{AC9BE086-9FD6-4B5F-AF57-33E77F49E9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a:extLst>
            <a:ext uri="{FF2B5EF4-FFF2-40B4-BE49-F238E27FC236}">
              <a16:creationId xmlns="" xmlns:a16="http://schemas.microsoft.com/office/drawing/2014/main" id="{8232488C-B399-459E-A555-FC9860ED84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a:extLst>
            <a:ext uri="{FF2B5EF4-FFF2-40B4-BE49-F238E27FC236}">
              <a16:creationId xmlns="" xmlns:a16="http://schemas.microsoft.com/office/drawing/2014/main" id="{FB6C410B-8DA4-4C30-9451-7A22047C1D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a:extLst>
            <a:ext uri="{FF2B5EF4-FFF2-40B4-BE49-F238E27FC236}">
              <a16:creationId xmlns="" xmlns:a16="http://schemas.microsoft.com/office/drawing/2014/main" id="{6F58971A-49E0-4C42-9BE3-CC99F84A75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a:extLst>
            <a:ext uri="{FF2B5EF4-FFF2-40B4-BE49-F238E27FC236}">
              <a16:creationId xmlns="" xmlns:a16="http://schemas.microsoft.com/office/drawing/2014/main" id="{95766C40-E883-48F6-A17A-85D884AAFE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8" name="テキスト ボックス 267">
          <a:extLst>
            <a:ext uri="{FF2B5EF4-FFF2-40B4-BE49-F238E27FC236}">
              <a16:creationId xmlns="" xmlns:a16="http://schemas.microsoft.com/office/drawing/2014/main" id="{9130AAF1-64F0-4B72-8328-0C82B340F6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9" name="直線コネクタ 268">
          <a:extLst>
            <a:ext uri="{FF2B5EF4-FFF2-40B4-BE49-F238E27FC236}">
              <a16:creationId xmlns="" xmlns:a16="http://schemas.microsoft.com/office/drawing/2014/main" id="{4A2A58E8-3F4F-4AC7-BB33-CEF5AF6FC5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0" name="直線コネクタ 269">
          <a:extLst>
            <a:ext uri="{FF2B5EF4-FFF2-40B4-BE49-F238E27FC236}">
              <a16:creationId xmlns="" xmlns:a16="http://schemas.microsoft.com/office/drawing/2014/main" id="{D450BF66-9EB0-41E9-9F45-32C286828DD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1" name="テキスト ボックス 270">
          <a:extLst>
            <a:ext uri="{FF2B5EF4-FFF2-40B4-BE49-F238E27FC236}">
              <a16:creationId xmlns="" xmlns:a16="http://schemas.microsoft.com/office/drawing/2014/main" id="{D0E0B4E8-73A1-4823-A4CD-F21778A8779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2" name="直線コネクタ 271">
          <a:extLst>
            <a:ext uri="{FF2B5EF4-FFF2-40B4-BE49-F238E27FC236}">
              <a16:creationId xmlns="" xmlns:a16="http://schemas.microsoft.com/office/drawing/2014/main" id="{92770723-48AD-40E5-9425-90AA13C07AD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3" name="テキスト ボックス 272">
          <a:extLst>
            <a:ext uri="{FF2B5EF4-FFF2-40B4-BE49-F238E27FC236}">
              <a16:creationId xmlns="" xmlns:a16="http://schemas.microsoft.com/office/drawing/2014/main" id="{31653F44-4110-416F-A20A-0924B5A016D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4" name="直線コネクタ 273">
          <a:extLst>
            <a:ext uri="{FF2B5EF4-FFF2-40B4-BE49-F238E27FC236}">
              <a16:creationId xmlns="" xmlns:a16="http://schemas.microsoft.com/office/drawing/2014/main" id="{6A783926-5176-4E4C-BF8A-2AF07BB0B5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5" name="テキスト ボックス 274">
          <a:extLst>
            <a:ext uri="{FF2B5EF4-FFF2-40B4-BE49-F238E27FC236}">
              <a16:creationId xmlns="" xmlns:a16="http://schemas.microsoft.com/office/drawing/2014/main" id="{9226523D-98E4-4C9C-9105-C5BEB4B3A1F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6" name="直線コネクタ 275">
          <a:extLst>
            <a:ext uri="{FF2B5EF4-FFF2-40B4-BE49-F238E27FC236}">
              <a16:creationId xmlns="" xmlns:a16="http://schemas.microsoft.com/office/drawing/2014/main" id="{CFD4FE74-215F-41B3-ADD7-98248AEE4A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7" name="テキスト ボックス 276">
          <a:extLst>
            <a:ext uri="{FF2B5EF4-FFF2-40B4-BE49-F238E27FC236}">
              <a16:creationId xmlns="" xmlns:a16="http://schemas.microsoft.com/office/drawing/2014/main" id="{AF89937E-71F8-4CDD-BB30-54ED3D9DCDB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8" name="直線コネクタ 277">
          <a:extLst>
            <a:ext uri="{FF2B5EF4-FFF2-40B4-BE49-F238E27FC236}">
              <a16:creationId xmlns="" xmlns:a16="http://schemas.microsoft.com/office/drawing/2014/main" id="{BD43D54A-9D18-4407-AAC0-85019AD03B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9" name="テキスト ボックス 278">
          <a:extLst>
            <a:ext uri="{FF2B5EF4-FFF2-40B4-BE49-F238E27FC236}">
              <a16:creationId xmlns="" xmlns:a16="http://schemas.microsoft.com/office/drawing/2014/main" id="{7605EB4F-8112-4313-97C8-182408C3FF9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0" name="直線コネクタ 279">
          <a:extLst>
            <a:ext uri="{FF2B5EF4-FFF2-40B4-BE49-F238E27FC236}">
              <a16:creationId xmlns="" xmlns:a16="http://schemas.microsoft.com/office/drawing/2014/main" id="{EEEB7A77-1B1C-44B2-86A6-44CE81DCE4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1" name="テキスト ボックス 280">
          <a:extLst>
            <a:ext uri="{FF2B5EF4-FFF2-40B4-BE49-F238E27FC236}">
              <a16:creationId xmlns="" xmlns:a16="http://schemas.microsoft.com/office/drawing/2014/main" id="{C44F8082-C9B0-42C9-8FB2-B7252CF8B1F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2" name="直線コネクタ 281">
          <a:extLst>
            <a:ext uri="{FF2B5EF4-FFF2-40B4-BE49-F238E27FC236}">
              <a16:creationId xmlns="" xmlns:a16="http://schemas.microsoft.com/office/drawing/2014/main" id="{DF18CDA0-3F99-4361-80C2-11BC654704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3" name="テキスト ボックス 282">
          <a:extLst>
            <a:ext uri="{FF2B5EF4-FFF2-40B4-BE49-F238E27FC236}">
              <a16:creationId xmlns="" xmlns:a16="http://schemas.microsoft.com/office/drawing/2014/main" id="{30DA4262-57BD-4DE1-9686-98E9D6BD876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4" name="【保健センター・保健所】&#10;有形固定資産減価償却率グラフ枠">
          <a:extLst>
            <a:ext uri="{FF2B5EF4-FFF2-40B4-BE49-F238E27FC236}">
              <a16:creationId xmlns="" xmlns:a16="http://schemas.microsoft.com/office/drawing/2014/main" id="{628D4F63-673E-4516-8345-B187474244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5" name="直線コネクタ 284">
          <a:extLst>
            <a:ext uri="{FF2B5EF4-FFF2-40B4-BE49-F238E27FC236}">
              <a16:creationId xmlns="" xmlns:a16="http://schemas.microsoft.com/office/drawing/2014/main" id="{EE8987A6-0102-4156-A778-2BFAA9CAD48F}"/>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6" name="【保健センター・保健所】&#10;有形固定資産減価償却率最小値テキスト">
          <a:extLst>
            <a:ext uri="{FF2B5EF4-FFF2-40B4-BE49-F238E27FC236}">
              <a16:creationId xmlns="" xmlns:a16="http://schemas.microsoft.com/office/drawing/2014/main" id="{9A76B1E7-A079-440A-8E00-C318C9B0D89B}"/>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7" name="直線コネクタ 286">
          <a:extLst>
            <a:ext uri="{FF2B5EF4-FFF2-40B4-BE49-F238E27FC236}">
              <a16:creationId xmlns="" xmlns:a16="http://schemas.microsoft.com/office/drawing/2014/main" id="{096FB071-0054-41B7-89B0-2916912CC9E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8" name="【保健センター・保健所】&#10;有形固定資産減価償却率最大値テキスト">
          <a:extLst>
            <a:ext uri="{FF2B5EF4-FFF2-40B4-BE49-F238E27FC236}">
              <a16:creationId xmlns="" xmlns:a16="http://schemas.microsoft.com/office/drawing/2014/main" id="{EED9D153-B034-4F1F-A3B0-7A485479981F}"/>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9" name="直線コネクタ 288">
          <a:extLst>
            <a:ext uri="{FF2B5EF4-FFF2-40B4-BE49-F238E27FC236}">
              <a16:creationId xmlns="" xmlns:a16="http://schemas.microsoft.com/office/drawing/2014/main" id="{087205CC-A1B5-46C0-97EE-20E5483343F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90" name="【保健センター・保健所】&#10;有形固定資産減価償却率平均値テキスト">
          <a:extLst>
            <a:ext uri="{FF2B5EF4-FFF2-40B4-BE49-F238E27FC236}">
              <a16:creationId xmlns="" xmlns:a16="http://schemas.microsoft.com/office/drawing/2014/main" id="{A186BB69-5BC4-4D7D-B6C4-AA5472B9B916}"/>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1" name="フローチャート: 判断 290">
          <a:extLst>
            <a:ext uri="{FF2B5EF4-FFF2-40B4-BE49-F238E27FC236}">
              <a16:creationId xmlns="" xmlns:a16="http://schemas.microsoft.com/office/drawing/2014/main" id="{7118C441-AABC-4004-BCB2-DBA677EAED68}"/>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2" name="フローチャート: 判断 291">
          <a:extLst>
            <a:ext uri="{FF2B5EF4-FFF2-40B4-BE49-F238E27FC236}">
              <a16:creationId xmlns="" xmlns:a16="http://schemas.microsoft.com/office/drawing/2014/main" id="{21917AFC-6279-4663-8270-5C5455FB6E22}"/>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3" name="n_1aveValue【保健センター・保健所】&#10;有形固定資産減価償却率">
          <a:extLst>
            <a:ext uri="{FF2B5EF4-FFF2-40B4-BE49-F238E27FC236}">
              <a16:creationId xmlns="" xmlns:a16="http://schemas.microsoft.com/office/drawing/2014/main" id="{2BFC4766-3998-4867-93A1-09B105D247EC}"/>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4" name="フローチャート: 判断 293">
          <a:extLst>
            <a:ext uri="{FF2B5EF4-FFF2-40B4-BE49-F238E27FC236}">
              <a16:creationId xmlns="" xmlns:a16="http://schemas.microsoft.com/office/drawing/2014/main" id="{A2514CE6-8989-4B87-A296-B7A4DBEA7F3E}"/>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5" name="n_2aveValue【保健センター・保健所】&#10;有形固定資産減価償却率">
          <a:extLst>
            <a:ext uri="{FF2B5EF4-FFF2-40B4-BE49-F238E27FC236}">
              <a16:creationId xmlns="" xmlns:a16="http://schemas.microsoft.com/office/drawing/2014/main" id="{F722DB3C-9DC8-4D54-92AA-D0B370568334}"/>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6" name="テキスト ボックス 295">
          <a:extLst>
            <a:ext uri="{FF2B5EF4-FFF2-40B4-BE49-F238E27FC236}">
              <a16:creationId xmlns="" xmlns:a16="http://schemas.microsoft.com/office/drawing/2014/main" id="{10C48974-C3B7-4372-9F12-DAF1E81788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7" name="テキスト ボックス 296">
          <a:extLst>
            <a:ext uri="{FF2B5EF4-FFF2-40B4-BE49-F238E27FC236}">
              <a16:creationId xmlns="" xmlns:a16="http://schemas.microsoft.com/office/drawing/2014/main" id="{A7FFD2A8-B0F0-473E-8629-F88D3A4DA3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8" name="テキスト ボックス 297">
          <a:extLst>
            <a:ext uri="{FF2B5EF4-FFF2-40B4-BE49-F238E27FC236}">
              <a16:creationId xmlns="" xmlns:a16="http://schemas.microsoft.com/office/drawing/2014/main" id="{E189FE9F-2984-48E5-A154-3E5619CC41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9" name="テキスト ボックス 298">
          <a:extLst>
            <a:ext uri="{FF2B5EF4-FFF2-40B4-BE49-F238E27FC236}">
              <a16:creationId xmlns="" xmlns:a16="http://schemas.microsoft.com/office/drawing/2014/main" id="{76214C65-E16A-42B0-958F-7744AC9123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0" name="テキスト ボックス 299">
          <a:extLst>
            <a:ext uri="{FF2B5EF4-FFF2-40B4-BE49-F238E27FC236}">
              <a16:creationId xmlns="" xmlns:a16="http://schemas.microsoft.com/office/drawing/2014/main" id="{8B5B5F85-2FFD-4B64-A186-F508A42FC1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301" name="楕円 300">
          <a:extLst>
            <a:ext uri="{FF2B5EF4-FFF2-40B4-BE49-F238E27FC236}">
              <a16:creationId xmlns="" xmlns:a16="http://schemas.microsoft.com/office/drawing/2014/main" id="{B976F062-86C7-4AD6-A04C-B543D4FC76FF}"/>
            </a:ext>
          </a:extLst>
        </xdr:cNvPr>
        <xdr:cNvSpPr/>
      </xdr:nvSpPr>
      <xdr:spPr>
        <a:xfrm>
          <a:off x="14541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40294</xdr:rowOff>
    </xdr:from>
    <xdr:ext cx="405111" cy="259045"/>
    <xdr:sp macro="" textlink="">
      <xdr:nvSpPr>
        <xdr:cNvPr id="302" name="n_2mainValue【保健センター・保健所】&#10;有形固定資産減価償却率">
          <a:extLst>
            <a:ext uri="{FF2B5EF4-FFF2-40B4-BE49-F238E27FC236}">
              <a16:creationId xmlns="" xmlns:a16="http://schemas.microsoft.com/office/drawing/2014/main" id="{DFF6130C-9D8E-4C5D-BD10-F518A089CF9F}"/>
            </a:ext>
          </a:extLst>
        </xdr:cNvPr>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3" name="正方形/長方形 302">
          <a:extLst>
            <a:ext uri="{FF2B5EF4-FFF2-40B4-BE49-F238E27FC236}">
              <a16:creationId xmlns="" xmlns:a16="http://schemas.microsoft.com/office/drawing/2014/main" id="{F0AE5512-996E-472B-A7AC-6025E9E099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4" name="正方形/長方形 303">
          <a:extLst>
            <a:ext uri="{FF2B5EF4-FFF2-40B4-BE49-F238E27FC236}">
              <a16:creationId xmlns="" xmlns:a16="http://schemas.microsoft.com/office/drawing/2014/main" id="{3A5DB57E-2739-43DA-B251-3834E9F911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5" name="正方形/長方形 304">
          <a:extLst>
            <a:ext uri="{FF2B5EF4-FFF2-40B4-BE49-F238E27FC236}">
              <a16:creationId xmlns="" xmlns:a16="http://schemas.microsoft.com/office/drawing/2014/main" id="{2B52A760-3A84-4B40-92CB-2490EA6DFD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6" name="正方形/長方形 305">
          <a:extLst>
            <a:ext uri="{FF2B5EF4-FFF2-40B4-BE49-F238E27FC236}">
              <a16:creationId xmlns="" xmlns:a16="http://schemas.microsoft.com/office/drawing/2014/main" id="{1CB87504-8D2C-4AE4-97B5-1018CFDB5C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7" name="正方形/長方形 306">
          <a:extLst>
            <a:ext uri="{FF2B5EF4-FFF2-40B4-BE49-F238E27FC236}">
              <a16:creationId xmlns="" xmlns:a16="http://schemas.microsoft.com/office/drawing/2014/main" id="{218CA0FB-356B-457D-8A00-F5804B33B7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8" name="正方形/長方形 307">
          <a:extLst>
            <a:ext uri="{FF2B5EF4-FFF2-40B4-BE49-F238E27FC236}">
              <a16:creationId xmlns="" xmlns:a16="http://schemas.microsoft.com/office/drawing/2014/main" id="{9935E757-C9D4-42E6-B861-CBB1A435E3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9" name="正方形/長方形 308">
          <a:extLst>
            <a:ext uri="{FF2B5EF4-FFF2-40B4-BE49-F238E27FC236}">
              <a16:creationId xmlns="" xmlns:a16="http://schemas.microsoft.com/office/drawing/2014/main" id="{FF3A3C5C-3C48-4924-9908-5DF5C7D594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0" name="正方形/長方形 309">
          <a:extLst>
            <a:ext uri="{FF2B5EF4-FFF2-40B4-BE49-F238E27FC236}">
              <a16:creationId xmlns="" xmlns:a16="http://schemas.microsoft.com/office/drawing/2014/main" id="{8FBC9172-CDB0-4F45-82E8-6C6B625245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1" name="テキスト ボックス 310">
          <a:extLst>
            <a:ext uri="{FF2B5EF4-FFF2-40B4-BE49-F238E27FC236}">
              <a16:creationId xmlns="" xmlns:a16="http://schemas.microsoft.com/office/drawing/2014/main" id="{1F14010E-3647-4ACF-ABDD-E970FB1593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2" name="直線コネクタ 311">
          <a:extLst>
            <a:ext uri="{FF2B5EF4-FFF2-40B4-BE49-F238E27FC236}">
              <a16:creationId xmlns="" xmlns:a16="http://schemas.microsoft.com/office/drawing/2014/main" id="{678B1BA9-F4D2-4087-8D15-5B347F904B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3" name="直線コネクタ 312">
          <a:extLst>
            <a:ext uri="{FF2B5EF4-FFF2-40B4-BE49-F238E27FC236}">
              <a16:creationId xmlns="" xmlns:a16="http://schemas.microsoft.com/office/drawing/2014/main" id="{582C9122-E071-48C0-BF46-CE433E8DDA2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4" name="テキスト ボックス 313">
          <a:extLst>
            <a:ext uri="{FF2B5EF4-FFF2-40B4-BE49-F238E27FC236}">
              <a16:creationId xmlns="" xmlns:a16="http://schemas.microsoft.com/office/drawing/2014/main" id="{FFD37203-6906-483D-BE65-03F1C3D9C45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5" name="直線コネクタ 314">
          <a:extLst>
            <a:ext uri="{FF2B5EF4-FFF2-40B4-BE49-F238E27FC236}">
              <a16:creationId xmlns="" xmlns:a16="http://schemas.microsoft.com/office/drawing/2014/main" id="{E5259A05-79FA-4425-B81F-9A644D9B28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6" name="テキスト ボックス 315">
          <a:extLst>
            <a:ext uri="{FF2B5EF4-FFF2-40B4-BE49-F238E27FC236}">
              <a16:creationId xmlns="" xmlns:a16="http://schemas.microsoft.com/office/drawing/2014/main" id="{F3EDC5CC-F1FB-4AE7-B8C6-6DB3F7B88A4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7" name="直線コネクタ 316">
          <a:extLst>
            <a:ext uri="{FF2B5EF4-FFF2-40B4-BE49-F238E27FC236}">
              <a16:creationId xmlns="" xmlns:a16="http://schemas.microsoft.com/office/drawing/2014/main" id="{352A32CB-51CB-4FF5-AE14-19F481D0080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8" name="テキスト ボックス 317">
          <a:extLst>
            <a:ext uri="{FF2B5EF4-FFF2-40B4-BE49-F238E27FC236}">
              <a16:creationId xmlns="" xmlns:a16="http://schemas.microsoft.com/office/drawing/2014/main" id="{2B0E94B0-FA24-4B0D-AC13-054054F9A51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9" name="直線コネクタ 318">
          <a:extLst>
            <a:ext uri="{FF2B5EF4-FFF2-40B4-BE49-F238E27FC236}">
              <a16:creationId xmlns="" xmlns:a16="http://schemas.microsoft.com/office/drawing/2014/main" id="{FA3D157A-E6FA-42E1-800D-289B0A4A04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0" name="テキスト ボックス 319">
          <a:extLst>
            <a:ext uri="{FF2B5EF4-FFF2-40B4-BE49-F238E27FC236}">
              <a16:creationId xmlns="" xmlns:a16="http://schemas.microsoft.com/office/drawing/2014/main" id="{54F8A995-6B6A-4647-BE58-25B68523000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1" name="直線コネクタ 320">
          <a:extLst>
            <a:ext uri="{FF2B5EF4-FFF2-40B4-BE49-F238E27FC236}">
              <a16:creationId xmlns="" xmlns:a16="http://schemas.microsoft.com/office/drawing/2014/main" id="{E59F1CF8-8501-4AE2-A83A-0ACC3C24AB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2" name="テキスト ボックス 321">
          <a:extLst>
            <a:ext uri="{FF2B5EF4-FFF2-40B4-BE49-F238E27FC236}">
              <a16:creationId xmlns="" xmlns:a16="http://schemas.microsoft.com/office/drawing/2014/main" id="{998E7DA7-6E1E-488A-8591-30BBF8E5E7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3" name="直線コネクタ 322">
          <a:extLst>
            <a:ext uri="{FF2B5EF4-FFF2-40B4-BE49-F238E27FC236}">
              <a16:creationId xmlns="" xmlns:a16="http://schemas.microsoft.com/office/drawing/2014/main" id="{F04EF7CA-5640-46F1-8C07-3500471997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4" name="テキスト ボックス 323">
          <a:extLst>
            <a:ext uri="{FF2B5EF4-FFF2-40B4-BE49-F238E27FC236}">
              <a16:creationId xmlns="" xmlns:a16="http://schemas.microsoft.com/office/drawing/2014/main" id="{82777A6A-3FB0-48AB-9562-A7863FE3AC2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5" name="【保健センター・保健所】&#10;一人当たり面積グラフ枠">
          <a:extLst>
            <a:ext uri="{FF2B5EF4-FFF2-40B4-BE49-F238E27FC236}">
              <a16:creationId xmlns="" xmlns:a16="http://schemas.microsoft.com/office/drawing/2014/main" id="{B45EB8B1-59A6-47F1-8641-CBBB2184F5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6" name="直線コネクタ 325">
          <a:extLst>
            <a:ext uri="{FF2B5EF4-FFF2-40B4-BE49-F238E27FC236}">
              <a16:creationId xmlns="" xmlns:a16="http://schemas.microsoft.com/office/drawing/2014/main" id="{53D6E3CC-5834-4E79-83C2-A08F48547184}"/>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7" name="【保健センター・保健所】&#10;一人当たり面積最小値テキスト">
          <a:extLst>
            <a:ext uri="{FF2B5EF4-FFF2-40B4-BE49-F238E27FC236}">
              <a16:creationId xmlns="" xmlns:a16="http://schemas.microsoft.com/office/drawing/2014/main" id="{71EA0DAF-B6C6-4249-8856-A6CADF94BFC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8" name="直線コネクタ 327">
          <a:extLst>
            <a:ext uri="{FF2B5EF4-FFF2-40B4-BE49-F238E27FC236}">
              <a16:creationId xmlns="" xmlns:a16="http://schemas.microsoft.com/office/drawing/2014/main" id="{55A849A4-E9CD-4DA4-9D69-8E19FB4D0301}"/>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29" name="【保健センター・保健所】&#10;一人当たり面積最大値テキスト">
          <a:extLst>
            <a:ext uri="{FF2B5EF4-FFF2-40B4-BE49-F238E27FC236}">
              <a16:creationId xmlns="" xmlns:a16="http://schemas.microsoft.com/office/drawing/2014/main" id="{5636A30D-6883-4B6A-B245-A250DFB6797C}"/>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0" name="直線コネクタ 329">
          <a:extLst>
            <a:ext uri="{FF2B5EF4-FFF2-40B4-BE49-F238E27FC236}">
              <a16:creationId xmlns="" xmlns:a16="http://schemas.microsoft.com/office/drawing/2014/main" id="{A0345610-377A-491E-BDB0-F2BA5619C1C7}"/>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1" name="【保健センター・保健所】&#10;一人当たり面積平均値テキスト">
          <a:extLst>
            <a:ext uri="{FF2B5EF4-FFF2-40B4-BE49-F238E27FC236}">
              <a16:creationId xmlns="" xmlns:a16="http://schemas.microsoft.com/office/drawing/2014/main" id="{FB4A75AE-17EB-4FA4-AF53-E5DD563AEAA5}"/>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2" name="フローチャート: 判断 331">
          <a:extLst>
            <a:ext uri="{FF2B5EF4-FFF2-40B4-BE49-F238E27FC236}">
              <a16:creationId xmlns="" xmlns:a16="http://schemas.microsoft.com/office/drawing/2014/main" id="{F16EA7E2-9DEF-4679-8DCB-F7E9A8FF7E32}"/>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3" name="フローチャート: 判断 332">
          <a:extLst>
            <a:ext uri="{FF2B5EF4-FFF2-40B4-BE49-F238E27FC236}">
              <a16:creationId xmlns="" xmlns:a16="http://schemas.microsoft.com/office/drawing/2014/main" id="{6518B012-30D1-4C5D-AD63-F3A820EF2246}"/>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34" name="n_1aveValue【保健センター・保健所】&#10;一人当たり面積">
          <a:extLst>
            <a:ext uri="{FF2B5EF4-FFF2-40B4-BE49-F238E27FC236}">
              <a16:creationId xmlns="" xmlns:a16="http://schemas.microsoft.com/office/drawing/2014/main" id="{FF817EFC-10D0-4CDB-A734-75A4FF628668}"/>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5" name="フローチャート: 判断 334">
          <a:extLst>
            <a:ext uri="{FF2B5EF4-FFF2-40B4-BE49-F238E27FC236}">
              <a16:creationId xmlns="" xmlns:a16="http://schemas.microsoft.com/office/drawing/2014/main" id="{40C76CAA-35F8-4D7C-9049-9DA6D11A4D36}"/>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336" name="n_2aveValue【保健センター・保健所】&#10;一人当たり面積">
          <a:extLst>
            <a:ext uri="{FF2B5EF4-FFF2-40B4-BE49-F238E27FC236}">
              <a16:creationId xmlns="" xmlns:a16="http://schemas.microsoft.com/office/drawing/2014/main" id="{2790DFB6-9BB9-4DF7-B06A-9BA3609F2BE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7" name="テキスト ボックス 336">
          <a:extLst>
            <a:ext uri="{FF2B5EF4-FFF2-40B4-BE49-F238E27FC236}">
              <a16:creationId xmlns="" xmlns:a16="http://schemas.microsoft.com/office/drawing/2014/main" id="{F8EE8757-8139-4BF5-AD46-3908073C0E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8" name="テキスト ボックス 337">
          <a:extLst>
            <a:ext uri="{FF2B5EF4-FFF2-40B4-BE49-F238E27FC236}">
              <a16:creationId xmlns="" xmlns:a16="http://schemas.microsoft.com/office/drawing/2014/main" id="{3D896EBA-C62D-4AC3-A725-3CBE2F66F2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9" name="テキスト ボックス 338">
          <a:extLst>
            <a:ext uri="{FF2B5EF4-FFF2-40B4-BE49-F238E27FC236}">
              <a16:creationId xmlns="" xmlns:a16="http://schemas.microsoft.com/office/drawing/2014/main" id="{7FC1E7EC-930D-4767-82D8-F22C382C11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0" name="テキスト ボックス 339">
          <a:extLst>
            <a:ext uri="{FF2B5EF4-FFF2-40B4-BE49-F238E27FC236}">
              <a16:creationId xmlns="" xmlns:a16="http://schemas.microsoft.com/office/drawing/2014/main" id="{83000ADE-6F5A-45BB-AEF1-03FE58450B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1" name="テキスト ボックス 340">
          <a:extLst>
            <a:ext uri="{FF2B5EF4-FFF2-40B4-BE49-F238E27FC236}">
              <a16:creationId xmlns="" xmlns:a16="http://schemas.microsoft.com/office/drawing/2014/main" id="{B5B35601-F1E4-4ED0-8073-BA61BAB7E8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52832</xdr:rowOff>
    </xdr:from>
    <xdr:to>
      <xdr:col>107</xdr:col>
      <xdr:colOff>101600</xdr:colOff>
      <xdr:row>60</xdr:row>
      <xdr:rowOff>154432</xdr:rowOff>
    </xdr:to>
    <xdr:sp macro="" textlink="">
      <xdr:nvSpPr>
        <xdr:cNvPr id="342" name="楕円 341">
          <a:extLst>
            <a:ext uri="{FF2B5EF4-FFF2-40B4-BE49-F238E27FC236}">
              <a16:creationId xmlns="" xmlns:a16="http://schemas.microsoft.com/office/drawing/2014/main" id="{A5F28571-0CBD-4859-A0EB-BFDC8A5B2B67}"/>
            </a:ext>
          </a:extLst>
        </xdr:cNvPr>
        <xdr:cNvSpPr/>
      </xdr:nvSpPr>
      <xdr:spPr>
        <a:xfrm>
          <a:off x="203835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170959</xdr:rowOff>
    </xdr:from>
    <xdr:ext cx="469744" cy="259045"/>
    <xdr:sp macro="" textlink="">
      <xdr:nvSpPr>
        <xdr:cNvPr id="343" name="n_2mainValue【保健センター・保健所】&#10;一人当たり面積">
          <a:extLst>
            <a:ext uri="{FF2B5EF4-FFF2-40B4-BE49-F238E27FC236}">
              <a16:creationId xmlns="" xmlns:a16="http://schemas.microsoft.com/office/drawing/2014/main" id="{A17D194E-AAAB-424B-9304-0311C33FEFC7}"/>
            </a:ext>
          </a:extLst>
        </xdr:cNvPr>
        <xdr:cNvSpPr txBox="1"/>
      </xdr:nvSpPr>
      <xdr:spPr>
        <a:xfrm>
          <a:off x="20199427"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a:extLst>
            <a:ext uri="{FF2B5EF4-FFF2-40B4-BE49-F238E27FC236}">
              <a16:creationId xmlns="" xmlns:a16="http://schemas.microsoft.com/office/drawing/2014/main" id="{898895DB-E883-4B03-A2DB-DB400FB4A2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a:extLst>
            <a:ext uri="{FF2B5EF4-FFF2-40B4-BE49-F238E27FC236}">
              <a16:creationId xmlns="" xmlns:a16="http://schemas.microsoft.com/office/drawing/2014/main" id="{9A1364F1-232B-4311-A86C-C71EEF0CF7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a:extLst>
            <a:ext uri="{FF2B5EF4-FFF2-40B4-BE49-F238E27FC236}">
              <a16:creationId xmlns="" xmlns:a16="http://schemas.microsoft.com/office/drawing/2014/main" id="{31D8D1E6-A6EF-40EE-939D-375528CA4C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a:extLst>
            <a:ext uri="{FF2B5EF4-FFF2-40B4-BE49-F238E27FC236}">
              <a16:creationId xmlns="" xmlns:a16="http://schemas.microsoft.com/office/drawing/2014/main" id="{9C1397E0-EDBA-47B3-85D0-6078453C58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a:extLst>
            <a:ext uri="{FF2B5EF4-FFF2-40B4-BE49-F238E27FC236}">
              <a16:creationId xmlns="" xmlns:a16="http://schemas.microsoft.com/office/drawing/2014/main" id="{7888D1D7-E4C7-4F9D-BEFB-AE868727C2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a:extLst>
            <a:ext uri="{FF2B5EF4-FFF2-40B4-BE49-F238E27FC236}">
              <a16:creationId xmlns="" xmlns:a16="http://schemas.microsoft.com/office/drawing/2014/main" id="{BB6DCABC-C499-4D14-B5C3-883D48CC39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a:extLst>
            <a:ext uri="{FF2B5EF4-FFF2-40B4-BE49-F238E27FC236}">
              <a16:creationId xmlns="" xmlns:a16="http://schemas.microsoft.com/office/drawing/2014/main" id="{AC87C64D-6D45-46E8-A283-13E131211E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a:extLst>
            <a:ext uri="{FF2B5EF4-FFF2-40B4-BE49-F238E27FC236}">
              <a16:creationId xmlns="" xmlns:a16="http://schemas.microsoft.com/office/drawing/2014/main" id="{6678D90C-D71B-4E7C-B957-709BCCEB5C3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2" name="テキスト ボックス 351">
          <a:extLst>
            <a:ext uri="{FF2B5EF4-FFF2-40B4-BE49-F238E27FC236}">
              <a16:creationId xmlns="" xmlns:a16="http://schemas.microsoft.com/office/drawing/2014/main" id="{4795121E-24D3-4211-B8CF-E5F226627F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3" name="直線コネクタ 352">
          <a:extLst>
            <a:ext uri="{FF2B5EF4-FFF2-40B4-BE49-F238E27FC236}">
              <a16:creationId xmlns="" xmlns:a16="http://schemas.microsoft.com/office/drawing/2014/main" id="{D6EE7C87-8A52-427B-8294-8952A5539A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4" name="直線コネクタ 353">
          <a:extLst>
            <a:ext uri="{FF2B5EF4-FFF2-40B4-BE49-F238E27FC236}">
              <a16:creationId xmlns="" xmlns:a16="http://schemas.microsoft.com/office/drawing/2014/main" id="{163FADEF-93B8-45C6-8797-5B71349944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5" name="テキスト ボックス 354">
          <a:extLst>
            <a:ext uri="{FF2B5EF4-FFF2-40B4-BE49-F238E27FC236}">
              <a16:creationId xmlns="" xmlns:a16="http://schemas.microsoft.com/office/drawing/2014/main" id="{95DAF4D7-9AF1-4126-86C2-22B21785F51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6" name="直線コネクタ 355">
          <a:extLst>
            <a:ext uri="{FF2B5EF4-FFF2-40B4-BE49-F238E27FC236}">
              <a16:creationId xmlns="" xmlns:a16="http://schemas.microsoft.com/office/drawing/2014/main" id="{03BCFF2E-8846-4B0F-BE1F-629421BF26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7" name="テキスト ボックス 356">
          <a:extLst>
            <a:ext uri="{FF2B5EF4-FFF2-40B4-BE49-F238E27FC236}">
              <a16:creationId xmlns="" xmlns:a16="http://schemas.microsoft.com/office/drawing/2014/main" id="{6610D9EC-AC58-43C2-89FB-600DE0270AA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8" name="直線コネクタ 357">
          <a:extLst>
            <a:ext uri="{FF2B5EF4-FFF2-40B4-BE49-F238E27FC236}">
              <a16:creationId xmlns="" xmlns:a16="http://schemas.microsoft.com/office/drawing/2014/main" id="{DB8303CB-D1DE-4020-B954-1168D791E4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9" name="テキスト ボックス 358">
          <a:extLst>
            <a:ext uri="{FF2B5EF4-FFF2-40B4-BE49-F238E27FC236}">
              <a16:creationId xmlns="" xmlns:a16="http://schemas.microsoft.com/office/drawing/2014/main" id="{87C8E9DC-ED12-4593-A959-04C365DBA8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0" name="直線コネクタ 359">
          <a:extLst>
            <a:ext uri="{FF2B5EF4-FFF2-40B4-BE49-F238E27FC236}">
              <a16:creationId xmlns="" xmlns:a16="http://schemas.microsoft.com/office/drawing/2014/main" id="{15B4C719-7EDD-4372-8A19-A458CDCCB76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1" name="テキスト ボックス 360">
          <a:extLst>
            <a:ext uri="{FF2B5EF4-FFF2-40B4-BE49-F238E27FC236}">
              <a16:creationId xmlns="" xmlns:a16="http://schemas.microsoft.com/office/drawing/2014/main" id="{06B61B5C-6097-4F59-8073-B260E3B6DF8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2" name="直線コネクタ 361">
          <a:extLst>
            <a:ext uri="{FF2B5EF4-FFF2-40B4-BE49-F238E27FC236}">
              <a16:creationId xmlns="" xmlns:a16="http://schemas.microsoft.com/office/drawing/2014/main" id="{3698ED59-E194-4A9B-AA6D-D4710C81C71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3" name="テキスト ボックス 362">
          <a:extLst>
            <a:ext uri="{FF2B5EF4-FFF2-40B4-BE49-F238E27FC236}">
              <a16:creationId xmlns="" xmlns:a16="http://schemas.microsoft.com/office/drawing/2014/main" id="{24B9E8C3-8E58-486B-B644-4AEDCA44E0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4" name="直線コネクタ 363">
          <a:extLst>
            <a:ext uri="{FF2B5EF4-FFF2-40B4-BE49-F238E27FC236}">
              <a16:creationId xmlns="" xmlns:a16="http://schemas.microsoft.com/office/drawing/2014/main" id="{B4D7D7AA-AEC5-4132-98F8-A960D7DFC5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5" name="テキスト ボックス 364">
          <a:extLst>
            <a:ext uri="{FF2B5EF4-FFF2-40B4-BE49-F238E27FC236}">
              <a16:creationId xmlns="" xmlns:a16="http://schemas.microsoft.com/office/drawing/2014/main" id="{F9C63BDB-26BB-4502-84E6-4931023DF3E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6" name="直線コネクタ 365">
          <a:extLst>
            <a:ext uri="{FF2B5EF4-FFF2-40B4-BE49-F238E27FC236}">
              <a16:creationId xmlns="" xmlns:a16="http://schemas.microsoft.com/office/drawing/2014/main" id="{1D236835-2E89-4924-91ED-707B8C4EB0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7" name="テキスト ボックス 366">
          <a:extLst>
            <a:ext uri="{FF2B5EF4-FFF2-40B4-BE49-F238E27FC236}">
              <a16:creationId xmlns="" xmlns:a16="http://schemas.microsoft.com/office/drawing/2014/main" id="{A37C743C-965E-4D2A-8A94-D5ACF310CC9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8" name="【消防施設】&#10;有形固定資産減価償却率グラフ枠">
          <a:extLst>
            <a:ext uri="{FF2B5EF4-FFF2-40B4-BE49-F238E27FC236}">
              <a16:creationId xmlns="" xmlns:a16="http://schemas.microsoft.com/office/drawing/2014/main" id="{DF5D902A-7B2B-4708-A3C5-EEFE050DE0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69" name="直線コネクタ 368">
          <a:extLst>
            <a:ext uri="{FF2B5EF4-FFF2-40B4-BE49-F238E27FC236}">
              <a16:creationId xmlns="" xmlns:a16="http://schemas.microsoft.com/office/drawing/2014/main" id="{55BFD86B-08B8-4EA7-AD58-5818CB6849FB}"/>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0" name="【消防施設】&#10;有形固定資産減価償却率最小値テキスト">
          <a:extLst>
            <a:ext uri="{FF2B5EF4-FFF2-40B4-BE49-F238E27FC236}">
              <a16:creationId xmlns="" xmlns:a16="http://schemas.microsoft.com/office/drawing/2014/main" id="{ADA7A7AC-AAF2-4118-976A-85EABAE12164}"/>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1" name="直線コネクタ 370">
          <a:extLst>
            <a:ext uri="{FF2B5EF4-FFF2-40B4-BE49-F238E27FC236}">
              <a16:creationId xmlns="" xmlns:a16="http://schemas.microsoft.com/office/drawing/2014/main" id="{1E749AC9-D505-4066-8671-E74336B7B388}"/>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2" name="【消防施設】&#10;有形固定資産減価償却率最大値テキスト">
          <a:extLst>
            <a:ext uri="{FF2B5EF4-FFF2-40B4-BE49-F238E27FC236}">
              <a16:creationId xmlns="" xmlns:a16="http://schemas.microsoft.com/office/drawing/2014/main" id="{540DECB5-21F1-4ED8-8642-C329E7E91D8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3" name="直線コネクタ 372">
          <a:extLst>
            <a:ext uri="{FF2B5EF4-FFF2-40B4-BE49-F238E27FC236}">
              <a16:creationId xmlns="" xmlns:a16="http://schemas.microsoft.com/office/drawing/2014/main" id="{3FBEA779-342A-4830-81B3-E724C4A48B9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4" name="【消防施設】&#10;有形固定資産減価償却率平均値テキスト">
          <a:extLst>
            <a:ext uri="{FF2B5EF4-FFF2-40B4-BE49-F238E27FC236}">
              <a16:creationId xmlns="" xmlns:a16="http://schemas.microsoft.com/office/drawing/2014/main" id="{FED56F3C-4DD9-4728-B6FE-207F06E0FE22}"/>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75" name="フローチャート: 判断 374">
          <a:extLst>
            <a:ext uri="{FF2B5EF4-FFF2-40B4-BE49-F238E27FC236}">
              <a16:creationId xmlns="" xmlns:a16="http://schemas.microsoft.com/office/drawing/2014/main" id="{76183E74-D203-46BF-AA73-FC645D31D5C7}"/>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76" name="フローチャート: 判断 375">
          <a:extLst>
            <a:ext uri="{FF2B5EF4-FFF2-40B4-BE49-F238E27FC236}">
              <a16:creationId xmlns="" xmlns:a16="http://schemas.microsoft.com/office/drawing/2014/main" id="{6B674494-AB83-4D7F-8A59-55453B90989E}"/>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77" name="n_1aveValue【消防施設】&#10;有形固定資産減価償却率">
          <a:extLst>
            <a:ext uri="{FF2B5EF4-FFF2-40B4-BE49-F238E27FC236}">
              <a16:creationId xmlns="" xmlns:a16="http://schemas.microsoft.com/office/drawing/2014/main" id="{85E51649-F69E-45CE-95DC-DA711F92EA7E}"/>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78" name="フローチャート: 判断 377">
          <a:extLst>
            <a:ext uri="{FF2B5EF4-FFF2-40B4-BE49-F238E27FC236}">
              <a16:creationId xmlns="" xmlns:a16="http://schemas.microsoft.com/office/drawing/2014/main" id="{0E189863-C870-4F3E-A70C-58590FE9F176}"/>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79" name="n_2aveValue【消防施設】&#10;有形固定資産減価償却率">
          <a:extLst>
            <a:ext uri="{FF2B5EF4-FFF2-40B4-BE49-F238E27FC236}">
              <a16:creationId xmlns="" xmlns:a16="http://schemas.microsoft.com/office/drawing/2014/main" id="{C454A11D-36D0-4366-AE81-8E63392E7A5C}"/>
            </a:ext>
          </a:extLst>
        </xdr:cNvPr>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0" name="テキスト ボックス 379">
          <a:extLst>
            <a:ext uri="{FF2B5EF4-FFF2-40B4-BE49-F238E27FC236}">
              <a16:creationId xmlns="" xmlns:a16="http://schemas.microsoft.com/office/drawing/2014/main" id="{4DAA4C80-253F-4B1E-873F-458B54502D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1" name="テキスト ボックス 380">
          <a:extLst>
            <a:ext uri="{FF2B5EF4-FFF2-40B4-BE49-F238E27FC236}">
              <a16:creationId xmlns="" xmlns:a16="http://schemas.microsoft.com/office/drawing/2014/main" id="{F31FFCF2-88B8-43AA-A466-9C7759D3B7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2" name="テキスト ボックス 381">
          <a:extLst>
            <a:ext uri="{FF2B5EF4-FFF2-40B4-BE49-F238E27FC236}">
              <a16:creationId xmlns="" xmlns:a16="http://schemas.microsoft.com/office/drawing/2014/main" id="{8D7F17B1-5A52-4DAE-98C5-689140BF74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3" name="テキスト ボックス 382">
          <a:extLst>
            <a:ext uri="{FF2B5EF4-FFF2-40B4-BE49-F238E27FC236}">
              <a16:creationId xmlns="" xmlns:a16="http://schemas.microsoft.com/office/drawing/2014/main" id="{9497FD44-2705-4369-8BD1-DA551C28B4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4" name="テキスト ボックス 383">
          <a:extLst>
            <a:ext uri="{FF2B5EF4-FFF2-40B4-BE49-F238E27FC236}">
              <a16:creationId xmlns="" xmlns:a16="http://schemas.microsoft.com/office/drawing/2014/main" id="{C15F72BC-9923-46CC-9CA9-54827AD904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385" name="楕円 384">
          <a:extLst>
            <a:ext uri="{FF2B5EF4-FFF2-40B4-BE49-F238E27FC236}">
              <a16:creationId xmlns="" xmlns:a16="http://schemas.microsoft.com/office/drawing/2014/main" id="{1F577886-E567-43B5-8EEB-5B623DE37780}"/>
            </a:ext>
          </a:extLst>
        </xdr:cNvPr>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386" name="【消防施設】&#10;有形固定資産減価償却率該当値テキスト">
          <a:extLst>
            <a:ext uri="{FF2B5EF4-FFF2-40B4-BE49-F238E27FC236}">
              <a16:creationId xmlns="" xmlns:a16="http://schemas.microsoft.com/office/drawing/2014/main" id="{F5A99866-BE77-40D0-8C88-A05009BB484F}"/>
            </a:ext>
          </a:extLst>
        </xdr:cNvPr>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119562</xdr:rowOff>
    </xdr:from>
    <xdr:to>
      <xdr:col>81</xdr:col>
      <xdr:colOff>101600</xdr:colOff>
      <xdr:row>80</xdr:row>
      <xdr:rowOff>49712</xdr:rowOff>
    </xdr:to>
    <xdr:sp macro="" textlink="">
      <xdr:nvSpPr>
        <xdr:cNvPr id="387" name="楕円 386">
          <a:extLst>
            <a:ext uri="{FF2B5EF4-FFF2-40B4-BE49-F238E27FC236}">
              <a16:creationId xmlns="" xmlns:a16="http://schemas.microsoft.com/office/drawing/2014/main" id="{B1D111C7-8649-4FB2-89BC-B39A82A57D68}"/>
            </a:ext>
          </a:extLst>
        </xdr:cNvPr>
        <xdr:cNvSpPr/>
      </xdr:nvSpPr>
      <xdr:spPr>
        <a:xfrm>
          <a:off x="15430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79</xdr:row>
      <xdr:rowOff>170362</xdr:rowOff>
    </xdr:to>
    <xdr:cxnSp macro="">
      <xdr:nvCxnSpPr>
        <xdr:cNvPr id="388" name="直線コネクタ 387">
          <a:extLst>
            <a:ext uri="{FF2B5EF4-FFF2-40B4-BE49-F238E27FC236}">
              <a16:creationId xmlns="" xmlns:a16="http://schemas.microsoft.com/office/drawing/2014/main" id="{E3A90379-3EF4-4DA2-BE6C-43BAA578FDF5}"/>
            </a:ext>
          </a:extLst>
        </xdr:cNvPr>
        <xdr:cNvCxnSpPr/>
      </xdr:nvCxnSpPr>
      <xdr:spPr>
        <a:xfrm flipV="1">
          <a:off x="15481300" y="136969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88537</xdr:rowOff>
    </xdr:from>
    <xdr:to>
      <xdr:col>76</xdr:col>
      <xdr:colOff>165100</xdr:colOff>
      <xdr:row>80</xdr:row>
      <xdr:rowOff>18687</xdr:rowOff>
    </xdr:to>
    <xdr:sp macro="" textlink="">
      <xdr:nvSpPr>
        <xdr:cNvPr id="389" name="楕円 388">
          <a:extLst>
            <a:ext uri="{FF2B5EF4-FFF2-40B4-BE49-F238E27FC236}">
              <a16:creationId xmlns="" xmlns:a16="http://schemas.microsoft.com/office/drawing/2014/main" id="{B7CB1A76-BDDD-4513-B139-F7C602342388}"/>
            </a:ext>
          </a:extLst>
        </xdr:cNvPr>
        <xdr:cNvSpPr/>
      </xdr:nvSpPr>
      <xdr:spPr>
        <a:xfrm>
          <a:off x="14541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139337</xdr:rowOff>
    </xdr:from>
    <xdr:to>
      <xdr:col>81</xdr:col>
      <xdr:colOff>50800</xdr:colOff>
      <xdr:row>79</xdr:row>
      <xdr:rowOff>170362</xdr:rowOff>
    </xdr:to>
    <xdr:cxnSp macro="">
      <xdr:nvCxnSpPr>
        <xdr:cNvPr id="390" name="直線コネクタ 389">
          <a:extLst>
            <a:ext uri="{FF2B5EF4-FFF2-40B4-BE49-F238E27FC236}">
              <a16:creationId xmlns="" xmlns:a16="http://schemas.microsoft.com/office/drawing/2014/main" id="{962F0C78-4D81-4393-9F2B-C7E17A6F77FE}"/>
            </a:ext>
          </a:extLst>
        </xdr:cNvPr>
        <xdr:cNvCxnSpPr/>
      </xdr:nvCxnSpPr>
      <xdr:spPr>
        <a:xfrm>
          <a:off x="14592300" y="13683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66239</xdr:rowOff>
    </xdr:from>
    <xdr:ext cx="405111" cy="259045"/>
    <xdr:sp macro="" textlink="">
      <xdr:nvSpPr>
        <xdr:cNvPr id="391" name="n_1mainValue【消防施設】&#10;有形固定資産減価償却率">
          <a:extLst>
            <a:ext uri="{FF2B5EF4-FFF2-40B4-BE49-F238E27FC236}">
              <a16:creationId xmlns="" xmlns:a16="http://schemas.microsoft.com/office/drawing/2014/main" id="{54C94D71-0B92-4F0C-9910-F76D410C4AA3}"/>
            </a:ext>
          </a:extLst>
        </xdr:cNvPr>
        <xdr:cNvSpPr txBox="1"/>
      </xdr:nvSpPr>
      <xdr:spPr>
        <a:xfrm>
          <a:off x="152660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35214</xdr:rowOff>
    </xdr:from>
    <xdr:ext cx="405111" cy="259045"/>
    <xdr:sp macro="" textlink="">
      <xdr:nvSpPr>
        <xdr:cNvPr id="392" name="n_2mainValue【消防施設】&#10;有形固定資産減価償却率">
          <a:extLst>
            <a:ext uri="{FF2B5EF4-FFF2-40B4-BE49-F238E27FC236}">
              <a16:creationId xmlns="" xmlns:a16="http://schemas.microsoft.com/office/drawing/2014/main" id="{F67DDE99-5D4A-438C-9216-81286F3BACAA}"/>
            </a:ext>
          </a:extLst>
        </xdr:cNvPr>
        <xdr:cNvSpPr txBox="1"/>
      </xdr:nvSpPr>
      <xdr:spPr>
        <a:xfrm>
          <a:off x="14389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a:extLst>
            <a:ext uri="{FF2B5EF4-FFF2-40B4-BE49-F238E27FC236}">
              <a16:creationId xmlns="" xmlns:a16="http://schemas.microsoft.com/office/drawing/2014/main" id="{819FCF1F-5271-40E0-AEA5-13CE7DAB8A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a:extLst>
            <a:ext uri="{FF2B5EF4-FFF2-40B4-BE49-F238E27FC236}">
              <a16:creationId xmlns="" xmlns:a16="http://schemas.microsoft.com/office/drawing/2014/main" id="{64E08C9D-FECB-436A-8ADA-EF7B9A91A7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a:extLst>
            <a:ext uri="{FF2B5EF4-FFF2-40B4-BE49-F238E27FC236}">
              <a16:creationId xmlns="" xmlns:a16="http://schemas.microsoft.com/office/drawing/2014/main" id="{ABFB272C-E11C-474B-B362-E5F55EAF46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a:extLst>
            <a:ext uri="{FF2B5EF4-FFF2-40B4-BE49-F238E27FC236}">
              <a16:creationId xmlns="" xmlns:a16="http://schemas.microsoft.com/office/drawing/2014/main" id="{E303B3CC-2AE9-404A-8FB0-E79F6DC3BC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a:extLst>
            <a:ext uri="{FF2B5EF4-FFF2-40B4-BE49-F238E27FC236}">
              <a16:creationId xmlns="" xmlns:a16="http://schemas.microsoft.com/office/drawing/2014/main" id="{54906AFA-B50C-4495-9407-0686F3FAB8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a:extLst>
            <a:ext uri="{FF2B5EF4-FFF2-40B4-BE49-F238E27FC236}">
              <a16:creationId xmlns="" xmlns:a16="http://schemas.microsoft.com/office/drawing/2014/main" id="{FCD699A8-F9BC-453A-95BF-8CADF68E1A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a:extLst>
            <a:ext uri="{FF2B5EF4-FFF2-40B4-BE49-F238E27FC236}">
              <a16:creationId xmlns="" xmlns:a16="http://schemas.microsoft.com/office/drawing/2014/main" id="{DFD234BE-2139-4DD8-84AE-770BA130DC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a:extLst>
            <a:ext uri="{FF2B5EF4-FFF2-40B4-BE49-F238E27FC236}">
              <a16:creationId xmlns="" xmlns:a16="http://schemas.microsoft.com/office/drawing/2014/main" id="{4F302A51-9065-4A2E-AF6A-D99338776A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a:extLst>
            <a:ext uri="{FF2B5EF4-FFF2-40B4-BE49-F238E27FC236}">
              <a16:creationId xmlns="" xmlns:a16="http://schemas.microsoft.com/office/drawing/2014/main" id="{FD0843EB-A6A5-4B44-BA2A-F798071290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a:extLst>
            <a:ext uri="{FF2B5EF4-FFF2-40B4-BE49-F238E27FC236}">
              <a16:creationId xmlns="" xmlns:a16="http://schemas.microsoft.com/office/drawing/2014/main" id="{5A07C624-13A2-4D9C-B77B-025BDFBF073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3" name="直線コネクタ 402">
          <a:extLst>
            <a:ext uri="{FF2B5EF4-FFF2-40B4-BE49-F238E27FC236}">
              <a16:creationId xmlns="" xmlns:a16="http://schemas.microsoft.com/office/drawing/2014/main" id="{2C6BC7BB-6882-40A9-A2F8-4C603495A1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4" name="テキスト ボックス 403">
          <a:extLst>
            <a:ext uri="{FF2B5EF4-FFF2-40B4-BE49-F238E27FC236}">
              <a16:creationId xmlns="" xmlns:a16="http://schemas.microsoft.com/office/drawing/2014/main" id="{481B2B1D-B6B6-4A4E-BE12-7F21F1715F4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5" name="直線コネクタ 404">
          <a:extLst>
            <a:ext uri="{FF2B5EF4-FFF2-40B4-BE49-F238E27FC236}">
              <a16:creationId xmlns="" xmlns:a16="http://schemas.microsoft.com/office/drawing/2014/main" id="{E1527DAE-4E91-4B9E-A8CB-D523720209E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6" name="テキスト ボックス 405">
          <a:extLst>
            <a:ext uri="{FF2B5EF4-FFF2-40B4-BE49-F238E27FC236}">
              <a16:creationId xmlns="" xmlns:a16="http://schemas.microsoft.com/office/drawing/2014/main" id="{738E4423-4749-4B2A-888A-D7C908FC9B2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7" name="直線コネクタ 406">
          <a:extLst>
            <a:ext uri="{FF2B5EF4-FFF2-40B4-BE49-F238E27FC236}">
              <a16:creationId xmlns="" xmlns:a16="http://schemas.microsoft.com/office/drawing/2014/main" id="{53FD3D07-A5D8-4045-AF1C-F58108FBCA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8" name="テキスト ボックス 407">
          <a:extLst>
            <a:ext uri="{FF2B5EF4-FFF2-40B4-BE49-F238E27FC236}">
              <a16:creationId xmlns="" xmlns:a16="http://schemas.microsoft.com/office/drawing/2014/main" id="{0459AE3E-F8B9-4743-9F27-8E2FCC54C61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9" name="直線コネクタ 408">
          <a:extLst>
            <a:ext uri="{FF2B5EF4-FFF2-40B4-BE49-F238E27FC236}">
              <a16:creationId xmlns="" xmlns:a16="http://schemas.microsoft.com/office/drawing/2014/main" id="{785815FA-C488-4CF5-9969-3811D72557B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0" name="テキスト ボックス 409">
          <a:extLst>
            <a:ext uri="{FF2B5EF4-FFF2-40B4-BE49-F238E27FC236}">
              <a16:creationId xmlns="" xmlns:a16="http://schemas.microsoft.com/office/drawing/2014/main" id="{B9BE4EF9-5522-4C57-A4D7-E3B3500951A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1" name="直線コネクタ 410">
          <a:extLst>
            <a:ext uri="{FF2B5EF4-FFF2-40B4-BE49-F238E27FC236}">
              <a16:creationId xmlns="" xmlns:a16="http://schemas.microsoft.com/office/drawing/2014/main" id="{B2733BCD-798D-4330-9614-4BEAFCD91CE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2" name="テキスト ボックス 411">
          <a:extLst>
            <a:ext uri="{FF2B5EF4-FFF2-40B4-BE49-F238E27FC236}">
              <a16:creationId xmlns="" xmlns:a16="http://schemas.microsoft.com/office/drawing/2014/main" id="{882BA216-4A3D-473F-AA39-BFBDDC4BACD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3" name="直線コネクタ 412">
          <a:extLst>
            <a:ext uri="{FF2B5EF4-FFF2-40B4-BE49-F238E27FC236}">
              <a16:creationId xmlns="" xmlns:a16="http://schemas.microsoft.com/office/drawing/2014/main" id="{2FD4D497-93AD-43A8-B0E4-A387D56CF4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4" name="テキスト ボックス 413">
          <a:extLst>
            <a:ext uri="{FF2B5EF4-FFF2-40B4-BE49-F238E27FC236}">
              <a16:creationId xmlns="" xmlns:a16="http://schemas.microsoft.com/office/drawing/2014/main" id="{EAFDA7E9-00CA-4043-8360-8B6F8AC24D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5" name="【消防施設】&#10;一人当たり面積グラフ枠">
          <a:extLst>
            <a:ext uri="{FF2B5EF4-FFF2-40B4-BE49-F238E27FC236}">
              <a16:creationId xmlns="" xmlns:a16="http://schemas.microsoft.com/office/drawing/2014/main" id="{4359D2AA-A415-476F-8C4B-75304491B7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6" name="直線コネクタ 415">
          <a:extLst>
            <a:ext uri="{FF2B5EF4-FFF2-40B4-BE49-F238E27FC236}">
              <a16:creationId xmlns="" xmlns:a16="http://schemas.microsoft.com/office/drawing/2014/main" id="{AB304107-7410-492A-BFBB-EF90686A0B1C}"/>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17" name="【消防施設】&#10;一人当たり面積最小値テキスト">
          <a:extLst>
            <a:ext uri="{FF2B5EF4-FFF2-40B4-BE49-F238E27FC236}">
              <a16:creationId xmlns="" xmlns:a16="http://schemas.microsoft.com/office/drawing/2014/main" id="{9771E426-89BB-4447-BE3C-7E3C5A529D47}"/>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18" name="直線コネクタ 417">
          <a:extLst>
            <a:ext uri="{FF2B5EF4-FFF2-40B4-BE49-F238E27FC236}">
              <a16:creationId xmlns="" xmlns:a16="http://schemas.microsoft.com/office/drawing/2014/main" id="{24958AE6-793D-412F-92AA-90EAF035718C}"/>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19" name="【消防施設】&#10;一人当たり面積最大値テキスト">
          <a:extLst>
            <a:ext uri="{FF2B5EF4-FFF2-40B4-BE49-F238E27FC236}">
              <a16:creationId xmlns="" xmlns:a16="http://schemas.microsoft.com/office/drawing/2014/main" id="{5239590B-E9A4-46E7-8425-9AA1A9CDC98F}"/>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0" name="直線コネクタ 419">
          <a:extLst>
            <a:ext uri="{FF2B5EF4-FFF2-40B4-BE49-F238E27FC236}">
              <a16:creationId xmlns="" xmlns:a16="http://schemas.microsoft.com/office/drawing/2014/main" id="{9B15F800-62D9-4ED9-9FA7-79C317E8188E}"/>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21" name="【消防施設】&#10;一人当たり面積平均値テキスト">
          <a:extLst>
            <a:ext uri="{FF2B5EF4-FFF2-40B4-BE49-F238E27FC236}">
              <a16:creationId xmlns="" xmlns:a16="http://schemas.microsoft.com/office/drawing/2014/main" id="{D1A39165-B187-4439-8587-76A30E119844}"/>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2" name="フローチャート: 判断 421">
          <a:extLst>
            <a:ext uri="{FF2B5EF4-FFF2-40B4-BE49-F238E27FC236}">
              <a16:creationId xmlns="" xmlns:a16="http://schemas.microsoft.com/office/drawing/2014/main" id="{124D632A-8311-43CC-93B7-FAC51D4D66FA}"/>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3" name="フローチャート: 判断 422">
          <a:extLst>
            <a:ext uri="{FF2B5EF4-FFF2-40B4-BE49-F238E27FC236}">
              <a16:creationId xmlns="" xmlns:a16="http://schemas.microsoft.com/office/drawing/2014/main" id="{008820D5-EFE9-48BE-ADDE-5E8F49F28D02}"/>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24" name="n_1aveValue【消防施設】&#10;一人当たり面積">
          <a:extLst>
            <a:ext uri="{FF2B5EF4-FFF2-40B4-BE49-F238E27FC236}">
              <a16:creationId xmlns="" xmlns:a16="http://schemas.microsoft.com/office/drawing/2014/main" id="{718701D4-FB71-48D9-99F6-1DA3C9BE0573}"/>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5" name="フローチャート: 判断 424">
          <a:extLst>
            <a:ext uri="{FF2B5EF4-FFF2-40B4-BE49-F238E27FC236}">
              <a16:creationId xmlns="" xmlns:a16="http://schemas.microsoft.com/office/drawing/2014/main" id="{F7AFD074-519D-49FE-B558-05B77A4DC457}"/>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426" name="n_2aveValue【消防施設】&#10;一人当たり面積">
          <a:extLst>
            <a:ext uri="{FF2B5EF4-FFF2-40B4-BE49-F238E27FC236}">
              <a16:creationId xmlns="" xmlns:a16="http://schemas.microsoft.com/office/drawing/2014/main" id="{C5246DC9-7436-40AC-B56C-3747E16604BC}"/>
            </a:ext>
          </a:extLst>
        </xdr:cNvPr>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7" name="テキスト ボックス 426">
          <a:extLst>
            <a:ext uri="{FF2B5EF4-FFF2-40B4-BE49-F238E27FC236}">
              <a16:creationId xmlns="" xmlns:a16="http://schemas.microsoft.com/office/drawing/2014/main" id="{54D0C51E-0D54-48E9-B361-864A9CAB44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8" name="テキスト ボックス 427">
          <a:extLst>
            <a:ext uri="{FF2B5EF4-FFF2-40B4-BE49-F238E27FC236}">
              <a16:creationId xmlns="" xmlns:a16="http://schemas.microsoft.com/office/drawing/2014/main" id="{B73A8BF3-F621-40CE-837D-25D1D34E08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9" name="テキスト ボックス 428">
          <a:extLst>
            <a:ext uri="{FF2B5EF4-FFF2-40B4-BE49-F238E27FC236}">
              <a16:creationId xmlns="" xmlns:a16="http://schemas.microsoft.com/office/drawing/2014/main" id="{6CF2A434-D12D-421F-B77E-7AC7083D46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0" name="テキスト ボックス 429">
          <a:extLst>
            <a:ext uri="{FF2B5EF4-FFF2-40B4-BE49-F238E27FC236}">
              <a16:creationId xmlns="" xmlns:a16="http://schemas.microsoft.com/office/drawing/2014/main" id="{F1B2F39E-5DA2-4E6A-9744-36D671C9054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1" name="テキスト ボックス 430">
          <a:extLst>
            <a:ext uri="{FF2B5EF4-FFF2-40B4-BE49-F238E27FC236}">
              <a16:creationId xmlns="" xmlns:a16="http://schemas.microsoft.com/office/drawing/2014/main" id="{BC161DF4-D9DD-4924-BD98-A34B2E134A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50546</xdr:rowOff>
    </xdr:from>
    <xdr:to>
      <xdr:col>116</xdr:col>
      <xdr:colOff>114300</xdr:colOff>
      <xdr:row>85</xdr:row>
      <xdr:rowOff>152146</xdr:rowOff>
    </xdr:to>
    <xdr:sp macro="" textlink="">
      <xdr:nvSpPr>
        <xdr:cNvPr id="432" name="楕円 431">
          <a:extLst>
            <a:ext uri="{FF2B5EF4-FFF2-40B4-BE49-F238E27FC236}">
              <a16:creationId xmlns="" xmlns:a16="http://schemas.microsoft.com/office/drawing/2014/main" id="{187AC86F-FBF0-4D30-B916-7EA5FA27C9B4}"/>
            </a:ext>
          </a:extLst>
        </xdr:cNvPr>
        <xdr:cNvSpPr/>
      </xdr:nvSpPr>
      <xdr:spPr>
        <a:xfrm>
          <a:off x="22110700" y="146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73423</xdr:rowOff>
    </xdr:from>
    <xdr:ext cx="469744" cy="259045"/>
    <xdr:sp macro="" textlink="">
      <xdr:nvSpPr>
        <xdr:cNvPr id="433" name="【消防施設】&#10;一人当たり面積該当値テキスト">
          <a:extLst>
            <a:ext uri="{FF2B5EF4-FFF2-40B4-BE49-F238E27FC236}">
              <a16:creationId xmlns="" xmlns:a16="http://schemas.microsoft.com/office/drawing/2014/main" id="{E71C230F-89D6-4648-BBAE-5BE392111B96}"/>
            </a:ext>
          </a:extLst>
        </xdr:cNvPr>
        <xdr:cNvSpPr txBox="1"/>
      </xdr:nvSpPr>
      <xdr:spPr>
        <a:xfrm>
          <a:off x="22199600" y="1447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52832</xdr:rowOff>
    </xdr:from>
    <xdr:to>
      <xdr:col>112</xdr:col>
      <xdr:colOff>38100</xdr:colOff>
      <xdr:row>85</xdr:row>
      <xdr:rowOff>154432</xdr:rowOff>
    </xdr:to>
    <xdr:sp macro="" textlink="">
      <xdr:nvSpPr>
        <xdr:cNvPr id="434" name="楕円 433">
          <a:extLst>
            <a:ext uri="{FF2B5EF4-FFF2-40B4-BE49-F238E27FC236}">
              <a16:creationId xmlns="" xmlns:a16="http://schemas.microsoft.com/office/drawing/2014/main" id="{071AFDD4-7B84-4557-8DE1-B59244F29DE1}"/>
            </a:ext>
          </a:extLst>
        </xdr:cNvPr>
        <xdr:cNvSpPr/>
      </xdr:nvSpPr>
      <xdr:spPr>
        <a:xfrm>
          <a:off x="21272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101346</xdr:rowOff>
    </xdr:from>
    <xdr:to>
      <xdr:col>116</xdr:col>
      <xdr:colOff>63500</xdr:colOff>
      <xdr:row>85</xdr:row>
      <xdr:rowOff>103632</xdr:rowOff>
    </xdr:to>
    <xdr:cxnSp macro="">
      <xdr:nvCxnSpPr>
        <xdr:cNvPr id="435" name="直線コネクタ 434">
          <a:extLst>
            <a:ext uri="{FF2B5EF4-FFF2-40B4-BE49-F238E27FC236}">
              <a16:creationId xmlns="" xmlns:a16="http://schemas.microsoft.com/office/drawing/2014/main" id="{BE164269-CE6A-4A2F-B9E3-D422AFA901BB}"/>
            </a:ext>
          </a:extLst>
        </xdr:cNvPr>
        <xdr:cNvCxnSpPr/>
      </xdr:nvCxnSpPr>
      <xdr:spPr>
        <a:xfrm flipV="1">
          <a:off x="21323300" y="146745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436" name="楕円 435">
          <a:extLst>
            <a:ext uri="{FF2B5EF4-FFF2-40B4-BE49-F238E27FC236}">
              <a16:creationId xmlns="" xmlns:a16="http://schemas.microsoft.com/office/drawing/2014/main" id="{89259109-D380-4663-9394-ED95911568F1}"/>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103632</xdr:rowOff>
    </xdr:from>
    <xdr:to>
      <xdr:col>111</xdr:col>
      <xdr:colOff>177800</xdr:colOff>
      <xdr:row>85</xdr:row>
      <xdr:rowOff>122682</xdr:rowOff>
    </xdr:to>
    <xdr:cxnSp macro="">
      <xdr:nvCxnSpPr>
        <xdr:cNvPr id="437" name="直線コネクタ 436">
          <a:extLst>
            <a:ext uri="{FF2B5EF4-FFF2-40B4-BE49-F238E27FC236}">
              <a16:creationId xmlns="" xmlns:a16="http://schemas.microsoft.com/office/drawing/2014/main" id="{D186BD26-D483-4D8C-8993-9808E26786BE}"/>
            </a:ext>
          </a:extLst>
        </xdr:cNvPr>
        <xdr:cNvCxnSpPr/>
      </xdr:nvCxnSpPr>
      <xdr:spPr>
        <a:xfrm flipV="1">
          <a:off x="20434300" y="1467688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170959</xdr:rowOff>
    </xdr:from>
    <xdr:ext cx="469744" cy="259045"/>
    <xdr:sp macro="" textlink="">
      <xdr:nvSpPr>
        <xdr:cNvPr id="438" name="n_1mainValue【消防施設】&#10;一人当たり面積">
          <a:extLst>
            <a:ext uri="{FF2B5EF4-FFF2-40B4-BE49-F238E27FC236}">
              <a16:creationId xmlns="" xmlns:a16="http://schemas.microsoft.com/office/drawing/2014/main" id="{2B14463C-5DCA-428F-85BA-2A78A1620B2C}"/>
            </a:ext>
          </a:extLst>
        </xdr:cNvPr>
        <xdr:cNvSpPr txBox="1"/>
      </xdr:nvSpPr>
      <xdr:spPr>
        <a:xfrm>
          <a:off x="21075727"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18559</xdr:rowOff>
    </xdr:from>
    <xdr:ext cx="469744" cy="259045"/>
    <xdr:sp macro="" textlink="">
      <xdr:nvSpPr>
        <xdr:cNvPr id="439" name="n_2mainValue【消防施設】&#10;一人当たり面積">
          <a:extLst>
            <a:ext uri="{FF2B5EF4-FFF2-40B4-BE49-F238E27FC236}">
              <a16:creationId xmlns="" xmlns:a16="http://schemas.microsoft.com/office/drawing/2014/main" id="{82A39F83-39EE-46BE-A558-23DE02CD8968}"/>
            </a:ext>
          </a:extLst>
        </xdr:cNvPr>
        <xdr:cNvSpPr txBox="1"/>
      </xdr:nvSpPr>
      <xdr:spPr>
        <a:xfrm>
          <a:off x="20199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 xmlns:a16="http://schemas.microsoft.com/office/drawing/2014/main" id="{DB06CA1C-749F-4EC9-BC82-5C25CBAE81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 xmlns:a16="http://schemas.microsoft.com/office/drawing/2014/main" id="{741E0194-2473-439D-9DE0-3DC54574A0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 xmlns:a16="http://schemas.microsoft.com/office/drawing/2014/main" id="{876381AA-83C8-440F-B889-5E4033A66D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 xmlns:a16="http://schemas.microsoft.com/office/drawing/2014/main" id="{F609F9F2-AC6B-4A3C-9153-DDC2F4A41E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 xmlns:a16="http://schemas.microsoft.com/office/drawing/2014/main" id="{2B4A9053-B28D-4568-9C62-810212CD22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 xmlns:a16="http://schemas.microsoft.com/office/drawing/2014/main" id="{051C4EB9-BF49-4915-BA54-583BE19605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 xmlns:a16="http://schemas.microsoft.com/office/drawing/2014/main" id="{328B2F86-0A29-45DC-B879-EA7830F5D6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 xmlns:a16="http://schemas.microsoft.com/office/drawing/2014/main" id="{7366F52B-D92F-4D84-889F-043D4C7F87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 xmlns:a16="http://schemas.microsoft.com/office/drawing/2014/main" id="{7FFFE989-F156-4A47-A43A-63CA355FE9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 xmlns:a16="http://schemas.microsoft.com/office/drawing/2014/main" id="{6F370772-520B-420A-A52B-8D372D18AD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a:extLst>
            <a:ext uri="{FF2B5EF4-FFF2-40B4-BE49-F238E27FC236}">
              <a16:creationId xmlns="" xmlns:a16="http://schemas.microsoft.com/office/drawing/2014/main" id="{ECB4DB60-23DF-4761-B40A-36C6FCCC28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1" name="テキスト ボックス 450">
          <a:extLst>
            <a:ext uri="{FF2B5EF4-FFF2-40B4-BE49-F238E27FC236}">
              <a16:creationId xmlns="" xmlns:a16="http://schemas.microsoft.com/office/drawing/2014/main" id="{EEC63C68-2248-41EC-9C11-C6EEB0BDACE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a:extLst>
            <a:ext uri="{FF2B5EF4-FFF2-40B4-BE49-F238E27FC236}">
              <a16:creationId xmlns="" xmlns:a16="http://schemas.microsoft.com/office/drawing/2014/main" id="{50B4C863-AA63-4A44-8330-6E30AF05E3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a:extLst>
            <a:ext uri="{FF2B5EF4-FFF2-40B4-BE49-F238E27FC236}">
              <a16:creationId xmlns="" xmlns:a16="http://schemas.microsoft.com/office/drawing/2014/main" id="{F27D00C2-3FD0-467C-8934-B3B1DA2D32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a:extLst>
            <a:ext uri="{FF2B5EF4-FFF2-40B4-BE49-F238E27FC236}">
              <a16:creationId xmlns="" xmlns:a16="http://schemas.microsoft.com/office/drawing/2014/main" id="{9C33BE01-0BAC-45C2-B04B-DD087A7EFE5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a:extLst>
            <a:ext uri="{FF2B5EF4-FFF2-40B4-BE49-F238E27FC236}">
              <a16:creationId xmlns="" xmlns:a16="http://schemas.microsoft.com/office/drawing/2014/main" id="{F11F770A-D377-422E-B662-63CBB8E011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a:extLst>
            <a:ext uri="{FF2B5EF4-FFF2-40B4-BE49-F238E27FC236}">
              <a16:creationId xmlns="" xmlns:a16="http://schemas.microsoft.com/office/drawing/2014/main" id="{7670DC43-989F-4A0D-8C68-95FCFC8738B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a:extLst>
            <a:ext uri="{FF2B5EF4-FFF2-40B4-BE49-F238E27FC236}">
              <a16:creationId xmlns="" xmlns:a16="http://schemas.microsoft.com/office/drawing/2014/main" id="{F46135FA-CCD8-4F04-99F0-563F3E7374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a:extLst>
            <a:ext uri="{FF2B5EF4-FFF2-40B4-BE49-F238E27FC236}">
              <a16:creationId xmlns="" xmlns:a16="http://schemas.microsoft.com/office/drawing/2014/main" id="{D291AB7A-17F8-4611-B21A-3063A3AB1C2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a:extLst>
            <a:ext uri="{FF2B5EF4-FFF2-40B4-BE49-F238E27FC236}">
              <a16:creationId xmlns="" xmlns:a16="http://schemas.microsoft.com/office/drawing/2014/main" id="{AF1E2D27-6EDC-47DF-9E10-4E4A23F8BD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a:extLst>
            <a:ext uri="{FF2B5EF4-FFF2-40B4-BE49-F238E27FC236}">
              <a16:creationId xmlns="" xmlns:a16="http://schemas.microsoft.com/office/drawing/2014/main" id="{F8916302-C9A4-4575-BDE5-8C137B1ED5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1" name="テキスト ボックス 460">
          <a:extLst>
            <a:ext uri="{FF2B5EF4-FFF2-40B4-BE49-F238E27FC236}">
              <a16:creationId xmlns="" xmlns:a16="http://schemas.microsoft.com/office/drawing/2014/main" id="{AEA3FC9C-53AF-44F5-A700-7A77297B0BA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 xmlns:a16="http://schemas.microsoft.com/office/drawing/2014/main" id="{F1FE453F-30FA-487D-9DE2-07711578FE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3" name="テキスト ボックス 462">
          <a:extLst>
            <a:ext uri="{FF2B5EF4-FFF2-40B4-BE49-F238E27FC236}">
              <a16:creationId xmlns="" xmlns:a16="http://schemas.microsoft.com/office/drawing/2014/main" id="{BEDE9622-272E-4291-A51F-8E10400FEF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 xmlns:a16="http://schemas.microsoft.com/office/drawing/2014/main" id="{510C8FDA-79FC-465B-AB35-692CA0AFFB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5" name="直線コネクタ 464">
          <a:extLst>
            <a:ext uri="{FF2B5EF4-FFF2-40B4-BE49-F238E27FC236}">
              <a16:creationId xmlns="" xmlns:a16="http://schemas.microsoft.com/office/drawing/2014/main" id="{1C2A5927-96CC-4426-9F41-6736598BAEE5}"/>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6" name="【庁舎】&#10;有形固定資産減価償却率最小値テキスト">
          <a:extLst>
            <a:ext uri="{FF2B5EF4-FFF2-40B4-BE49-F238E27FC236}">
              <a16:creationId xmlns="" xmlns:a16="http://schemas.microsoft.com/office/drawing/2014/main" id="{FF3425DF-A66B-4936-A242-F32978B0D6C1}"/>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7" name="直線コネクタ 466">
          <a:extLst>
            <a:ext uri="{FF2B5EF4-FFF2-40B4-BE49-F238E27FC236}">
              <a16:creationId xmlns="" xmlns:a16="http://schemas.microsoft.com/office/drawing/2014/main" id="{3D1B5562-B972-482C-A382-C33731275C39}"/>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8" name="【庁舎】&#10;有形固定資産減価償却率最大値テキスト">
          <a:extLst>
            <a:ext uri="{FF2B5EF4-FFF2-40B4-BE49-F238E27FC236}">
              <a16:creationId xmlns="" xmlns:a16="http://schemas.microsoft.com/office/drawing/2014/main" id="{FDB876A9-E6A1-415C-9F1E-4EA8BBE62FF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9" name="直線コネクタ 468">
          <a:extLst>
            <a:ext uri="{FF2B5EF4-FFF2-40B4-BE49-F238E27FC236}">
              <a16:creationId xmlns="" xmlns:a16="http://schemas.microsoft.com/office/drawing/2014/main" id="{3061A967-FB10-481B-8EBA-F0AE3A0F856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70" name="【庁舎】&#10;有形固定資産減価償却率平均値テキスト">
          <a:extLst>
            <a:ext uri="{FF2B5EF4-FFF2-40B4-BE49-F238E27FC236}">
              <a16:creationId xmlns="" xmlns:a16="http://schemas.microsoft.com/office/drawing/2014/main" id="{7AAFA638-64F6-46DD-92E6-9B9D29F31D63}"/>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1" name="フローチャート: 判断 470">
          <a:extLst>
            <a:ext uri="{FF2B5EF4-FFF2-40B4-BE49-F238E27FC236}">
              <a16:creationId xmlns="" xmlns:a16="http://schemas.microsoft.com/office/drawing/2014/main" id="{05993B73-4CE8-45EE-91D4-E03A5D2B8EC5}"/>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2" name="フローチャート: 判断 471">
          <a:extLst>
            <a:ext uri="{FF2B5EF4-FFF2-40B4-BE49-F238E27FC236}">
              <a16:creationId xmlns="" xmlns:a16="http://schemas.microsoft.com/office/drawing/2014/main" id="{FC0B747B-0296-4C22-95AD-E9B5A51EE8BF}"/>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3" name="n_1aveValue【庁舎】&#10;有形固定資産減価償却率">
          <a:extLst>
            <a:ext uri="{FF2B5EF4-FFF2-40B4-BE49-F238E27FC236}">
              <a16:creationId xmlns="" xmlns:a16="http://schemas.microsoft.com/office/drawing/2014/main" id="{2433D917-B20F-4064-8483-1630D4BE3147}"/>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4" name="フローチャート: 判断 473">
          <a:extLst>
            <a:ext uri="{FF2B5EF4-FFF2-40B4-BE49-F238E27FC236}">
              <a16:creationId xmlns="" xmlns:a16="http://schemas.microsoft.com/office/drawing/2014/main" id="{9CBD4465-1D7A-4409-B92A-8D0E0733E4E2}"/>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75" name="n_2aveValue【庁舎】&#10;有形固定資産減価償却率">
          <a:extLst>
            <a:ext uri="{FF2B5EF4-FFF2-40B4-BE49-F238E27FC236}">
              <a16:creationId xmlns="" xmlns:a16="http://schemas.microsoft.com/office/drawing/2014/main" id="{0F9E1CCF-8851-49F3-AE66-B0D756807848}"/>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3B550039-B3E9-4C13-811D-73E6BFEE4F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 xmlns:a16="http://schemas.microsoft.com/office/drawing/2014/main" id="{5A9A8641-C5B0-4443-A96A-C5F32CDC20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 xmlns:a16="http://schemas.microsoft.com/office/drawing/2014/main" id="{015EA66E-47A3-45D7-BC1B-5121C7332D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 xmlns:a16="http://schemas.microsoft.com/office/drawing/2014/main" id="{CECD4880-8D22-4372-B57C-1AE6FEBE89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 xmlns:a16="http://schemas.microsoft.com/office/drawing/2014/main" id="{C98908A3-D326-4F90-902A-D8455529F6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77651</xdr:rowOff>
    </xdr:from>
    <xdr:to>
      <xdr:col>85</xdr:col>
      <xdr:colOff>177800</xdr:colOff>
      <xdr:row>100</xdr:row>
      <xdr:rowOff>7801</xdr:rowOff>
    </xdr:to>
    <xdr:sp macro="" textlink="">
      <xdr:nvSpPr>
        <xdr:cNvPr id="481" name="楕円 480">
          <a:extLst>
            <a:ext uri="{FF2B5EF4-FFF2-40B4-BE49-F238E27FC236}">
              <a16:creationId xmlns="" xmlns:a16="http://schemas.microsoft.com/office/drawing/2014/main" id="{706F56AB-3A8B-4E6C-95D8-40269BDB7F51}"/>
            </a:ext>
          </a:extLst>
        </xdr:cNvPr>
        <xdr:cNvSpPr/>
      </xdr:nvSpPr>
      <xdr:spPr>
        <a:xfrm>
          <a:off x="1626870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482" name="【庁舎】&#10;有形固定資産減価償却率該当値テキスト">
          <a:extLst>
            <a:ext uri="{FF2B5EF4-FFF2-40B4-BE49-F238E27FC236}">
              <a16:creationId xmlns="" xmlns:a16="http://schemas.microsoft.com/office/drawing/2014/main" id="{171D9F75-6C18-4D8E-B81C-C80C5DC457A3}"/>
            </a:ext>
          </a:extLst>
        </xdr:cNvPr>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110308</xdr:rowOff>
    </xdr:from>
    <xdr:to>
      <xdr:col>81</xdr:col>
      <xdr:colOff>101600</xdr:colOff>
      <xdr:row>100</xdr:row>
      <xdr:rowOff>40458</xdr:rowOff>
    </xdr:to>
    <xdr:sp macro="" textlink="">
      <xdr:nvSpPr>
        <xdr:cNvPr id="483" name="楕円 482">
          <a:extLst>
            <a:ext uri="{FF2B5EF4-FFF2-40B4-BE49-F238E27FC236}">
              <a16:creationId xmlns="" xmlns:a16="http://schemas.microsoft.com/office/drawing/2014/main" id="{37A70799-907D-48CD-A303-02A326657095}"/>
            </a:ext>
          </a:extLst>
        </xdr:cNvPr>
        <xdr:cNvSpPr/>
      </xdr:nvSpPr>
      <xdr:spPr>
        <a:xfrm>
          <a:off x="15430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128451</xdr:rowOff>
    </xdr:from>
    <xdr:to>
      <xdr:col>85</xdr:col>
      <xdr:colOff>127000</xdr:colOff>
      <xdr:row>99</xdr:row>
      <xdr:rowOff>161108</xdr:rowOff>
    </xdr:to>
    <xdr:cxnSp macro="">
      <xdr:nvCxnSpPr>
        <xdr:cNvPr id="484" name="直線コネクタ 483">
          <a:extLst>
            <a:ext uri="{FF2B5EF4-FFF2-40B4-BE49-F238E27FC236}">
              <a16:creationId xmlns="" xmlns:a16="http://schemas.microsoft.com/office/drawing/2014/main" id="{ED1E0FA7-BE5E-4E9E-8870-F437379A7280}"/>
            </a:ext>
          </a:extLst>
        </xdr:cNvPr>
        <xdr:cNvCxnSpPr/>
      </xdr:nvCxnSpPr>
      <xdr:spPr>
        <a:xfrm flipV="1">
          <a:off x="15481300" y="171020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485" name="楕円 484">
          <a:extLst>
            <a:ext uri="{FF2B5EF4-FFF2-40B4-BE49-F238E27FC236}">
              <a16:creationId xmlns="" xmlns:a16="http://schemas.microsoft.com/office/drawing/2014/main" id="{5CD7DF32-CD3A-41C0-A4A3-1B2E4F6E928C}"/>
            </a:ext>
          </a:extLst>
        </xdr:cNvPr>
        <xdr:cNvSpPr/>
      </xdr:nvSpPr>
      <xdr:spPr>
        <a:xfrm>
          <a:off x="14541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161108</xdr:rowOff>
    </xdr:from>
    <xdr:to>
      <xdr:col>81</xdr:col>
      <xdr:colOff>50800</xdr:colOff>
      <xdr:row>100</xdr:row>
      <xdr:rowOff>10886</xdr:rowOff>
    </xdr:to>
    <xdr:cxnSp macro="">
      <xdr:nvCxnSpPr>
        <xdr:cNvPr id="486" name="直線コネクタ 485">
          <a:extLst>
            <a:ext uri="{FF2B5EF4-FFF2-40B4-BE49-F238E27FC236}">
              <a16:creationId xmlns="" xmlns:a16="http://schemas.microsoft.com/office/drawing/2014/main" id="{0CCBC6B3-A965-40A0-B4E3-6376F2AD53AB}"/>
            </a:ext>
          </a:extLst>
        </xdr:cNvPr>
        <xdr:cNvCxnSpPr/>
      </xdr:nvCxnSpPr>
      <xdr:spPr>
        <a:xfrm flipV="1">
          <a:off x="14592300" y="171346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56985</xdr:rowOff>
    </xdr:from>
    <xdr:ext cx="405111" cy="259045"/>
    <xdr:sp macro="" textlink="">
      <xdr:nvSpPr>
        <xdr:cNvPr id="487" name="n_1mainValue【庁舎】&#10;有形固定資産減価償却率">
          <a:extLst>
            <a:ext uri="{FF2B5EF4-FFF2-40B4-BE49-F238E27FC236}">
              <a16:creationId xmlns="" xmlns:a16="http://schemas.microsoft.com/office/drawing/2014/main" id="{5CA1D906-077F-427F-91AD-594498160329}"/>
            </a:ext>
          </a:extLst>
        </xdr:cNvPr>
        <xdr:cNvSpPr txBox="1"/>
      </xdr:nvSpPr>
      <xdr:spPr>
        <a:xfrm>
          <a:off x="15266044" y="1685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78213</xdr:rowOff>
    </xdr:from>
    <xdr:ext cx="405111" cy="259045"/>
    <xdr:sp macro="" textlink="">
      <xdr:nvSpPr>
        <xdr:cNvPr id="488" name="n_2mainValue【庁舎】&#10;有形固定資産減価償却率">
          <a:extLst>
            <a:ext uri="{FF2B5EF4-FFF2-40B4-BE49-F238E27FC236}">
              <a16:creationId xmlns="" xmlns:a16="http://schemas.microsoft.com/office/drawing/2014/main" id="{2A265391-0812-4B83-A1BA-2BD4E3948850}"/>
            </a:ext>
          </a:extLst>
        </xdr:cNvPr>
        <xdr:cNvSpPr txBox="1"/>
      </xdr:nvSpPr>
      <xdr:spPr>
        <a:xfrm>
          <a:off x="14389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a:extLst>
            <a:ext uri="{FF2B5EF4-FFF2-40B4-BE49-F238E27FC236}">
              <a16:creationId xmlns="" xmlns:a16="http://schemas.microsoft.com/office/drawing/2014/main" id="{0A6A1588-6480-4EC9-A907-240B8DE671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a:extLst>
            <a:ext uri="{FF2B5EF4-FFF2-40B4-BE49-F238E27FC236}">
              <a16:creationId xmlns="" xmlns:a16="http://schemas.microsoft.com/office/drawing/2014/main" id="{874E124D-0FAD-4D80-8044-B900C52377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a:extLst>
            <a:ext uri="{FF2B5EF4-FFF2-40B4-BE49-F238E27FC236}">
              <a16:creationId xmlns="" xmlns:a16="http://schemas.microsoft.com/office/drawing/2014/main" id="{E719DA5D-FA91-40B9-89B9-F3920301D4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a:extLst>
            <a:ext uri="{FF2B5EF4-FFF2-40B4-BE49-F238E27FC236}">
              <a16:creationId xmlns="" xmlns:a16="http://schemas.microsoft.com/office/drawing/2014/main" id="{69C00724-3F89-4BC5-9623-9141E61B1B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a:extLst>
            <a:ext uri="{FF2B5EF4-FFF2-40B4-BE49-F238E27FC236}">
              <a16:creationId xmlns="" xmlns:a16="http://schemas.microsoft.com/office/drawing/2014/main" id="{029B9E5D-112D-44BE-8ADC-0FEB1C09AA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a:extLst>
            <a:ext uri="{FF2B5EF4-FFF2-40B4-BE49-F238E27FC236}">
              <a16:creationId xmlns="" xmlns:a16="http://schemas.microsoft.com/office/drawing/2014/main" id="{30A69A18-C9E7-4698-87C1-56078453D8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a:extLst>
            <a:ext uri="{FF2B5EF4-FFF2-40B4-BE49-F238E27FC236}">
              <a16:creationId xmlns="" xmlns:a16="http://schemas.microsoft.com/office/drawing/2014/main" id="{8B60B672-44CB-4101-9759-E1878B546A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a:extLst>
            <a:ext uri="{FF2B5EF4-FFF2-40B4-BE49-F238E27FC236}">
              <a16:creationId xmlns="" xmlns:a16="http://schemas.microsoft.com/office/drawing/2014/main" id="{B55F7904-019C-423F-9B18-5DBFA46A79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a:extLst>
            <a:ext uri="{FF2B5EF4-FFF2-40B4-BE49-F238E27FC236}">
              <a16:creationId xmlns="" xmlns:a16="http://schemas.microsoft.com/office/drawing/2014/main" id="{0E66DEA8-0320-4F71-A884-7737E555D10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a:extLst>
            <a:ext uri="{FF2B5EF4-FFF2-40B4-BE49-F238E27FC236}">
              <a16:creationId xmlns="" xmlns:a16="http://schemas.microsoft.com/office/drawing/2014/main" id="{745EE0DA-A8C8-4593-A528-81DB972637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9" name="直線コネクタ 498">
          <a:extLst>
            <a:ext uri="{FF2B5EF4-FFF2-40B4-BE49-F238E27FC236}">
              <a16:creationId xmlns="" xmlns:a16="http://schemas.microsoft.com/office/drawing/2014/main" id="{82B51C31-253D-4F65-B586-05A62911C1B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0" name="テキスト ボックス 499">
          <a:extLst>
            <a:ext uri="{FF2B5EF4-FFF2-40B4-BE49-F238E27FC236}">
              <a16:creationId xmlns="" xmlns:a16="http://schemas.microsoft.com/office/drawing/2014/main" id="{60E697BC-D03D-4647-9EFE-5F6825DC732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1" name="直線コネクタ 500">
          <a:extLst>
            <a:ext uri="{FF2B5EF4-FFF2-40B4-BE49-F238E27FC236}">
              <a16:creationId xmlns="" xmlns:a16="http://schemas.microsoft.com/office/drawing/2014/main" id="{D73B9C2A-BFD5-42D7-801D-06288449A4D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2" name="テキスト ボックス 501">
          <a:extLst>
            <a:ext uri="{FF2B5EF4-FFF2-40B4-BE49-F238E27FC236}">
              <a16:creationId xmlns="" xmlns:a16="http://schemas.microsoft.com/office/drawing/2014/main" id="{A68D3B3C-71E6-4A52-843F-A187963C46E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3" name="直線コネクタ 502">
          <a:extLst>
            <a:ext uri="{FF2B5EF4-FFF2-40B4-BE49-F238E27FC236}">
              <a16:creationId xmlns="" xmlns:a16="http://schemas.microsoft.com/office/drawing/2014/main" id="{5F7017C8-D9BD-44D8-A22D-3E5626F8A4A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4" name="テキスト ボックス 503">
          <a:extLst>
            <a:ext uri="{FF2B5EF4-FFF2-40B4-BE49-F238E27FC236}">
              <a16:creationId xmlns="" xmlns:a16="http://schemas.microsoft.com/office/drawing/2014/main" id="{75DB1B47-80BA-4C70-94DB-9D7209F69EB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5" name="直線コネクタ 504">
          <a:extLst>
            <a:ext uri="{FF2B5EF4-FFF2-40B4-BE49-F238E27FC236}">
              <a16:creationId xmlns="" xmlns:a16="http://schemas.microsoft.com/office/drawing/2014/main" id="{7EBC68FA-6B42-4EBE-9AB6-C82F0708D99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6" name="テキスト ボックス 505">
          <a:extLst>
            <a:ext uri="{FF2B5EF4-FFF2-40B4-BE49-F238E27FC236}">
              <a16:creationId xmlns="" xmlns:a16="http://schemas.microsoft.com/office/drawing/2014/main" id="{CCE2F426-4655-4DF6-A3C0-F4802031CEC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a:extLst>
            <a:ext uri="{FF2B5EF4-FFF2-40B4-BE49-F238E27FC236}">
              <a16:creationId xmlns="" xmlns:a16="http://schemas.microsoft.com/office/drawing/2014/main" id="{199E8DDA-37B2-42B3-ADDA-E045B3B0D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8" name="テキスト ボックス 507">
          <a:extLst>
            <a:ext uri="{FF2B5EF4-FFF2-40B4-BE49-F238E27FC236}">
              <a16:creationId xmlns="" xmlns:a16="http://schemas.microsoft.com/office/drawing/2014/main" id="{97780644-45CC-480B-8656-03A64BDA75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a:extLst>
            <a:ext uri="{FF2B5EF4-FFF2-40B4-BE49-F238E27FC236}">
              <a16:creationId xmlns="" xmlns:a16="http://schemas.microsoft.com/office/drawing/2014/main" id="{56C4A7FF-1BA5-4702-9983-D908AD2A85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10" name="直線コネクタ 509">
          <a:extLst>
            <a:ext uri="{FF2B5EF4-FFF2-40B4-BE49-F238E27FC236}">
              <a16:creationId xmlns="" xmlns:a16="http://schemas.microsoft.com/office/drawing/2014/main" id="{01A5C01B-A2EB-4997-9F0B-0F377814AE97}"/>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11" name="【庁舎】&#10;一人当たり面積最小値テキスト">
          <a:extLst>
            <a:ext uri="{FF2B5EF4-FFF2-40B4-BE49-F238E27FC236}">
              <a16:creationId xmlns="" xmlns:a16="http://schemas.microsoft.com/office/drawing/2014/main" id="{0BB45857-AD61-4AC1-A20F-A2014FA1117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12" name="直線コネクタ 511">
          <a:extLst>
            <a:ext uri="{FF2B5EF4-FFF2-40B4-BE49-F238E27FC236}">
              <a16:creationId xmlns="" xmlns:a16="http://schemas.microsoft.com/office/drawing/2014/main" id="{6506BCF3-1D79-454E-8783-6E6319A19223}"/>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13" name="【庁舎】&#10;一人当たり面積最大値テキスト">
          <a:extLst>
            <a:ext uri="{FF2B5EF4-FFF2-40B4-BE49-F238E27FC236}">
              <a16:creationId xmlns="" xmlns:a16="http://schemas.microsoft.com/office/drawing/2014/main" id="{B68DE9D6-5D44-4004-B4FE-469B98755137}"/>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14" name="直線コネクタ 513">
          <a:extLst>
            <a:ext uri="{FF2B5EF4-FFF2-40B4-BE49-F238E27FC236}">
              <a16:creationId xmlns="" xmlns:a16="http://schemas.microsoft.com/office/drawing/2014/main" id="{AEACEC6C-97AD-4798-A028-DF56A0DB344E}"/>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15" name="【庁舎】&#10;一人当たり面積平均値テキスト">
          <a:extLst>
            <a:ext uri="{FF2B5EF4-FFF2-40B4-BE49-F238E27FC236}">
              <a16:creationId xmlns="" xmlns:a16="http://schemas.microsoft.com/office/drawing/2014/main" id="{B33887C5-3E56-4D6E-84F5-207E533D247C}"/>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6" name="フローチャート: 判断 515">
          <a:extLst>
            <a:ext uri="{FF2B5EF4-FFF2-40B4-BE49-F238E27FC236}">
              <a16:creationId xmlns="" xmlns:a16="http://schemas.microsoft.com/office/drawing/2014/main" id="{B7DD2A07-7D4A-4B5D-ABCB-ABDADA5E487D}"/>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7" name="フローチャート: 判断 516">
          <a:extLst>
            <a:ext uri="{FF2B5EF4-FFF2-40B4-BE49-F238E27FC236}">
              <a16:creationId xmlns="" xmlns:a16="http://schemas.microsoft.com/office/drawing/2014/main" id="{9B7FAC1D-AEC3-41E9-BEB8-946812694869}"/>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18" name="n_1aveValue【庁舎】&#10;一人当たり面積">
          <a:extLst>
            <a:ext uri="{FF2B5EF4-FFF2-40B4-BE49-F238E27FC236}">
              <a16:creationId xmlns="" xmlns:a16="http://schemas.microsoft.com/office/drawing/2014/main" id="{56394491-B5E8-4908-8F86-BABA899EED7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9" name="フローチャート: 判断 518">
          <a:extLst>
            <a:ext uri="{FF2B5EF4-FFF2-40B4-BE49-F238E27FC236}">
              <a16:creationId xmlns="" xmlns:a16="http://schemas.microsoft.com/office/drawing/2014/main" id="{16BE1240-CEF6-4B1B-8363-81C65F2FEDBD}"/>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20" name="n_2aveValue【庁舎】&#10;一人当たり面積">
          <a:extLst>
            <a:ext uri="{FF2B5EF4-FFF2-40B4-BE49-F238E27FC236}">
              <a16:creationId xmlns="" xmlns:a16="http://schemas.microsoft.com/office/drawing/2014/main" id="{290956ED-52BD-432E-A880-CD08AD702E4C}"/>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1" name="テキスト ボックス 520">
          <a:extLst>
            <a:ext uri="{FF2B5EF4-FFF2-40B4-BE49-F238E27FC236}">
              <a16:creationId xmlns="" xmlns:a16="http://schemas.microsoft.com/office/drawing/2014/main" id="{90299127-C1E7-4ADD-9E31-A35B121386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a:extLst>
            <a:ext uri="{FF2B5EF4-FFF2-40B4-BE49-F238E27FC236}">
              <a16:creationId xmlns="" xmlns:a16="http://schemas.microsoft.com/office/drawing/2014/main" id="{EBCECACC-04EB-49F6-A4CA-5790F5F68A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a:extLst>
            <a:ext uri="{FF2B5EF4-FFF2-40B4-BE49-F238E27FC236}">
              <a16:creationId xmlns="" xmlns:a16="http://schemas.microsoft.com/office/drawing/2014/main" id="{8A0E2774-6F3A-4EF8-BE34-DA795AC2C9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a:extLst>
            <a:ext uri="{FF2B5EF4-FFF2-40B4-BE49-F238E27FC236}">
              <a16:creationId xmlns="" xmlns:a16="http://schemas.microsoft.com/office/drawing/2014/main" id="{3B971C8E-63F2-4668-814C-BFBA9848AA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a:extLst>
            <a:ext uri="{FF2B5EF4-FFF2-40B4-BE49-F238E27FC236}">
              <a16:creationId xmlns="" xmlns:a16="http://schemas.microsoft.com/office/drawing/2014/main" id="{DC5FB773-1A79-412D-9B27-810F0C0B49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61748</xdr:rowOff>
    </xdr:from>
    <xdr:to>
      <xdr:col>116</xdr:col>
      <xdr:colOff>114300</xdr:colOff>
      <xdr:row>107</xdr:row>
      <xdr:rowOff>163348</xdr:rowOff>
    </xdr:to>
    <xdr:sp macro="" textlink="">
      <xdr:nvSpPr>
        <xdr:cNvPr id="526" name="楕円 525">
          <a:extLst>
            <a:ext uri="{FF2B5EF4-FFF2-40B4-BE49-F238E27FC236}">
              <a16:creationId xmlns="" xmlns:a16="http://schemas.microsoft.com/office/drawing/2014/main" id="{E6EB17F5-5B18-46E4-BA5A-CC7211EFD799}"/>
            </a:ext>
          </a:extLst>
        </xdr:cNvPr>
        <xdr:cNvSpPr/>
      </xdr:nvSpPr>
      <xdr:spPr>
        <a:xfrm>
          <a:off x="22110700" y="184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148125</xdr:rowOff>
    </xdr:from>
    <xdr:ext cx="469744" cy="259045"/>
    <xdr:sp macro="" textlink="">
      <xdr:nvSpPr>
        <xdr:cNvPr id="527" name="【庁舎】&#10;一人当たり面積該当値テキスト">
          <a:extLst>
            <a:ext uri="{FF2B5EF4-FFF2-40B4-BE49-F238E27FC236}">
              <a16:creationId xmlns="" xmlns:a16="http://schemas.microsoft.com/office/drawing/2014/main" id="{3ABFF00F-DC49-4DE1-AB07-3C2014CC8502}"/>
            </a:ext>
          </a:extLst>
        </xdr:cNvPr>
        <xdr:cNvSpPr txBox="1"/>
      </xdr:nvSpPr>
      <xdr:spPr>
        <a:xfrm>
          <a:off x="22199600" y="1832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69520</xdr:rowOff>
    </xdr:from>
    <xdr:to>
      <xdr:col>112</xdr:col>
      <xdr:colOff>38100</xdr:colOff>
      <xdr:row>107</xdr:row>
      <xdr:rowOff>171120</xdr:rowOff>
    </xdr:to>
    <xdr:sp macro="" textlink="">
      <xdr:nvSpPr>
        <xdr:cNvPr id="528" name="楕円 527">
          <a:extLst>
            <a:ext uri="{FF2B5EF4-FFF2-40B4-BE49-F238E27FC236}">
              <a16:creationId xmlns="" xmlns:a16="http://schemas.microsoft.com/office/drawing/2014/main" id="{833966E5-5223-4EFC-B2FE-3777A06C90BD}"/>
            </a:ext>
          </a:extLst>
        </xdr:cNvPr>
        <xdr:cNvSpPr/>
      </xdr:nvSpPr>
      <xdr:spPr>
        <a:xfrm>
          <a:off x="21272500" y="184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112548</xdr:rowOff>
    </xdr:from>
    <xdr:to>
      <xdr:col>116</xdr:col>
      <xdr:colOff>63500</xdr:colOff>
      <xdr:row>107</xdr:row>
      <xdr:rowOff>120320</xdr:rowOff>
    </xdr:to>
    <xdr:cxnSp macro="">
      <xdr:nvCxnSpPr>
        <xdr:cNvPr id="529" name="直線コネクタ 528">
          <a:extLst>
            <a:ext uri="{FF2B5EF4-FFF2-40B4-BE49-F238E27FC236}">
              <a16:creationId xmlns="" xmlns:a16="http://schemas.microsoft.com/office/drawing/2014/main" id="{C84E6068-2B83-44D1-A231-4A2B3AF3833E}"/>
            </a:ext>
          </a:extLst>
        </xdr:cNvPr>
        <xdr:cNvCxnSpPr/>
      </xdr:nvCxnSpPr>
      <xdr:spPr>
        <a:xfrm flipV="1">
          <a:off x="21323300" y="1845769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74092</xdr:rowOff>
    </xdr:from>
    <xdr:to>
      <xdr:col>107</xdr:col>
      <xdr:colOff>101600</xdr:colOff>
      <xdr:row>108</xdr:row>
      <xdr:rowOff>4242</xdr:rowOff>
    </xdr:to>
    <xdr:sp macro="" textlink="">
      <xdr:nvSpPr>
        <xdr:cNvPr id="530" name="楕円 529">
          <a:extLst>
            <a:ext uri="{FF2B5EF4-FFF2-40B4-BE49-F238E27FC236}">
              <a16:creationId xmlns="" xmlns:a16="http://schemas.microsoft.com/office/drawing/2014/main" id="{4A3575A9-E152-4F08-AF41-BAC1560CF7D1}"/>
            </a:ext>
          </a:extLst>
        </xdr:cNvPr>
        <xdr:cNvSpPr/>
      </xdr:nvSpPr>
      <xdr:spPr>
        <a:xfrm>
          <a:off x="20383500" y="18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120320</xdr:rowOff>
    </xdr:from>
    <xdr:to>
      <xdr:col>111</xdr:col>
      <xdr:colOff>177800</xdr:colOff>
      <xdr:row>107</xdr:row>
      <xdr:rowOff>124892</xdr:rowOff>
    </xdr:to>
    <xdr:cxnSp macro="">
      <xdr:nvCxnSpPr>
        <xdr:cNvPr id="531" name="直線コネクタ 530">
          <a:extLst>
            <a:ext uri="{FF2B5EF4-FFF2-40B4-BE49-F238E27FC236}">
              <a16:creationId xmlns="" xmlns:a16="http://schemas.microsoft.com/office/drawing/2014/main" id="{8FEFF778-2916-41BE-A314-961AE6AC664F}"/>
            </a:ext>
          </a:extLst>
        </xdr:cNvPr>
        <xdr:cNvCxnSpPr/>
      </xdr:nvCxnSpPr>
      <xdr:spPr>
        <a:xfrm flipV="1">
          <a:off x="20434300" y="18465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162247</xdr:rowOff>
    </xdr:from>
    <xdr:ext cx="469744" cy="259045"/>
    <xdr:sp macro="" textlink="">
      <xdr:nvSpPr>
        <xdr:cNvPr id="532" name="n_1mainValue【庁舎】&#10;一人当たり面積">
          <a:extLst>
            <a:ext uri="{FF2B5EF4-FFF2-40B4-BE49-F238E27FC236}">
              <a16:creationId xmlns="" xmlns:a16="http://schemas.microsoft.com/office/drawing/2014/main" id="{C5E024DA-BB2B-46A4-8E4E-0B9A8D6890C5}"/>
            </a:ext>
          </a:extLst>
        </xdr:cNvPr>
        <xdr:cNvSpPr txBox="1"/>
      </xdr:nvSpPr>
      <xdr:spPr>
        <a:xfrm>
          <a:off x="21075727" y="185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166819</xdr:rowOff>
    </xdr:from>
    <xdr:ext cx="469744" cy="259045"/>
    <xdr:sp macro="" textlink="">
      <xdr:nvSpPr>
        <xdr:cNvPr id="533" name="n_2mainValue【庁舎】&#10;一人当たり面積">
          <a:extLst>
            <a:ext uri="{FF2B5EF4-FFF2-40B4-BE49-F238E27FC236}">
              <a16:creationId xmlns="" xmlns:a16="http://schemas.microsoft.com/office/drawing/2014/main" id="{6B4C2E99-1D0E-4571-98D0-8B537536D048}"/>
            </a:ext>
          </a:extLst>
        </xdr:cNvPr>
        <xdr:cNvSpPr txBox="1"/>
      </xdr:nvSpPr>
      <xdr:spPr>
        <a:xfrm>
          <a:off x="20199427" y="185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4" name="正方形/長方形 533">
          <a:extLst>
            <a:ext uri="{FF2B5EF4-FFF2-40B4-BE49-F238E27FC236}">
              <a16:creationId xmlns="" xmlns:a16="http://schemas.microsoft.com/office/drawing/2014/main" id="{AE07FF4A-5BEB-4B1F-B330-BCCCDDAAE7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5" name="正方形/長方形 534">
          <a:extLst>
            <a:ext uri="{FF2B5EF4-FFF2-40B4-BE49-F238E27FC236}">
              <a16:creationId xmlns="" xmlns:a16="http://schemas.microsoft.com/office/drawing/2014/main" id="{212E5F4C-9734-4FC4-AC6A-9574E6EE14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6" name="テキスト ボックス 535">
          <a:extLst>
            <a:ext uri="{FF2B5EF4-FFF2-40B4-BE49-F238E27FC236}">
              <a16:creationId xmlns="" xmlns:a16="http://schemas.microsoft.com/office/drawing/2014/main" id="{57E2CFCD-A88C-499D-ADD9-5E37671B2F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耐震性が無いことから平成３１年１月に別施設へと緊急的に移転を行い、旧庁舎については令和元年度中に取り壊しを行うことが決定している。また、消防施設については、老朽化が著しい施設等については、順次建替等を行ってきており、公共施設個別施設計画を策定するなかで、今後の管理について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公債費、繰出金等の歳出経常一般財源が減少し、全体として歳出経常一般財源が減少し、歳入経常一般財源（地方税・地方交付税・各種交付金等）が増加したことから、経常収支比率は昨年に比べ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今後、過疎高齢化により地方税等の歳入経常一般財源が減少することが予想されることから、高利率の地方債の繰上償還等により、歳出経常一般財源の縮減に努める。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153851</xdr:rowOff>
    </xdr:from>
    <xdr:to>
      <xdr:col>23</xdr:col>
      <xdr:colOff>133350</xdr:colOff>
      <xdr:row>64</xdr:row>
      <xdr:rowOff>22134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0612301"/>
          <a:ext cx="838200" cy="3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169454</xdr:rowOff>
    </xdr:from>
    <xdr:to>
      <xdr:col>19</xdr:col>
      <xdr:colOff>133350</xdr:colOff>
      <xdr:row>64</xdr:row>
      <xdr:rowOff>22134</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09708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169454</xdr:rowOff>
    </xdr:from>
    <xdr:to>
      <xdr:col>15</xdr:col>
      <xdr:colOff>82550</xdr:colOff>
      <xdr:row>66</xdr:row>
      <xdr:rowOff>23949</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0970804"/>
          <a:ext cx="889000" cy="3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136797</xdr:rowOff>
    </xdr:from>
    <xdr:to>
      <xdr:col>11</xdr:col>
      <xdr:colOff>31750</xdr:colOff>
      <xdr:row>66</xdr:row>
      <xdr:rowOff>23949</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128104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103051</xdr:rowOff>
    </xdr:from>
    <xdr:to>
      <xdr:col>23</xdr:col>
      <xdr:colOff>184150</xdr:colOff>
      <xdr:row>62</xdr:row>
      <xdr:rowOff>33201</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119578</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142784</xdr:rowOff>
    </xdr:from>
    <xdr:to>
      <xdr:col>19</xdr:col>
      <xdr:colOff>184150</xdr:colOff>
      <xdr:row>64</xdr:row>
      <xdr:rowOff>72934</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83111</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71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118654</xdr:rowOff>
    </xdr:from>
    <xdr:to>
      <xdr:col>15</xdr:col>
      <xdr:colOff>133350</xdr:colOff>
      <xdr:row>64</xdr:row>
      <xdr:rowOff>48804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144599</xdr:rowOff>
    </xdr:from>
    <xdr:to>
      <xdr:col>11</xdr:col>
      <xdr:colOff>82550</xdr:colOff>
      <xdr:row>66</xdr:row>
      <xdr:rowOff>74749</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59526</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85997</xdr:rowOff>
    </xdr:from>
    <xdr:to>
      <xdr:col>7</xdr:col>
      <xdr:colOff>31750</xdr:colOff>
      <xdr:row>66</xdr:row>
      <xdr:rowOff>16147</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924</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3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名の退職者等の影響により減額となった。物件費については、清掃センター建設に伴い、一時的にプラスチックごみを分別収集する必要があり、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か月間プラスチックごみ収集員を別途雇った影響により若干の増となった。人件費の適正化、物件費等の経費節減に継続的に取り組んできた結果、平成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年度以降は類似団体平均を下回っており、今後とも継続的な行政改革による経費節減に努めていく。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88122</xdr:rowOff>
    </xdr:from>
    <xdr:to>
      <xdr:col>23</xdr:col>
      <xdr:colOff>133350</xdr:colOff>
      <xdr:row>82</xdr:row>
      <xdr:rowOff>111717</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147022"/>
          <a:ext cx="8382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51775</xdr:rowOff>
    </xdr:from>
    <xdr:to>
      <xdr:col>19</xdr:col>
      <xdr:colOff>133350</xdr:colOff>
      <xdr:row>82</xdr:row>
      <xdr:rowOff>88122</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4110675"/>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39229</xdr:rowOff>
    </xdr:from>
    <xdr:to>
      <xdr:col>15</xdr:col>
      <xdr:colOff>82550</xdr:colOff>
      <xdr:row>82</xdr:row>
      <xdr:rowOff>51775</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098129"/>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25229</xdr:rowOff>
    </xdr:from>
    <xdr:to>
      <xdr:col>11</xdr:col>
      <xdr:colOff>31750</xdr:colOff>
      <xdr:row>82</xdr:row>
      <xdr:rowOff>39229</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4084129"/>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60917</xdr:rowOff>
    </xdr:from>
    <xdr:to>
      <xdr:col>23</xdr:col>
      <xdr:colOff>184150</xdr:colOff>
      <xdr:row>82</xdr:row>
      <xdr:rowOff>162517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1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77444</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96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37322</xdr:rowOff>
    </xdr:from>
    <xdr:to>
      <xdr:col>19</xdr:col>
      <xdr:colOff>184150</xdr:colOff>
      <xdr:row>82</xdr:row>
      <xdr:rowOff>138922</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149099</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86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975</xdr:rowOff>
    </xdr:from>
    <xdr:to>
      <xdr:col>15</xdr:col>
      <xdr:colOff>133350</xdr:colOff>
      <xdr:row>82</xdr:row>
      <xdr:rowOff>102575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0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112752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82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159879</xdr:rowOff>
    </xdr:from>
    <xdr:to>
      <xdr:col>11</xdr:col>
      <xdr:colOff>82550</xdr:colOff>
      <xdr:row>82</xdr:row>
      <xdr:rowOff>90029</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4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100206</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381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145879</xdr:rowOff>
    </xdr:from>
    <xdr:to>
      <xdr:col>7</xdr:col>
      <xdr:colOff>31750</xdr:colOff>
      <xdr:row>82</xdr:row>
      <xdr:rowOff>76029</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40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86206</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80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採用者退職者の学歴・経験年数の差、人事異動による職種変更、職員年齢構成及び人事考課の導入等により、類似団体を下回っている。今後においても一層の定員管理及び給与の適正化に努める。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152400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110173</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60500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59373</xdr:rowOff>
    </xdr:from>
    <xdr:to>
      <xdr:col>64</xdr:col>
      <xdr:colOff>152400</xdr:colOff>
      <xdr:row>85</xdr:row>
      <xdr:rowOff>160973</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171150</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割に相当する職員の削減や支所等の統廃合などを行ったが、町の面積が広大で人家が点在しているなど、地理的要因により行政効率が悪いことから、平成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年度では類似団体平均を上回っていたが、定員管理計画に基づき職員数の適正化に努めているため、平成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年度からは類似団体平均を若干下回っている。平成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年度には退職者</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年度には２人、平成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年度には３人、平成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年度には８人、平成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年度までには</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人退職予定だが、新規採用抑制等（平成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人予定）を行い、今後とも職員数の適正化に努める。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119862</xdr:rowOff>
    </xdr:from>
    <xdr:to>
      <xdr:col>81</xdr:col>
      <xdr:colOff>44450</xdr:colOff>
      <xdr:row>61</xdr:row>
      <xdr:rowOff>150025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57831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112623</xdr:rowOff>
    </xdr:from>
    <xdr:to>
      <xdr:col>77</xdr:col>
      <xdr:colOff>44450</xdr:colOff>
      <xdr:row>61</xdr:row>
      <xdr:rowOff>119862</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5290800" y="1057107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89700</xdr:rowOff>
    </xdr:from>
    <xdr:to>
      <xdr:col>72</xdr:col>
      <xdr:colOff>203200</xdr:colOff>
      <xdr:row>61</xdr:row>
      <xdr:rowOff>112623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4401800" y="10548150"/>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85598</xdr:rowOff>
    </xdr:from>
    <xdr:to>
      <xdr:col>68</xdr:col>
      <xdr:colOff>152400</xdr:colOff>
      <xdr:row>61</xdr:row>
      <xdr:rowOff>89700</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54404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99225</xdr:rowOff>
    </xdr:from>
    <xdr:to>
      <xdr:col>81</xdr:col>
      <xdr:colOff>95250</xdr:colOff>
      <xdr:row>62</xdr:row>
      <xdr:rowOff>29375</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5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71302</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105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69062</xdr:rowOff>
    </xdr:from>
    <xdr:to>
      <xdr:col>77</xdr:col>
      <xdr:colOff>95250</xdr:colOff>
      <xdr:row>61</xdr:row>
      <xdr:rowOff>170662</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9389</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10296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61823</xdr:rowOff>
    </xdr:from>
    <xdr:to>
      <xdr:col>73</xdr:col>
      <xdr:colOff>44450</xdr:colOff>
      <xdr:row>61</xdr:row>
      <xdr:rowOff>163423</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2150</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1028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38900</xdr:rowOff>
    </xdr:from>
    <xdr:to>
      <xdr:col>68</xdr:col>
      <xdr:colOff>203200</xdr:colOff>
      <xdr:row>61</xdr:row>
      <xdr:rowOff>140500</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4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150677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102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146575</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年度と繰上償還を行った影響により、元利償還金が前年度比△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千円となり、単年度実質公債費比率が下がった。今後とも高利率の地方債の繰上償還を実施することにより、公債費の適正化を図る。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41</xdr:row>
      <xdr:rowOff>148590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6179800" y="68884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43</xdr:row>
      <xdr:rowOff>127423</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717804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44</xdr:row>
      <xdr:rowOff>157056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74997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157056</xdr:rowOff>
    </xdr:from>
    <xdr:to>
      <xdr:col>68</xdr:col>
      <xdr:colOff>152400</xdr:colOff>
      <xdr:row>45</xdr:row>
      <xdr:rowOff>33867</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7008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年度と繰上償還を行い、公債費削減を中心とする行政改革を進め、後世への負担を少しでも軽減するよう、新規事業等実施について総点検を図り、財政の健全化に努める。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名の影響により減額となり、類似団体平均値を若干下回る結果となった。平成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年度の定年退職者は７人を予定しており、来年度についても人件費は減少する見込みである。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37</xdr:row>
      <xdr:rowOff>65278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28091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65278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106426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363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106426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物件費の総額は、清掃センター建設に伴い、一時的にプラスチックごみを分別収集する必要があり、</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か月間プラスチックごみ収集員を別途雇った影響により若干の増となったが、歳入経常一般財源（地方税・地方交付税・各種交付金等）が増加したことにより、物件費に係る経常収支比率は前年度より</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ポイント減少した。今後、職員数の減少による委託（物件費）へのシフトが考えられるが、より一層事業の精査を行い、経費の削減に努める。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73116</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5730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140063</xdr:rowOff>
    </xdr:from>
    <xdr:to>
      <xdr:col>78</xdr:col>
      <xdr:colOff>69850</xdr:colOff>
      <xdr:row>15</xdr:row>
      <xdr:rowOff>73116</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5403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140063</xdr:rowOff>
    </xdr:from>
    <xdr:to>
      <xdr:col>73</xdr:col>
      <xdr:colOff>180975</xdr:colOff>
      <xdr:row>15</xdr:row>
      <xdr:rowOff>73116</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25403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107406</xdr:rowOff>
    </xdr:from>
    <xdr:to>
      <xdr:col>69</xdr:col>
      <xdr:colOff>92075</xdr:colOff>
      <xdr:row>15</xdr:row>
      <xdr:rowOff>73116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5077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22316</xdr:rowOff>
    </xdr:from>
    <xdr:to>
      <xdr:col>78</xdr:col>
      <xdr:colOff>120650</xdr:colOff>
      <xdr:row>15</xdr:row>
      <xdr:rowOff>123916</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134093</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89263</xdr:rowOff>
    </xdr:from>
    <xdr:to>
      <xdr:col>74</xdr:col>
      <xdr:colOff>31750</xdr:colOff>
      <xdr:row>15</xdr:row>
      <xdr:rowOff>19413</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29590</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22316</xdr:rowOff>
    </xdr:from>
    <xdr:to>
      <xdr:col>69</xdr:col>
      <xdr:colOff>142875</xdr:colOff>
      <xdr:row>15</xdr:row>
      <xdr:rowOff>123916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134093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56606</xdr:rowOff>
    </xdr:from>
    <xdr:to>
      <xdr:col>65</xdr:col>
      <xdr:colOff>53975</xdr:colOff>
      <xdr:row>14</xdr:row>
      <xdr:rowOff>158206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168383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養護老人ホーム大豊園（一部事務組合）が民間移譲されたことから老人ホーム入所措置委託料が増となった。また、高齢化による各種扶助費も増加傾向にある。今後とも各種審査等の適正化に努める。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120650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7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44450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95250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2209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95250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46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国民健康保険特別会計や介護保険特別会計への繰出金については、職員給与等に対する繰出しもあるが、保険料の適正化を図ること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115570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7693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115570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82800" y="9810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88138</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9810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88138</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89425</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37338</xdr:rowOff>
    </xdr:from>
    <xdr:to>
      <xdr:col>69</xdr:col>
      <xdr:colOff>142875</xdr:colOff>
      <xdr:row>57</xdr:row>
      <xdr:rowOff>138938</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123715</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既発債の償還終了等による一部事務組合への負担金の減により、補助費等その他に係る経常収支比率が前年度より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ポイント減少した。事業の精査を行ってきたことにより、類似団体平均値を下回る結果となっているが、今後とも、事業の見直しや補助金の交付が適当かどうかの精査を行い、経費の縮小に努めていく。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36</xdr:row>
      <xdr:rowOff>8128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0340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21844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40132</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と、経常的な既発債の元利償還金が減少した影響により、前年度と比べると公債費に係る経常収支比率は減となった。地方債の新規発行を伴う事業の精査・抑制に努めているが、財政基盤が弱く、自主財源の増額が望めない本町では、インフラ整備や高齢化の進展によるソフト事業の推進等については地方債の発行を行っている。今回、類似団体平均を</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ポイント下回ったが、今後大型事業が控えており、今後とも、地方債の発行を伴う事業の精査に努める。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35561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29895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77</xdr:row>
      <xdr:rowOff>1270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78</xdr:row>
      <xdr:rowOff>20320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02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77470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393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26670</xdr:rowOff>
    </xdr:from>
    <xdr:to>
      <xdr:col>6</xdr:col>
      <xdr:colOff>171450</xdr:colOff>
      <xdr:row>78</xdr:row>
      <xdr:rowOff>128270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113047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平均を下回っており、主な要因としては、歳入経常一般財源（地方税・地方交付税・各種交付金等）が増加したことにより、全体として経常収支比率が下がっていることがあげられるが、その他人件費及び補助費の減少が挙げられる。今後の定年退職者の増加による人件費の減少や、特別会計の保険料の適正化や人件費等の繰出金を考慮すると、今後も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154758</xdr:rowOff>
    </xdr:from>
    <xdr:to>
      <xdr:col>82</xdr:col>
      <xdr:colOff>107950</xdr:colOff>
      <xdr:row>77</xdr:row>
      <xdr:rowOff>109038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5671800" y="13013508"/>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140063</xdr:rowOff>
    </xdr:from>
    <xdr:to>
      <xdr:col>78</xdr:col>
      <xdr:colOff>69850</xdr:colOff>
      <xdr:row>77</xdr:row>
      <xdr:rowOff>109038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4782800" y="13170263"/>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140063</xdr:rowOff>
    </xdr:from>
    <xdr:to>
      <xdr:col>73</xdr:col>
      <xdr:colOff>180975</xdr:colOff>
      <xdr:row>77</xdr:row>
      <xdr:rowOff>154758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17026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154758</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2519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103959</xdr:rowOff>
    </xdr:from>
    <xdr:to>
      <xdr:col>82</xdr:col>
      <xdr:colOff>158750</xdr:colOff>
      <xdr:row>76</xdr:row>
      <xdr:rowOff>34110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120486</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18885</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170906</xdr:rowOff>
    </xdr:from>
    <xdr:to>
      <xdr:col>65</xdr:col>
      <xdr:colOff>53975</xdr:colOff>
      <xdr:row>77</xdr:row>
      <xdr:rowOff>101056</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85833</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143979</xdr:rowOff>
    </xdr:from>
    <xdr:to>
      <xdr:col>29</xdr:col>
      <xdr:colOff>127000</xdr:colOff>
      <xdr:row>17</xdr:row>
      <xdr:rowOff>149683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106254"/>
          <a:ext cx="647700" cy="5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149683</xdr:rowOff>
    </xdr:from>
    <xdr:to>
      <xdr:col>26</xdr:col>
      <xdr:colOff>50800</xdr:colOff>
      <xdr:row>17</xdr:row>
      <xdr:rowOff>153796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111958"/>
          <a:ext cx="698500" cy="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153796</xdr:rowOff>
    </xdr:from>
    <xdr:to>
      <xdr:col>22</xdr:col>
      <xdr:colOff>114300</xdr:colOff>
      <xdr:row>18</xdr:row>
      <xdr:rowOff>8583</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116071"/>
          <a:ext cx="698500" cy="26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169741</xdr:rowOff>
    </xdr:from>
    <xdr:to>
      <xdr:col>18</xdr:col>
      <xdr:colOff>177800</xdr:colOff>
      <xdr:row>18</xdr:row>
      <xdr:rowOff>8583</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2908300" y="3132016"/>
          <a:ext cx="698500" cy="1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93179</xdr:rowOff>
    </xdr:from>
    <xdr:to>
      <xdr:col>29</xdr:col>
      <xdr:colOff>177800</xdr:colOff>
      <xdr:row>18</xdr:row>
      <xdr:rowOff>23329</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05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65256</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0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98883</xdr:rowOff>
    </xdr:from>
    <xdr:to>
      <xdr:col>26</xdr:col>
      <xdr:colOff>101600</xdr:colOff>
      <xdr:row>18</xdr:row>
      <xdr:rowOff>29033</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0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13810</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14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102996</xdr:rowOff>
    </xdr:from>
    <xdr:to>
      <xdr:col>22</xdr:col>
      <xdr:colOff>165100</xdr:colOff>
      <xdr:row>18</xdr:row>
      <xdr:rowOff>33146</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065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17923</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15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129233</xdr:rowOff>
    </xdr:from>
    <xdr:to>
      <xdr:col>19</xdr:col>
      <xdr:colOff>38100</xdr:colOff>
      <xdr:row>18</xdr:row>
      <xdr:rowOff>59383</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0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44160</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1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118941</xdr:rowOff>
    </xdr:from>
    <xdr:to>
      <xdr:col>15</xdr:col>
      <xdr:colOff>101600</xdr:colOff>
      <xdr:row>18</xdr:row>
      <xdr:rowOff>49091</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0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59268</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8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336393</xdr:rowOff>
    </xdr:from>
    <xdr:to>
      <xdr:col>29</xdr:col>
      <xdr:colOff>127000</xdr:colOff>
      <xdr:row>36</xdr:row>
      <xdr:rowOff>12553</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003800" y="6946743"/>
          <a:ext cx="647700" cy="1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221649</xdr:rowOff>
    </xdr:from>
    <xdr:to>
      <xdr:col>26</xdr:col>
      <xdr:colOff>50800</xdr:colOff>
      <xdr:row>35</xdr:row>
      <xdr:rowOff>336393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4305300" y="6831999"/>
          <a:ext cx="698500" cy="1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105205</xdr:rowOff>
    </xdr:from>
    <xdr:to>
      <xdr:col>22</xdr:col>
      <xdr:colOff>114300</xdr:colOff>
      <xdr:row>35</xdr:row>
      <xdr:rowOff>221649</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715555"/>
          <a:ext cx="698500" cy="1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48257</xdr:rowOff>
    </xdr:from>
    <xdr:to>
      <xdr:col>18</xdr:col>
      <xdr:colOff>177800</xdr:colOff>
      <xdr:row>35</xdr:row>
      <xdr:rowOff>105205</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658607"/>
          <a:ext cx="698500" cy="5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304653</xdr:rowOff>
    </xdr:from>
    <xdr:to>
      <xdr:col>29</xdr:col>
      <xdr:colOff>177800</xdr:colOff>
      <xdr:row>36</xdr:row>
      <xdr:rowOff>63353</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9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276730</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8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285593</xdr:rowOff>
    </xdr:from>
    <xdr:to>
      <xdr:col>26</xdr:col>
      <xdr:colOff>101600</xdr:colOff>
      <xdr:row>36</xdr:row>
      <xdr:rowOff>44293</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89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29070</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98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170849</xdr:rowOff>
    </xdr:from>
    <xdr:to>
      <xdr:col>22</xdr:col>
      <xdr:colOff>165100</xdr:colOff>
      <xdr:row>35</xdr:row>
      <xdr:rowOff>272449</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78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257226</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86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54405</xdr:rowOff>
    </xdr:from>
    <xdr:to>
      <xdr:col>19</xdr:col>
      <xdr:colOff>38100</xdr:colOff>
      <xdr:row>35</xdr:row>
      <xdr:rowOff>156005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66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166182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64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340357</xdr:rowOff>
    </xdr:from>
    <xdr:to>
      <xdr:col>15</xdr:col>
      <xdr:colOff>101600</xdr:colOff>
      <xdr:row>35</xdr:row>
      <xdr:rowOff>99057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60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109233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37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25462</xdr:rowOff>
    </xdr:from>
    <xdr:to>
      <xdr:col>24</xdr:col>
      <xdr:colOff>63500</xdr:colOff>
      <xdr:row>36</xdr:row>
      <xdr:rowOff>44843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197662"/>
          <a:ext cx="8382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44843</xdr:rowOff>
    </xdr:from>
    <xdr:to>
      <xdr:col>19</xdr:col>
      <xdr:colOff>177800</xdr:colOff>
      <xdr:row>36</xdr:row>
      <xdr:rowOff>65679</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217043"/>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64456</xdr:rowOff>
    </xdr:from>
    <xdr:to>
      <xdr:col>15</xdr:col>
      <xdr:colOff>50800</xdr:colOff>
      <xdr:row>36</xdr:row>
      <xdr:rowOff>65679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019300" y="6236656"/>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64456</xdr:rowOff>
    </xdr:from>
    <xdr:to>
      <xdr:col>10</xdr:col>
      <xdr:colOff>114300</xdr:colOff>
      <xdr:row>36</xdr:row>
      <xdr:rowOff>69707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236656"/>
          <a:ext cx="8890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146112</xdr:rowOff>
    </xdr:from>
    <xdr:to>
      <xdr:col>24</xdr:col>
      <xdr:colOff>114300</xdr:colOff>
      <xdr:row>36</xdr:row>
      <xdr:rowOff>76262</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1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168989</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99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165493</xdr:rowOff>
    </xdr:from>
    <xdr:to>
      <xdr:col>20</xdr:col>
      <xdr:colOff>38100</xdr:colOff>
      <xdr:row>36</xdr:row>
      <xdr:rowOff>95643</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1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112170</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94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14879</xdr:rowOff>
    </xdr:from>
    <xdr:to>
      <xdr:col>15</xdr:col>
      <xdr:colOff>101600</xdr:colOff>
      <xdr:row>36</xdr:row>
      <xdr:rowOff>116479</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1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107606</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62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13656</xdr:rowOff>
    </xdr:from>
    <xdr:to>
      <xdr:col>10</xdr:col>
      <xdr:colOff>165100</xdr:colOff>
      <xdr:row>36</xdr:row>
      <xdr:rowOff>115256</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1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106383</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627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18907</xdr:rowOff>
    </xdr:from>
    <xdr:to>
      <xdr:col>6</xdr:col>
      <xdr:colOff>38100</xdr:colOff>
      <xdr:row>36</xdr:row>
      <xdr:rowOff>120507</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1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111634</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628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140922</xdr:rowOff>
    </xdr:from>
    <xdr:to>
      <xdr:col>24</xdr:col>
      <xdr:colOff>63500</xdr:colOff>
      <xdr:row>57</xdr:row>
      <xdr:rowOff>158600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913572"/>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158600</xdr:rowOff>
    </xdr:from>
    <xdr:to>
      <xdr:col>19</xdr:col>
      <xdr:colOff>177800</xdr:colOff>
      <xdr:row>58</xdr:row>
      <xdr:rowOff>34613</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931250"/>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34613</xdr:rowOff>
    </xdr:from>
    <xdr:to>
      <xdr:col>15</xdr:col>
      <xdr:colOff>50800</xdr:colOff>
      <xdr:row>58</xdr:row>
      <xdr:rowOff>40564</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978713"/>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40564</xdr:rowOff>
    </xdr:from>
    <xdr:to>
      <xdr:col>10</xdr:col>
      <xdr:colOff>114300</xdr:colOff>
      <xdr:row>58</xdr:row>
      <xdr:rowOff>59555</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984664"/>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90122</xdr:rowOff>
    </xdr:from>
    <xdr:to>
      <xdr:col>24</xdr:col>
      <xdr:colOff>114300</xdr:colOff>
      <xdr:row>58</xdr:row>
      <xdr:rowOff>20272</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8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68549</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8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107800</xdr:rowOff>
    </xdr:from>
    <xdr:to>
      <xdr:col>20</xdr:col>
      <xdr:colOff>38100</xdr:colOff>
      <xdr:row>58</xdr:row>
      <xdr:rowOff>37950</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8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29077</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997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155263</xdr:rowOff>
    </xdr:from>
    <xdr:to>
      <xdr:col>15</xdr:col>
      <xdr:colOff>101600</xdr:colOff>
      <xdr:row>58</xdr:row>
      <xdr:rowOff>85413</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9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76540</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1002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161214</xdr:rowOff>
    </xdr:from>
    <xdr:to>
      <xdr:col>10</xdr:col>
      <xdr:colOff>165100</xdr:colOff>
      <xdr:row>58</xdr:row>
      <xdr:rowOff>91364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82491</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1002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8755</xdr:rowOff>
    </xdr:from>
    <xdr:to>
      <xdr:col>6</xdr:col>
      <xdr:colOff>38100</xdr:colOff>
      <xdr:row>58</xdr:row>
      <xdr:rowOff>110355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101482</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30795" y="100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156457</xdr:rowOff>
    </xdr:from>
    <xdr:to>
      <xdr:col>24</xdr:col>
      <xdr:colOff>63500</xdr:colOff>
      <xdr:row>77</xdr:row>
      <xdr:rowOff>165680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358107"/>
          <a:ext cx="8382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145067</xdr:rowOff>
    </xdr:from>
    <xdr:to>
      <xdr:col>19</xdr:col>
      <xdr:colOff>177800</xdr:colOff>
      <xdr:row>77</xdr:row>
      <xdr:rowOff>165680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2908300" y="13346717"/>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145067</xdr:rowOff>
    </xdr:from>
    <xdr:to>
      <xdr:col>15</xdr:col>
      <xdr:colOff>50800</xdr:colOff>
      <xdr:row>77</xdr:row>
      <xdr:rowOff>162086</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019300" y="13346717"/>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162086</xdr:rowOff>
    </xdr:from>
    <xdr:to>
      <xdr:col>10</xdr:col>
      <xdr:colOff>114300</xdr:colOff>
      <xdr:row>78</xdr:row>
      <xdr:rowOff>1688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1130300" y="13363736"/>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105657</xdr:rowOff>
    </xdr:from>
    <xdr:to>
      <xdr:col>24</xdr:col>
      <xdr:colOff>114300</xdr:colOff>
      <xdr:row>78</xdr:row>
      <xdr:rowOff>35807</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3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20584</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2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114880</xdr:rowOff>
    </xdr:from>
    <xdr:to>
      <xdr:col>20</xdr:col>
      <xdr:colOff>38100</xdr:colOff>
      <xdr:row>78</xdr:row>
      <xdr:rowOff>45030</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3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36157</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340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94267</xdr:rowOff>
    </xdr:from>
    <xdr:to>
      <xdr:col>15</xdr:col>
      <xdr:colOff>101600</xdr:colOff>
      <xdr:row>78</xdr:row>
      <xdr:rowOff>24417</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15544</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38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111286</xdr:rowOff>
    </xdr:from>
    <xdr:to>
      <xdr:col>10</xdr:col>
      <xdr:colOff>165100</xdr:colOff>
      <xdr:row>78</xdr:row>
      <xdr:rowOff>41436</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3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32563</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40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122338</xdr:rowOff>
    </xdr:from>
    <xdr:to>
      <xdr:col>6</xdr:col>
      <xdr:colOff>38100</xdr:colOff>
      <xdr:row>78</xdr:row>
      <xdr:rowOff>52488</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3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43615</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4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5769</xdr:rowOff>
    </xdr:from>
    <xdr:to>
      <xdr:col>24</xdr:col>
      <xdr:colOff>63500</xdr:colOff>
      <xdr:row>95</xdr:row>
      <xdr:rowOff>116554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293519"/>
          <a:ext cx="838200" cy="1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116554</xdr:rowOff>
    </xdr:from>
    <xdr:to>
      <xdr:col>19</xdr:col>
      <xdr:colOff>177800</xdr:colOff>
      <xdr:row>96</xdr:row>
      <xdr:rowOff>59634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404304"/>
          <a:ext cx="889000" cy="1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46470</xdr:rowOff>
    </xdr:from>
    <xdr:to>
      <xdr:col>15</xdr:col>
      <xdr:colOff>50800</xdr:colOff>
      <xdr:row>96</xdr:row>
      <xdr:rowOff>59634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019300" y="16505670"/>
          <a:ext cx="8890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46470</xdr:rowOff>
    </xdr:from>
    <xdr:to>
      <xdr:col>10</xdr:col>
      <xdr:colOff>114300</xdr:colOff>
      <xdr:row>96</xdr:row>
      <xdr:rowOff>150730</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505670"/>
          <a:ext cx="889000" cy="10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126419</xdr:rowOff>
    </xdr:from>
    <xdr:to>
      <xdr:col>24</xdr:col>
      <xdr:colOff>114300</xdr:colOff>
      <xdr:row>95</xdr:row>
      <xdr:rowOff>56569</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2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149296</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0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65754</xdr:rowOff>
    </xdr:from>
    <xdr:to>
      <xdr:col>20</xdr:col>
      <xdr:colOff>38100</xdr:colOff>
      <xdr:row>95</xdr:row>
      <xdr:rowOff>167354</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3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12431</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1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8834</xdr:rowOff>
    </xdr:from>
    <xdr:to>
      <xdr:col>15</xdr:col>
      <xdr:colOff>101600</xdr:colOff>
      <xdr:row>96</xdr:row>
      <xdr:rowOff>110434</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101561</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5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167120</xdr:rowOff>
    </xdr:from>
    <xdr:to>
      <xdr:col>10</xdr:col>
      <xdr:colOff>165100</xdr:colOff>
      <xdr:row>96</xdr:row>
      <xdr:rowOff>97270</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4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113797</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2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99930</xdr:rowOff>
    </xdr:from>
    <xdr:to>
      <xdr:col>6</xdr:col>
      <xdr:colOff>38100</xdr:colOff>
      <xdr:row>97</xdr:row>
      <xdr:rowOff>30080</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5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21207</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6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129601</xdr:rowOff>
    </xdr:from>
    <xdr:to>
      <xdr:col>55</xdr:col>
      <xdr:colOff>0</xdr:colOff>
      <xdr:row>38</xdr:row>
      <xdr:rowOff>39201</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473251"/>
          <a:ext cx="8382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39201</xdr:rowOff>
    </xdr:from>
    <xdr:to>
      <xdr:col>50</xdr:col>
      <xdr:colOff>114300</xdr:colOff>
      <xdr:row>38</xdr:row>
      <xdr:rowOff>60087</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6554301"/>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56483</xdr:rowOff>
    </xdr:from>
    <xdr:to>
      <xdr:col>45</xdr:col>
      <xdr:colOff>177800</xdr:colOff>
      <xdr:row>38</xdr:row>
      <xdr:rowOff>60087</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7861300" y="6571583"/>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56483</xdr:rowOff>
    </xdr:from>
    <xdr:to>
      <xdr:col>41</xdr:col>
      <xdr:colOff>50800</xdr:colOff>
      <xdr:row>38</xdr:row>
      <xdr:rowOff>67858</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571583"/>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78801</xdr:rowOff>
    </xdr:from>
    <xdr:to>
      <xdr:col>55</xdr:col>
      <xdr:colOff>50800</xdr:colOff>
      <xdr:row>38</xdr:row>
      <xdr:rowOff>8951</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4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57228</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40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159851</xdr:rowOff>
    </xdr:from>
    <xdr:to>
      <xdr:col>50</xdr:col>
      <xdr:colOff>165100</xdr:colOff>
      <xdr:row>38</xdr:row>
      <xdr:rowOff>90001</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5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81128</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39795" y="659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9287</xdr:rowOff>
    </xdr:from>
    <xdr:to>
      <xdr:col>46</xdr:col>
      <xdr:colOff>38100</xdr:colOff>
      <xdr:row>38</xdr:row>
      <xdr:rowOff>110887</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5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102014</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50795" y="66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5683</xdr:rowOff>
    </xdr:from>
    <xdr:to>
      <xdr:col>41</xdr:col>
      <xdr:colOff>101600</xdr:colOff>
      <xdr:row>38</xdr:row>
      <xdr:rowOff>107283</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5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98410</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61795" y="661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17058</xdr:rowOff>
    </xdr:from>
    <xdr:to>
      <xdr:col>36</xdr:col>
      <xdr:colOff>165100</xdr:colOff>
      <xdr:row>38</xdr:row>
      <xdr:rowOff>118658</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5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109785</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672795" y="662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33359</xdr:rowOff>
    </xdr:from>
    <xdr:to>
      <xdr:col>55</xdr:col>
      <xdr:colOff>0</xdr:colOff>
      <xdr:row>58</xdr:row>
      <xdr:rowOff>58069</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9639300" y="9977459"/>
          <a:ext cx="8382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58069</xdr:rowOff>
    </xdr:from>
    <xdr:to>
      <xdr:col>50</xdr:col>
      <xdr:colOff>114300</xdr:colOff>
      <xdr:row>58</xdr:row>
      <xdr:rowOff>77188</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10002169"/>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67595</xdr:rowOff>
    </xdr:from>
    <xdr:to>
      <xdr:col>45</xdr:col>
      <xdr:colOff>177800</xdr:colOff>
      <xdr:row>58</xdr:row>
      <xdr:rowOff>77188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10011695"/>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136626</xdr:rowOff>
    </xdr:from>
    <xdr:to>
      <xdr:col>41</xdr:col>
      <xdr:colOff>50800</xdr:colOff>
      <xdr:row>58</xdr:row>
      <xdr:rowOff>67595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9909276"/>
          <a:ext cx="889000" cy="10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154009</xdr:rowOff>
    </xdr:from>
    <xdr:to>
      <xdr:col>55</xdr:col>
      <xdr:colOff>50800</xdr:colOff>
      <xdr:row>58</xdr:row>
      <xdr:rowOff>84159</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7269</xdr:rowOff>
    </xdr:from>
    <xdr:to>
      <xdr:col>50</xdr:col>
      <xdr:colOff>165100</xdr:colOff>
      <xdr:row>58</xdr:row>
      <xdr:rowOff>108869</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9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99996</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39795" y="1004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26388</xdr:rowOff>
    </xdr:from>
    <xdr:to>
      <xdr:col>46</xdr:col>
      <xdr:colOff>38100</xdr:colOff>
      <xdr:row>58</xdr:row>
      <xdr:rowOff>127988</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97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119115</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50795" y="1006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16795</xdr:rowOff>
    </xdr:from>
    <xdr:to>
      <xdr:col>41</xdr:col>
      <xdr:colOff>101600</xdr:colOff>
      <xdr:row>58</xdr:row>
      <xdr:rowOff>118395</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9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109522</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61795" y="1005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85826</xdr:rowOff>
    </xdr:from>
    <xdr:to>
      <xdr:col>36</xdr:col>
      <xdr:colOff>165100</xdr:colOff>
      <xdr:row>58</xdr:row>
      <xdr:rowOff>15976</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8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32503</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672795" y="963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160279</xdr:rowOff>
    </xdr:from>
    <xdr:to>
      <xdr:col>55</xdr:col>
      <xdr:colOff>0</xdr:colOff>
      <xdr:row>79</xdr:row>
      <xdr:rowOff>54111</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9639300" y="13533379"/>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102174</xdr:rowOff>
    </xdr:from>
    <xdr:to>
      <xdr:col>50</xdr:col>
      <xdr:colOff>114300</xdr:colOff>
      <xdr:row>78</xdr:row>
      <xdr:rowOff>160279</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3475274"/>
          <a:ext cx="889000" cy="5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102174</xdr:rowOff>
    </xdr:from>
    <xdr:to>
      <xdr:col>45</xdr:col>
      <xdr:colOff>177800</xdr:colOff>
      <xdr:row>78</xdr:row>
      <xdr:rowOff>134868</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7861300" y="13475274"/>
          <a:ext cx="8890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3311</xdr:rowOff>
    </xdr:from>
    <xdr:to>
      <xdr:col>55</xdr:col>
      <xdr:colOff>50800</xdr:colOff>
      <xdr:row>79</xdr:row>
      <xdr:rowOff>104911</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5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89688</xdr:rowOff>
    </xdr:from>
    <xdr:ext cx="534377"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4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109479</xdr:rowOff>
    </xdr:from>
    <xdr:to>
      <xdr:col>50</xdr:col>
      <xdr:colOff>165100</xdr:colOff>
      <xdr:row>79</xdr:row>
      <xdr:rowOff>39629</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4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30756</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57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51374</xdr:rowOff>
    </xdr:from>
    <xdr:to>
      <xdr:col>46</xdr:col>
      <xdr:colOff>38100</xdr:colOff>
      <xdr:row>78</xdr:row>
      <xdr:rowOff>152974</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4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144101</xdr:rowOff>
    </xdr:from>
    <xdr:ext cx="59901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450795" y="135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84068</xdr:rowOff>
    </xdr:from>
    <xdr:to>
      <xdr:col>41</xdr:col>
      <xdr:colOff>101600</xdr:colOff>
      <xdr:row>79</xdr:row>
      <xdr:rowOff>14218</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34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5345</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35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130330</xdr:rowOff>
    </xdr:from>
    <xdr:to>
      <xdr:col>55</xdr:col>
      <xdr:colOff>0</xdr:colOff>
      <xdr:row>97</xdr:row>
      <xdr:rowOff>168762</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9639300" y="16760980"/>
          <a:ext cx="838200" cy="3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168762</xdr:rowOff>
    </xdr:from>
    <xdr:to>
      <xdr:col>50</xdr:col>
      <xdr:colOff>114300</xdr:colOff>
      <xdr:row>98</xdr:row>
      <xdr:rowOff>12446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8750300" y="16799412"/>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11733</xdr:rowOff>
    </xdr:from>
    <xdr:to>
      <xdr:col>45</xdr:col>
      <xdr:colOff>177800</xdr:colOff>
      <xdr:row>98</xdr:row>
      <xdr:rowOff>12446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7861300" y="16813833"/>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79530</xdr:rowOff>
    </xdr:from>
    <xdr:to>
      <xdr:col>55</xdr:col>
      <xdr:colOff>50800</xdr:colOff>
      <xdr:row>98</xdr:row>
      <xdr:rowOff>9680</xdr:rowOff>
    </xdr:to>
    <xdr:sp macro="" textlink="">
      <xdr:nvSpPr>
        <xdr:cNvPr id="468" name="楕円 467">
          <a:extLst>
            <a:ext uri="{FF2B5EF4-FFF2-40B4-BE49-F238E27FC236}">
              <a16:creationId xmlns="" xmlns:a16="http://schemas.microsoft.com/office/drawing/2014/main" id="{00000000-0008-0000-0600-0000D4010000}"/>
            </a:ext>
          </a:extLst>
        </xdr:cNvPr>
        <xdr:cNvSpPr/>
      </xdr:nvSpPr>
      <xdr:spPr>
        <a:xfrm>
          <a:off x="10426700" y="16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a:extLst>
            <a:ext uri="{FF2B5EF4-FFF2-40B4-BE49-F238E27FC236}">
              <a16:creationId xmlns="" xmlns:a16="http://schemas.microsoft.com/office/drawing/2014/main" id="{00000000-0008-0000-0600-0000D5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117962</xdr:rowOff>
    </xdr:from>
    <xdr:to>
      <xdr:col>50</xdr:col>
      <xdr:colOff>165100</xdr:colOff>
      <xdr:row>98</xdr:row>
      <xdr:rowOff>48112</xdr:rowOff>
    </xdr:to>
    <xdr:sp macro="" textlink="">
      <xdr:nvSpPr>
        <xdr:cNvPr id="470" name="楕円 469">
          <a:extLst>
            <a:ext uri="{FF2B5EF4-FFF2-40B4-BE49-F238E27FC236}">
              <a16:creationId xmlns="" xmlns:a16="http://schemas.microsoft.com/office/drawing/2014/main" id="{00000000-0008-0000-0600-0000D6010000}"/>
            </a:ext>
          </a:extLst>
        </xdr:cNvPr>
        <xdr:cNvSpPr/>
      </xdr:nvSpPr>
      <xdr:spPr>
        <a:xfrm>
          <a:off x="9588500" y="167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39239</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8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133096</xdr:rowOff>
    </xdr:from>
    <xdr:to>
      <xdr:col>46</xdr:col>
      <xdr:colOff>38100</xdr:colOff>
      <xdr:row>98</xdr:row>
      <xdr:rowOff>63246</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8699500" y="167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54373</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85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132383</xdr:rowOff>
    </xdr:from>
    <xdr:to>
      <xdr:col>41</xdr:col>
      <xdr:colOff>101600</xdr:colOff>
      <xdr:row>98</xdr:row>
      <xdr:rowOff>62533</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7810500" y="167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53660</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594111" y="168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49399</xdr:rowOff>
    </xdr:from>
    <xdr:to>
      <xdr:col>85</xdr:col>
      <xdr:colOff>127000</xdr:colOff>
      <xdr:row>38</xdr:row>
      <xdr:rowOff>24261</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5481300" y="6221599"/>
          <a:ext cx="838200" cy="3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114299</xdr:rowOff>
    </xdr:from>
    <xdr:to>
      <xdr:col>81</xdr:col>
      <xdr:colOff>50800</xdr:colOff>
      <xdr:row>36</xdr:row>
      <xdr:rowOff>49399</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4592300" y="6115049"/>
          <a:ext cx="8890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114299</xdr:rowOff>
    </xdr:from>
    <xdr:to>
      <xdr:col>76</xdr:col>
      <xdr:colOff>114300</xdr:colOff>
      <xdr:row>38</xdr:row>
      <xdr:rowOff>115812</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3703300" y="6115049"/>
          <a:ext cx="889000" cy="5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115812</xdr:rowOff>
    </xdr:from>
    <xdr:to>
      <xdr:col>71</xdr:col>
      <xdr:colOff>177800</xdr:colOff>
      <xdr:row>39</xdr:row>
      <xdr:rowOff>44237</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2814300" y="6630912"/>
          <a:ext cx="889000" cy="9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144911</xdr:rowOff>
    </xdr:from>
    <xdr:to>
      <xdr:col>85</xdr:col>
      <xdr:colOff>177800</xdr:colOff>
      <xdr:row>38</xdr:row>
      <xdr:rowOff>75061</xdr:rowOff>
    </xdr:to>
    <xdr:sp macro="" textlink="">
      <xdr:nvSpPr>
        <xdr:cNvPr id="523" name="楕円 522">
          <a:extLst>
            <a:ext uri="{FF2B5EF4-FFF2-40B4-BE49-F238E27FC236}">
              <a16:creationId xmlns="" xmlns:a16="http://schemas.microsoft.com/office/drawing/2014/main" id="{00000000-0008-0000-0600-00000B020000}"/>
            </a:ext>
          </a:extLst>
        </xdr:cNvPr>
        <xdr:cNvSpPr/>
      </xdr:nvSpPr>
      <xdr:spPr>
        <a:xfrm>
          <a:off x="16268700" y="64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167788</xdr:rowOff>
    </xdr:from>
    <xdr:ext cx="534377" cy="259045"/>
    <xdr:sp macro="" textlink="">
      <xdr:nvSpPr>
        <xdr:cNvPr id="524" name="災害復旧事業費該当値テキスト">
          <a:extLst>
            <a:ext uri="{FF2B5EF4-FFF2-40B4-BE49-F238E27FC236}">
              <a16:creationId xmlns="" xmlns:a16="http://schemas.microsoft.com/office/drawing/2014/main" id="{00000000-0008-0000-0600-00000C020000}"/>
            </a:ext>
          </a:extLst>
        </xdr:cNvPr>
        <xdr:cNvSpPr txBox="1"/>
      </xdr:nvSpPr>
      <xdr:spPr>
        <a:xfrm>
          <a:off x="16370300" y="63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170049</xdr:rowOff>
    </xdr:from>
    <xdr:to>
      <xdr:col>81</xdr:col>
      <xdr:colOff>101600</xdr:colOff>
      <xdr:row>36</xdr:row>
      <xdr:rowOff>100199</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5430500" y="61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116726</xdr:rowOff>
    </xdr:from>
    <xdr:ext cx="59901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181795" y="594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63499</xdr:rowOff>
    </xdr:from>
    <xdr:to>
      <xdr:col>76</xdr:col>
      <xdr:colOff>165100</xdr:colOff>
      <xdr:row>35</xdr:row>
      <xdr:rowOff>165099</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4541500" y="60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10176</xdr:rowOff>
    </xdr:from>
    <xdr:ext cx="59901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292795" y="58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65012</xdr:rowOff>
    </xdr:from>
    <xdr:to>
      <xdr:col>72</xdr:col>
      <xdr:colOff>38100</xdr:colOff>
      <xdr:row>38</xdr:row>
      <xdr:rowOff>166612</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3652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11688</xdr:rowOff>
    </xdr:from>
    <xdr:ext cx="534377"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36111" y="63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164887</xdr:rowOff>
    </xdr:from>
    <xdr:to>
      <xdr:col>67</xdr:col>
      <xdr:colOff>101600</xdr:colOff>
      <xdr:row>39</xdr:row>
      <xdr:rowOff>95037</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2763500" y="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86164</xdr:rowOff>
    </xdr:from>
    <xdr:ext cx="313932"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57333" y="677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16525</xdr:rowOff>
    </xdr:from>
    <xdr:to>
      <xdr:col>85</xdr:col>
      <xdr:colOff>127000</xdr:colOff>
      <xdr:row>78</xdr:row>
      <xdr:rowOff>17284</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5481300" y="13389625"/>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16174</xdr:rowOff>
    </xdr:from>
    <xdr:to>
      <xdr:col>81</xdr:col>
      <xdr:colOff>50800</xdr:colOff>
      <xdr:row>78</xdr:row>
      <xdr:rowOff>17284</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4592300" y="13046374"/>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16174</xdr:rowOff>
    </xdr:from>
    <xdr:to>
      <xdr:col>76</xdr:col>
      <xdr:colOff>114300</xdr:colOff>
      <xdr:row>77</xdr:row>
      <xdr:rowOff>100061</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3703300" y="13046374"/>
          <a:ext cx="889000" cy="2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126127</xdr:rowOff>
    </xdr:from>
    <xdr:to>
      <xdr:col>71</xdr:col>
      <xdr:colOff>177800</xdr:colOff>
      <xdr:row>77</xdr:row>
      <xdr:rowOff>100061</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2814300" y="13156327"/>
          <a:ext cx="889000" cy="14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137175</xdr:rowOff>
    </xdr:from>
    <xdr:to>
      <xdr:col>85</xdr:col>
      <xdr:colOff>177800</xdr:colOff>
      <xdr:row>78</xdr:row>
      <xdr:rowOff>67325</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6268700" y="133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115602</xdr:rowOff>
    </xdr:from>
    <xdr:ext cx="599010" cy="259045"/>
    <xdr:sp macro="" textlink="">
      <xdr:nvSpPr>
        <xdr:cNvPr id="636" name="公債費該当値テキスト">
          <a:extLst>
            <a:ext uri="{FF2B5EF4-FFF2-40B4-BE49-F238E27FC236}">
              <a16:creationId xmlns="" xmlns:a16="http://schemas.microsoft.com/office/drawing/2014/main" id="{00000000-0008-0000-0600-00007C020000}"/>
            </a:ext>
          </a:extLst>
        </xdr:cNvPr>
        <xdr:cNvSpPr txBox="1"/>
      </xdr:nvSpPr>
      <xdr:spPr>
        <a:xfrm>
          <a:off x="16370300" y="133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137934</xdr:rowOff>
    </xdr:from>
    <xdr:to>
      <xdr:col>81</xdr:col>
      <xdr:colOff>101600</xdr:colOff>
      <xdr:row>78</xdr:row>
      <xdr:rowOff>68084</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54305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59211</xdr:rowOff>
    </xdr:from>
    <xdr:ext cx="59901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181795" y="1343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136824</xdr:rowOff>
    </xdr:from>
    <xdr:to>
      <xdr:col>76</xdr:col>
      <xdr:colOff>165100</xdr:colOff>
      <xdr:row>76</xdr:row>
      <xdr:rowOff>66974</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4541500" y="12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83501</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292795" y="1277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49261</xdr:rowOff>
    </xdr:from>
    <xdr:to>
      <xdr:col>72</xdr:col>
      <xdr:colOff>38100</xdr:colOff>
      <xdr:row>77</xdr:row>
      <xdr:rowOff>150861</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3652500" y="132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167388</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03795" y="130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75327</xdr:rowOff>
    </xdr:from>
    <xdr:to>
      <xdr:col>67</xdr:col>
      <xdr:colOff>101600</xdr:colOff>
      <xdr:row>77</xdr:row>
      <xdr:rowOff>5477</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2763500" y="131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22004</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14795" y="1288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140984</xdr:rowOff>
    </xdr:from>
    <xdr:to>
      <xdr:col>85</xdr:col>
      <xdr:colOff>127000</xdr:colOff>
      <xdr:row>98</xdr:row>
      <xdr:rowOff>83378</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5481300" y="16771634"/>
          <a:ext cx="838200" cy="1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83378</xdr:rowOff>
    </xdr:from>
    <xdr:to>
      <xdr:col>81</xdr:col>
      <xdr:colOff>50800</xdr:colOff>
      <xdr:row>98</xdr:row>
      <xdr:rowOff>105721</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4592300" y="16885478"/>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105721</xdr:rowOff>
    </xdr:from>
    <xdr:to>
      <xdr:col>76</xdr:col>
      <xdr:colOff>114300</xdr:colOff>
      <xdr:row>98</xdr:row>
      <xdr:rowOff>108203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3703300" y="1690782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84520</xdr:rowOff>
    </xdr:from>
    <xdr:to>
      <xdr:col>71</xdr:col>
      <xdr:colOff>177800</xdr:colOff>
      <xdr:row>98</xdr:row>
      <xdr:rowOff>108203</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2814300" y="16886620"/>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90184</xdr:rowOff>
    </xdr:from>
    <xdr:to>
      <xdr:col>85</xdr:col>
      <xdr:colOff>177800</xdr:colOff>
      <xdr:row>98</xdr:row>
      <xdr:rowOff>20334</xdr:rowOff>
    </xdr:to>
    <xdr:sp macro="" textlink="">
      <xdr:nvSpPr>
        <xdr:cNvPr id="690" name="楕円 689">
          <a:extLst>
            <a:ext uri="{FF2B5EF4-FFF2-40B4-BE49-F238E27FC236}">
              <a16:creationId xmlns="" xmlns:a16="http://schemas.microsoft.com/office/drawing/2014/main" id="{00000000-0008-0000-0600-0000B2020000}"/>
            </a:ext>
          </a:extLst>
        </xdr:cNvPr>
        <xdr:cNvSpPr/>
      </xdr:nvSpPr>
      <xdr:spPr>
        <a:xfrm>
          <a:off x="16268700" y="167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113061</xdr:rowOff>
    </xdr:from>
    <xdr:ext cx="599010" cy="259045"/>
    <xdr:sp macro="" textlink="">
      <xdr:nvSpPr>
        <xdr:cNvPr id="691" name="積立金該当値テキスト">
          <a:extLst>
            <a:ext uri="{FF2B5EF4-FFF2-40B4-BE49-F238E27FC236}">
              <a16:creationId xmlns="" xmlns:a16="http://schemas.microsoft.com/office/drawing/2014/main" id="{00000000-0008-0000-0600-0000B3020000}"/>
            </a:ext>
          </a:extLst>
        </xdr:cNvPr>
        <xdr:cNvSpPr txBox="1"/>
      </xdr:nvSpPr>
      <xdr:spPr>
        <a:xfrm>
          <a:off x="16370300" y="1657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32578</xdr:rowOff>
    </xdr:from>
    <xdr:to>
      <xdr:col>81</xdr:col>
      <xdr:colOff>101600</xdr:colOff>
      <xdr:row>98</xdr:row>
      <xdr:rowOff>134178</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5430500" y="168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125305</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14111" y="169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54921</xdr:rowOff>
    </xdr:from>
    <xdr:to>
      <xdr:col>76</xdr:col>
      <xdr:colOff>165100</xdr:colOff>
      <xdr:row>98</xdr:row>
      <xdr:rowOff>156521</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4541500" y="1685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147648</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694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57403</xdr:rowOff>
    </xdr:from>
    <xdr:to>
      <xdr:col>72</xdr:col>
      <xdr:colOff>38100</xdr:colOff>
      <xdr:row>98</xdr:row>
      <xdr:rowOff>159003</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3652500" y="168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150130</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695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33720</xdr:rowOff>
    </xdr:from>
    <xdr:to>
      <xdr:col>67</xdr:col>
      <xdr:colOff>101600</xdr:colOff>
      <xdr:row>98</xdr:row>
      <xdr:rowOff>135320</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2763500" y="168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126447</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47111" y="169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139129</xdr:rowOff>
    </xdr:from>
    <xdr:to>
      <xdr:col>116</xdr:col>
      <xdr:colOff>63500</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21323300" y="66542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139129</xdr:rowOff>
    </xdr:from>
    <xdr:to>
      <xdr:col>111</xdr:col>
      <xdr:colOff>177800</xdr:colOff>
      <xdr:row>38</xdr:row>
      <xdr:rowOff>139151</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0434300" y="6654229"/>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7181</xdr:rowOff>
    </xdr:from>
    <xdr:to>
      <xdr:col>107</xdr:col>
      <xdr:colOff>50800</xdr:colOff>
      <xdr:row>38</xdr:row>
      <xdr:rowOff>139151</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9545300" y="6522281"/>
          <a:ext cx="889000" cy="1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7181</xdr:rowOff>
    </xdr:from>
    <xdr:to>
      <xdr:col>102</xdr:col>
      <xdr:colOff>114300</xdr:colOff>
      <xdr:row>38</xdr:row>
      <xdr:rowOff>139129</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18656300" y="6522281"/>
          <a:ext cx="889000" cy="13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88329</xdr:rowOff>
    </xdr:from>
    <xdr:to>
      <xdr:col>112</xdr:col>
      <xdr:colOff>38100</xdr:colOff>
      <xdr:row>39</xdr:row>
      <xdr:rowOff>18479</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1272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9606</xdr:rowOff>
    </xdr:from>
    <xdr:ext cx="313932"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66333" y="6696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88351</xdr:rowOff>
    </xdr:from>
    <xdr:to>
      <xdr:col>107</xdr:col>
      <xdr:colOff>101600</xdr:colOff>
      <xdr:row>39</xdr:row>
      <xdr:rowOff>18501</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9628</xdr:rowOff>
    </xdr:from>
    <xdr:ext cx="313932"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277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127831</xdr:rowOff>
    </xdr:from>
    <xdr:to>
      <xdr:col>102</xdr:col>
      <xdr:colOff>165100</xdr:colOff>
      <xdr:row>38</xdr:row>
      <xdr:rowOff>57981</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19494500" y="64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74508</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2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8605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9606</xdr:rowOff>
    </xdr:from>
    <xdr:ext cx="313932"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99333" y="6696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151054</xdr:rowOff>
    </xdr:from>
    <xdr:to>
      <xdr:col>116</xdr:col>
      <xdr:colOff>63500</xdr:colOff>
      <xdr:row>57</xdr:row>
      <xdr:rowOff>65012</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flipV="1">
          <a:off x="21323300" y="9752254"/>
          <a:ext cx="838200" cy="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65012</xdr:rowOff>
    </xdr:from>
    <xdr:to>
      <xdr:col>111</xdr:col>
      <xdr:colOff>177800</xdr:colOff>
      <xdr:row>59</xdr:row>
      <xdr:rowOff>21247</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0434300" y="9837662"/>
          <a:ext cx="889000" cy="2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160413</xdr:rowOff>
    </xdr:from>
    <xdr:to>
      <xdr:col>107</xdr:col>
      <xdr:colOff>50800</xdr:colOff>
      <xdr:row>59</xdr:row>
      <xdr:rowOff>21247</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9545300" y="10104513"/>
          <a:ext cx="889000" cy="3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160413</xdr:rowOff>
    </xdr:from>
    <xdr:to>
      <xdr:col>102</xdr:col>
      <xdr:colOff>114300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18656300" y="10104513"/>
          <a:ext cx="889000" cy="5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100254</xdr:rowOff>
    </xdr:from>
    <xdr:to>
      <xdr:col>116</xdr:col>
      <xdr:colOff>114300</xdr:colOff>
      <xdr:row>57</xdr:row>
      <xdr:rowOff>30404</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2110700" y="97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123131</xdr:rowOff>
    </xdr:from>
    <xdr:ext cx="534377" cy="259045"/>
    <xdr:sp macro="" textlink="">
      <xdr:nvSpPr>
        <xdr:cNvPr id="803" name="貸付金該当値テキスト">
          <a:extLst>
            <a:ext uri="{FF2B5EF4-FFF2-40B4-BE49-F238E27FC236}">
              <a16:creationId xmlns="" xmlns:a16="http://schemas.microsoft.com/office/drawing/2014/main" id="{00000000-0008-0000-0600-000023030000}"/>
            </a:ext>
          </a:extLst>
        </xdr:cNvPr>
        <xdr:cNvSpPr txBox="1"/>
      </xdr:nvSpPr>
      <xdr:spPr>
        <a:xfrm>
          <a:off x="22212300" y="95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14212</xdr:rowOff>
    </xdr:from>
    <xdr:to>
      <xdr:col>112</xdr:col>
      <xdr:colOff>38100</xdr:colOff>
      <xdr:row>57</xdr:row>
      <xdr:rowOff>115812</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1272500" y="97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132339</xdr:rowOff>
    </xdr:from>
    <xdr:ext cx="534377"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056111" y="95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141897</xdr:rowOff>
    </xdr:from>
    <xdr:to>
      <xdr:col>107</xdr:col>
      <xdr:colOff>101600</xdr:colOff>
      <xdr:row>59</xdr:row>
      <xdr:rowOff>72047</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0383500" y="100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63174</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101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109613</xdr:rowOff>
    </xdr:from>
    <xdr:to>
      <xdr:col>102</xdr:col>
      <xdr:colOff>165100</xdr:colOff>
      <xdr:row>59</xdr:row>
      <xdr:rowOff>39763</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9494500" y="100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30890</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1014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74481</xdr:rowOff>
    </xdr:from>
    <xdr:to>
      <xdr:col>116</xdr:col>
      <xdr:colOff>63500</xdr:colOff>
      <xdr:row>76</xdr:row>
      <xdr:rowOff>87723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2933231"/>
          <a:ext cx="838200" cy="1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87723</xdr:rowOff>
    </xdr:from>
    <xdr:to>
      <xdr:col>111</xdr:col>
      <xdr:colOff>177800</xdr:colOff>
      <xdr:row>76</xdr:row>
      <xdr:rowOff>138116</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3117923"/>
          <a:ext cx="889000" cy="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138116</xdr:rowOff>
    </xdr:from>
    <xdr:to>
      <xdr:col>107</xdr:col>
      <xdr:colOff>50800</xdr:colOff>
      <xdr:row>76</xdr:row>
      <xdr:rowOff>163074</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168316"/>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149275</xdr:rowOff>
    </xdr:from>
    <xdr:to>
      <xdr:col>102</xdr:col>
      <xdr:colOff>114300</xdr:colOff>
      <xdr:row>76</xdr:row>
      <xdr:rowOff>163074</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3179475"/>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23681</xdr:rowOff>
    </xdr:from>
    <xdr:to>
      <xdr:col>116</xdr:col>
      <xdr:colOff>114300</xdr:colOff>
      <xdr:row>75</xdr:row>
      <xdr:rowOff>125281</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28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46558</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73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36923</xdr:rowOff>
    </xdr:from>
    <xdr:to>
      <xdr:col>112</xdr:col>
      <xdr:colOff>38100</xdr:colOff>
      <xdr:row>76</xdr:row>
      <xdr:rowOff>138523</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306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155051</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5" y="1284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87316</xdr:rowOff>
    </xdr:from>
    <xdr:to>
      <xdr:col>107</xdr:col>
      <xdr:colOff>101600</xdr:colOff>
      <xdr:row>77</xdr:row>
      <xdr:rowOff>17466</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31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33992</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89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112274</xdr:rowOff>
    </xdr:from>
    <xdr:to>
      <xdr:col>102</xdr:col>
      <xdr:colOff>165100</xdr:colOff>
      <xdr:row>77</xdr:row>
      <xdr:rowOff>42424</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33551</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5" y="132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98475</xdr:rowOff>
    </xdr:from>
    <xdr:to>
      <xdr:col>98</xdr:col>
      <xdr:colOff>38100</xdr:colOff>
      <xdr:row>77</xdr:row>
      <xdr:rowOff>28625</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31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45152</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5" y="1290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名の退職者等により減少したが、人口が昨年の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4,044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3,817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人に減少しており人口一人当たりの人件費は若干の増となった。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普通建設事業費については、旧大田口小学校改修工事（</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179,410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千円）の皆増等により増となった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月豪雨災害の復旧工事の事業量の減少により大きく減となった。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積立金については、公共施設整備基金等への積立てにより増となった。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投資及び出資金については、高知県農業信用基金協会出資金の皆減により減少した。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貸付金については、大豊町森林組合貸付金の増により増となった。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繰出金について、国民健康保険特別会計繰出金の増により増となった。</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3,817
3,779
315.06
5,912,239
5,520,947
307,066
3,114,579
3,633,693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128632</xdr:rowOff>
    </xdr:from>
    <xdr:to>
      <xdr:col>24</xdr:col>
      <xdr:colOff>63500</xdr:colOff>
      <xdr:row>37</xdr:row>
      <xdr:rowOff>160007</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472282"/>
          <a:ext cx="8382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128670</xdr:rowOff>
    </xdr:from>
    <xdr:to>
      <xdr:col>19</xdr:col>
      <xdr:colOff>177800</xdr:colOff>
      <xdr:row>37</xdr:row>
      <xdr:rowOff>160007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472320"/>
          <a:ext cx="8890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128670</xdr:rowOff>
    </xdr:from>
    <xdr:to>
      <xdr:col>15</xdr:col>
      <xdr:colOff>50800</xdr:colOff>
      <xdr:row>37</xdr:row>
      <xdr:rowOff>147396</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472320"/>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147396</xdr:rowOff>
    </xdr:from>
    <xdr:to>
      <xdr:col>10</xdr:col>
      <xdr:colOff>114300</xdr:colOff>
      <xdr:row>37</xdr:row>
      <xdr:rowOff>153702</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491046"/>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77832</xdr:rowOff>
    </xdr:from>
    <xdr:to>
      <xdr:col>24</xdr:col>
      <xdr:colOff>114300</xdr:colOff>
      <xdr:row>38</xdr:row>
      <xdr:rowOff>7982</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4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56259</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3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109207</xdr:rowOff>
    </xdr:from>
    <xdr:to>
      <xdr:col>20</xdr:col>
      <xdr:colOff>38100</xdr:colOff>
      <xdr:row>38</xdr:row>
      <xdr:rowOff>39357</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30484</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77870</xdr:rowOff>
    </xdr:from>
    <xdr:to>
      <xdr:col>15</xdr:col>
      <xdr:colOff>101600</xdr:colOff>
      <xdr:row>38</xdr:row>
      <xdr:rowOff>8020</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4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170597</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5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96596</xdr:rowOff>
    </xdr:from>
    <xdr:to>
      <xdr:col>10</xdr:col>
      <xdr:colOff>165100</xdr:colOff>
      <xdr:row>38</xdr:row>
      <xdr:rowOff>26746</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4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17873</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5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102902</xdr:rowOff>
    </xdr:from>
    <xdr:to>
      <xdr:col>6</xdr:col>
      <xdr:colOff>38100</xdr:colOff>
      <xdr:row>38</xdr:row>
      <xdr:rowOff>33052</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4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24178</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145702</xdr:rowOff>
    </xdr:from>
    <xdr:to>
      <xdr:col>24</xdr:col>
      <xdr:colOff>63500</xdr:colOff>
      <xdr:row>58</xdr:row>
      <xdr:rowOff>22940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3797300" y="9918352"/>
          <a:ext cx="838200" cy="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22940</xdr:rowOff>
    </xdr:from>
    <xdr:to>
      <xdr:col>19</xdr:col>
      <xdr:colOff>177800</xdr:colOff>
      <xdr:row>58</xdr:row>
      <xdr:rowOff>52157</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967040"/>
          <a:ext cx="889000" cy="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52157</xdr:rowOff>
    </xdr:from>
    <xdr:to>
      <xdr:col>15</xdr:col>
      <xdr:colOff>50800</xdr:colOff>
      <xdr:row>58</xdr:row>
      <xdr:rowOff>55501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9996257"/>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55501</xdr:rowOff>
    </xdr:from>
    <xdr:to>
      <xdr:col>10</xdr:col>
      <xdr:colOff>114300</xdr:colOff>
      <xdr:row>58</xdr:row>
      <xdr:rowOff>57962</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1130300" y="9999601"/>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94902</xdr:rowOff>
    </xdr:from>
    <xdr:to>
      <xdr:col>24</xdr:col>
      <xdr:colOff>114300</xdr:colOff>
      <xdr:row>58</xdr:row>
      <xdr:rowOff>25052</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8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117779</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71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143590</xdr:rowOff>
    </xdr:from>
    <xdr:to>
      <xdr:col>20</xdr:col>
      <xdr:colOff>38100</xdr:colOff>
      <xdr:row>58</xdr:row>
      <xdr:rowOff>73740</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64867</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100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1357</xdr:rowOff>
    </xdr:from>
    <xdr:to>
      <xdr:col>15</xdr:col>
      <xdr:colOff>101600</xdr:colOff>
      <xdr:row>58</xdr:row>
      <xdr:rowOff>102957</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94084</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1003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4701</xdr:rowOff>
    </xdr:from>
    <xdr:to>
      <xdr:col>10</xdr:col>
      <xdr:colOff>165100</xdr:colOff>
      <xdr:row>58</xdr:row>
      <xdr:rowOff>106301</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9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97428</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1004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7162</xdr:rowOff>
    </xdr:from>
    <xdr:to>
      <xdr:col>6</xdr:col>
      <xdr:colOff>38100</xdr:colOff>
      <xdr:row>58</xdr:row>
      <xdr:rowOff>108762</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9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99889</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1004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113731</xdr:rowOff>
    </xdr:from>
    <xdr:to>
      <xdr:col>24</xdr:col>
      <xdr:colOff>63500</xdr:colOff>
      <xdr:row>75</xdr:row>
      <xdr:rowOff>61935</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3797300" y="12801031"/>
          <a:ext cx="838200" cy="11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61926</xdr:rowOff>
    </xdr:from>
    <xdr:to>
      <xdr:col>19</xdr:col>
      <xdr:colOff>177800</xdr:colOff>
      <xdr:row>75</xdr:row>
      <xdr:rowOff>61935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2908300" y="1292067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61926</xdr:rowOff>
    </xdr:from>
    <xdr:to>
      <xdr:col>15</xdr:col>
      <xdr:colOff>50800</xdr:colOff>
      <xdr:row>75</xdr:row>
      <xdr:rowOff>121657</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2019300" y="12920676"/>
          <a:ext cx="889000" cy="5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121657</xdr:rowOff>
    </xdr:from>
    <xdr:to>
      <xdr:col>10</xdr:col>
      <xdr:colOff>114300</xdr:colOff>
      <xdr:row>75</xdr:row>
      <xdr:rowOff>152026</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1130300" y="12980407"/>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62931</xdr:rowOff>
    </xdr:from>
    <xdr:to>
      <xdr:col>24</xdr:col>
      <xdr:colOff>114300</xdr:colOff>
      <xdr:row>74</xdr:row>
      <xdr:rowOff>164531</xdr:rowOff>
    </xdr:to>
    <xdr:sp macro="" textlink="">
      <xdr:nvSpPr>
        <xdr:cNvPr id="189" name="楕円 188">
          <a:extLst>
            <a:ext uri="{FF2B5EF4-FFF2-40B4-BE49-F238E27FC236}">
              <a16:creationId xmlns="" xmlns:a16="http://schemas.microsoft.com/office/drawing/2014/main" id="{00000000-0008-0000-0700-0000BD000000}"/>
            </a:ext>
          </a:extLst>
        </xdr:cNvPr>
        <xdr:cNvSpPr/>
      </xdr:nvSpPr>
      <xdr:spPr>
        <a:xfrm>
          <a:off x="4584700" y="127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85808</xdr:rowOff>
    </xdr:from>
    <xdr:ext cx="599010" cy="259045"/>
    <xdr:sp macro="" textlink="">
      <xdr:nvSpPr>
        <xdr:cNvPr id="190" name="民生費該当値テキスト">
          <a:extLst>
            <a:ext uri="{FF2B5EF4-FFF2-40B4-BE49-F238E27FC236}">
              <a16:creationId xmlns="" xmlns:a16="http://schemas.microsoft.com/office/drawing/2014/main" id="{00000000-0008-0000-0700-0000BE000000}"/>
            </a:ext>
          </a:extLst>
        </xdr:cNvPr>
        <xdr:cNvSpPr txBox="1"/>
      </xdr:nvSpPr>
      <xdr:spPr>
        <a:xfrm>
          <a:off x="4686300" y="1260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11135</xdr:rowOff>
    </xdr:from>
    <xdr:to>
      <xdr:col>20</xdr:col>
      <xdr:colOff>38100</xdr:colOff>
      <xdr:row>75</xdr:row>
      <xdr:rowOff>112735</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3746500" y="128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129262</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497795" y="126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11126</xdr:rowOff>
    </xdr:from>
    <xdr:to>
      <xdr:col>15</xdr:col>
      <xdr:colOff>101600</xdr:colOff>
      <xdr:row>75</xdr:row>
      <xdr:rowOff>112726</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2857500" y="12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129253</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608795" y="126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70857</xdr:rowOff>
    </xdr:from>
    <xdr:to>
      <xdr:col>10</xdr:col>
      <xdr:colOff>165100</xdr:colOff>
      <xdr:row>76</xdr:row>
      <xdr:rowOff>1008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1968500" y="12929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17534</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719795" y="1270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101226</xdr:rowOff>
    </xdr:from>
    <xdr:to>
      <xdr:col>6</xdr:col>
      <xdr:colOff>38100</xdr:colOff>
      <xdr:row>76</xdr:row>
      <xdr:rowOff>31376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079500" y="129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47903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830795" y="1273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65813</xdr:rowOff>
    </xdr:from>
    <xdr:to>
      <xdr:col>24</xdr:col>
      <xdr:colOff>63500</xdr:colOff>
      <xdr:row>97</xdr:row>
      <xdr:rowOff>145194</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3797300" y="16525013"/>
          <a:ext cx="838200" cy="2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133775</xdr:rowOff>
    </xdr:from>
    <xdr:to>
      <xdr:col>19</xdr:col>
      <xdr:colOff>177800</xdr:colOff>
      <xdr:row>97</xdr:row>
      <xdr:rowOff>145194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2908300" y="16764425"/>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132305</xdr:rowOff>
    </xdr:from>
    <xdr:to>
      <xdr:col>15</xdr:col>
      <xdr:colOff>50800</xdr:colOff>
      <xdr:row>97</xdr:row>
      <xdr:rowOff>133775</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2019300" y="1676295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80439</xdr:rowOff>
    </xdr:from>
    <xdr:to>
      <xdr:col>10</xdr:col>
      <xdr:colOff>114300</xdr:colOff>
      <xdr:row>97</xdr:row>
      <xdr:rowOff>132305</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1130300" y="16711089"/>
          <a:ext cx="889000" cy="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15013</xdr:rowOff>
    </xdr:from>
    <xdr:to>
      <xdr:col>24</xdr:col>
      <xdr:colOff>114300</xdr:colOff>
      <xdr:row>96</xdr:row>
      <xdr:rowOff>116613</xdr:rowOff>
    </xdr:to>
    <xdr:sp macro="" textlink="">
      <xdr:nvSpPr>
        <xdr:cNvPr id="246" name="楕円 245">
          <a:extLst>
            <a:ext uri="{FF2B5EF4-FFF2-40B4-BE49-F238E27FC236}">
              <a16:creationId xmlns="" xmlns:a16="http://schemas.microsoft.com/office/drawing/2014/main" id="{00000000-0008-0000-0700-0000F6000000}"/>
            </a:ext>
          </a:extLst>
        </xdr:cNvPr>
        <xdr:cNvSpPr/>
      </xdr:nvSpPr>
      <xdr:spPr>
        <a:xfrm>
          <a:off x="4584700" y="164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37890</xdr:rowOff>
    </xdr:from>
    <xdr:ext cx="599010" cy="259045"/>
    <xdr:sp macro="" textlink="">
      <xdr:nvSpPr>
        <xdr:cNvPr id="247" name="衛生費該当値テキスト">
          <a:extLst>
            <a:ext uri="{FF2B5EF4-FFF2-40B4-BE49-F238E27FC236}">
              <a16:creationId xmlns="" xmlns:a16="http://schemas.microsoft.com/office/drawing/2014/main" id="{00000000-0008-0000-0700-0000F7000000}"/>
            </a:ext>
          </a:extLst>
        </xdr:cNvPr>
        <xdr:cNvSpPr txBox="1"/>
      </xdr:nvSpPr>
      <xdr:spPr>
        <a:xfrm>
          <a:off x="4686300" y="1632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94394</xdr:rowOff>
    </xdr:from>
    <xdr:to>
      <xdr:col>20</xdr:col>
      <xdr:colOff>38100</xdr:colOff>
      <xdr:row>98</xdr:row>
      <xdr:rowOff>24544</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3746500" y="167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15671</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530111" y="168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82975</xdr:rowOff>
    </xdr:from>
    <xdr:to>
      <xdr:col>15</xdr:col>
      <xdr:colOff>101600</xdr:colOff>
      <xdr:row>98</xdr:row>
      <xdr:rowOff>13125</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2857500" y="167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4252</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41111" y="168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81505</xdr:rowOff>
    </xdr:from>
    <xdr:to>
      <xdr:col>10</xdr:col>
      <xdr:colOff>165100</xdr:colOff>
      <xdr:row>98</xdr:row>
      <xdr:rowOff>11655</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1968500" y="167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2782</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752111" y="168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29639</xdr:rowOff>
    </xdr:from>
    <xdr:to>
      <xdr:col>6</xdr:col>
      <xdr:colOff>38100</xdr:colOff>
      <xdr:row>97</xdr:row>
      <xdr:rowOff>131239</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079500" y="166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122366</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86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157836</xdr:rowOff>
    </xdr:from>
    <xdr:to>
      <xdr:col>45</xdr:col>
      <xdr:colOff>177800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7861300" y="6330036"/>
          <a:ext cx="889000" cy="4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106972</xdr:rowOff>
    </xdr:from>
    <xdr:to>
      <xdr:col>41</xdr:col>
      <xdr:colOff>50800</xdr:colOff>
      <xdr:row>36</xdr:row>
      <xdr:rowOff>157836</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279172"/>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107036</xdr:rowOff>
    </xdr:from>
    <xdr:to>
      <xdr:col>41</xdr:col>
      <xdr:colOff>101600</xdr:colOff>
      <xdr:row>37</xdr:row>
      <xdr:rowOff>37186</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7810500" y="62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53713</xdr:rowOff>
    </xdr:from>
    <xdr:ext cx="534377"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594111" y="60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56172</xdr:rowOff>
    </xdr:from>
    <xdr:to>
      <xdr:col>36</xdr:col>
      <xdr:colOff>165100</xdr:colOff>
      <xdr:row>36</xdr:row>
      <xdr:rowOff>157772</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6921500" y="62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2849</xdr:rowOff>
    </xdr:from>
    <xdr:ext cx="534377"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05111" y="60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61737</xdr:rowOff>
    </xdr:from>
    <xdr:to>
      <xdr:col>55</xdr:col>
      <xdr:colOff>0</xdr:colOff>
      <xdr:row>58</xdr:row>
      <xdr:rowOff>69380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10005837"/>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69380</xdr:rowOff>
    </xdr:from>
    <xdr:to>
      <xdr:col>50</xdr:col>
      <xdr:colOff>114300</xdr:colOff>
      <xdr:row>58</xdr:row>
      <xdr:rowOff>104446</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8750300" y="10013480"/>
          <a:ext cx="8890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75923</xdr:rowOff>
    </xdr:from>
    <xdr:to>
      <xdr:col>45</xdr:col>
      <xdr:colOff>177800</xdr:colOff>
      <xdr:row>58</xdr:row>
      <xdr:rowOff>104446</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7861300" y="10020023"/>
          <a:ext cx="889000" cy="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160117</xdr:rowOff>
    </xdr:from>
    <xdr:to>
      <xdr:col>41</xdr:col>
      <xdr:colOff>50800</xdr:colOff>
      <xdr:row>58</xdr:row>
      <xdr:rowOff>75923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6972300" y="9932767"/>
          <a:ext cx="889000" cy="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10937</xdr:rowOff>
    </xdr:from>
    <xdr:to>
      <xdr:col>55</xdr:col>
      <xdr:colOff>50800</xdr:colOff>
      <xdr:row>58</xdr:row>
      <xdr:rowOff>112537</xdr:rowOff>
    </xdr:to>
    <xdr:sp macro="" textlink="">
      <xdr:nvSpPr>
        <xdr:cNvPr id="358" name="楕円 357">
          <a:extLst>
            <a:ext uri="{FF2B5EF4-FFF2-40B4-BE49-F238E27FC236}">
              <a16:creationId xmlns="" xmlns:a16="http://schemas.microsoft.com/office/drawing/2014/main" id="{00000000-0008-0000-0700-000066010000}"/>
            </a:ext>
          </a:extLst>
        </xdr:cNvPr>
        <xdr:cNvSpPr/>
      </xdr:nvSpPr>
      <xdr:spPr>
        <a:xfrm>
          <a:off x="10426700" y="99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18580</xdr:rowOff>
    </xdr:from>
    <xdr:to>
      <xdr:col>50</xdr:col>
      <xdr:colOff>165100</xdr:colOff>
      <xdr:row>58</xdr:row>
      <xdr:rowOff>120180</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9588500" y="99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111307</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39795" y="100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53646</xdr:rowOff>
    </xdr:from>
    <xdr:to>
      <xdr:col>46</xdr:col>
      <xdr:colOff>38100</xdr:colOff>
      <xdr:row>58</xdr:row>
      <xdr:rowOff>155246</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8699500" y="9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146373</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10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25123</xdr:rowOff>
    </xdr:from>
    <xdr:to>
      <xdr:col>41</xdr:col>
      <xdr:colOff>101600</xdr:colOff>
      <xdr:row>58</xdr:row>
      <xdr:rowOff>126723</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7810500" y="99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117850</xdr:rowOff>
    </xdr:from>
    <xdr:ext cx="59901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61795" y="1006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109317</xdr:rowOff>
    </xdr:from>
    <xdr:to>
      <xdr:col>36</xdr:col>
      <xdr:colOff>165100</xdr:colOff>
      <xdr:row>58</xdr:row>
      <xdr:rowOff>39467</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6921500" y="988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55994</xdr:rowOff>
    </xdr:from>
    <xdr:ext cx="59901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672795" y="965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159590</xdr:rowOff>
    </xdr:from>
    <xdr:to>
      <xdr:col>55</xdr:col>
      <xdr:colOff>0</xdr:colOff>
      <xdr:row>78</xdr:row>
      <xdr:rowOff>164381</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9639300" y="13532690"/>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164381</xdr:rowOff>
    </xdr:from>
    <xdr:to>
      <xdr:col>50</xdr:col>
      <xdr:colOff>114300</xdr:colOff>
      <xdr:row>79</xdr:row>
      <xdr:rowOff>1138</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8750300" y="13537481"/>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1138</xdr:rowOff>
    </xdr:from>
    <xdr:to>
      <xdr:col>45</xdr:col>
      <xdr:colOff>177800</xdr:colOff>
      <xdr:row>79</xdr:row>
      <xdr:rowOff>8855</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7861300" y="13545688"/>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8855</xdr:rowOff>
    </xdr:from>
    <xdr:to>
      <xdr:col>41</xdr:col>
      <xdr:colOff>50800</xdr:colOff>
      <xdr:row>79</xdr:row>
      <xdr:rowOff>10947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6972300" y="13553405"/>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108790</xdr:rowOff>
    </xdr:from>
    <xdr:to>
      <xdr:col>55</xdr:col>
      <xdr:colOff>50800</xdr:colOff>
      <xdr:row>79</xdr:row>
      <xdr:rowOff>38940</xdr:rowOff>
    </xdr:to>
    <xdr:sp macro="" textlink="">
      <xdr:nvSpPr>
        <xdr:cNvPr id="415" name="楕円 414">
          <a:extLst>
            <a:ext uri="{FF2B5EF4-FFF2-40B4-BE49-F238E27FC236}">
              <a16:creationId xmlns="" xmlns:a16="http://schemas.microsoft.com/office/drawing/2014/main" id="{00000000-0008-0000-0700-00009F010000}"/>
            </a:ext>
          </a:extLst>
        </xdr:cNvPr>
        <xdr:cNvSpPr/>
      </xdr:nvSpPr>
      <xdr:spPr>
        <a:xfrm>
          <a:off x="10426700" y="134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113581</xdr:rowOff>
    </xdr:from>
    <xdr:to>
      <xdr:col>50</xdr:col>
      <xdr:colOff>165100</xdr:colOff>
      <xdr:row>79</xdr:row>
      <xdr:rowOff>43731</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9588500" y="134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34858</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372111" y="135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121788</xdr:rowOff>
    </xdr:from>
    <xdr:to>
      <xdr:col>46</xdr:col>
      <xdr:colOff>38100</xdr:colOff>
      <xdr:row>79</xdr:row>
      <xdr:rowOff>51938</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8699500" y="134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43065</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483111" y="13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129505</xdr:rowOff>
    </xdr:from>
    <xdr:to>
      <xdr:col>41</xdr:col>
      <xdr:colOff>101600</xdr:colOff>
      <xdr:row>79</xdr:row>
      <xdr:rowOff>59655</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7810500" y="13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50782</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594111" y="135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131597</xdr:rowOff>
    </xdr:from>
    <xdr:to>
      <xdr:col>36</xdr:col>
      <xdr:colOff>165100</xdr:colOff>
      <xdr:row>79</xdr:row>
      <xdr:rowOff>61747</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6921500" y="135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52874</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05111" y="135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170728</xdr:rowOff>
    </xdr:from>
    <xdr:to>
      <xdr:col>55</xdr:col>
      <xdr:colOff>0</xdr:colOff>
      <xdr:row>98</xdr:row>
      <xdr:rowOff>50554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9639300" y="16801378"/>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50554</xdr:rowOff>
    </xdr:from>
    <xdr:to>
      <xdr:col>50</xdr:col>
      <xdr:colOff>114300</xdr:colOff>
      <xdr:row>98</xdr:row>
      <xdr:rowOff>58835</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8750300" y="16852654"/>
          <a:ext cx="8890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58835</xdr:rowOff>
    </xdr:from>
    <xdr:to>
      <xdr:col>45</xdr:col>
      <xdr:colOff>177800</xdr:colOff>
      <xdr:row>98</xdr:row>
      <xdr:rowOff>80390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7861300" y="16860935"/>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51953</xdr:rowOff>
    </xdr:from>
    <xdr:to>
      <xdr:col>41</xdr:col>
      <xdr:colOff>50800</xdr:colOff>
      <xdr:row>98</xdr:row>
      <xdr:rowOff>80390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972300" y="16854053"/>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119928</xdr:rowOff>
    </xdr:from>
    <xdr:to>
      <xdr:col>55</xdr:col>
      <xdr:colOff>50800</xdr:colOff>
      <xdr:row>98</xdr:row>
      <xdr:rowOff>50078</xdr:rowOff>
    </xdr:to>
    <xdr:sp macro="" textlink="">
      <xdr:nvSpPr>
        <xdr:cNvPr id="470" name="楕円 469">
          <a:extLst>
            <a:ext uri="{FF2B5EF4-FFF2-40B4-BE49-F238E27FC236}">
              <a16:creationId xmlns="" xmlns:a16="http://schemas.microsoft.com/office/drawing/2014/main" id="{00000000-0008-0000-0700-0000D6010000}"/>
            </a:ext>
          </a:extLst>
        </xdr:cNvPr>
        <xdr:cNvSpPr/>
      </xdr:nvSpPr>
      <xdr:spPr>
        <a:xfrm>
          <a:off x="10426700" y="167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79305</xdr:rowOff>
    </xdr:from>
    <xdr:ext cx="599010" cy="259045"/>
    <xdr:sp macro="" textlink="">
      <xdr:nvSpPr>
        <xdr:cNvPr id="471" name="土木費該当値テキスト">
          <a:extLst>
            <a:ext uri="{FF2B5EF4-FFF2-40B4-BE49-F238E27FC236}">
              <a16:creationId xmlns="" xmlns:a16="http://schemas.microsoft.com/office/drawing/2014/main" id="{00000000-0008-0000-0700-0000D7010000}"/>
            </a:ext>
          </a:extLst>
        </xdr:cNvPr>
        <xdr:cNvSpPr txBox="1"/>
      </xdr:nvSpPr>
      <xdr:spPr>
        <a:xfrm>
          <a:off x="10528300" y="1653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171204</xdr:rowOff>
    </xdr:from>
    <xdr:to>
      <xdr:col>50</xdr:col>
      <xdr:colOff>165100</xdr:colOff>
      <xdr:row>98</xdr:row>
      <xdr:rowOff>101354</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9588500" y="168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92481</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8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8035</xdr:rowOff>
    </xdr:from>
    <xdr:to>
      <xdr:col>46</xdr:col>
      <xdr:colOff>38100</xdr:colOff>
      <xdr:row>98</xdr:row>
      <xdr:rowOff>109635</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8699500" y="168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100762</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9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29590</xdr:rowOff>
    </xdr:from>
    <xdr:to>
      <xdr:col>41</xdr:col>
      <xdr:colOff>101600</xdr:colOff>
      <xdr:row>98</xdr:row>
      <xdr:rowOff>131190</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7810500" y="168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122317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9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1153</xdr:rowOff>
    </xdr:from>
    <xdr:to>
      <xdr:col>36</xdr:col>
      <xdr:colOff>165100</xdr:colOff>
      <xdr:row>98</xdr:row>
      <xdr:rowOff>102753</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6921500" y="168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93880</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8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6998</xdr:rowOff>
    </xdr:from>
    <xdr:to>
      <xdr:col>85</xdr:col>
      <xdr:colOff>127000</xdr:colOff>
      <xdr:row>37</xdr:row>
      <xdr:rowOff>50881</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flipV="1">
          <a:off x="15481300" y="6350648"/>
          <a:ext cx="8382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50881</xdr:rowOff>
    </xdr:from>
    <xdr:to>
      <xdr:col>81</xdr:col>
      <xdr:colOff>50800</xdr:colOff>
      <xdr:row>37</xdr:row>
      <xdr:rowOff>90955</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4592300" y="6394531"/>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79936</xdr:rowOff>
    </xdr:from>
    <xdr:to>
      <xdr:col>76</xdr:col>
      <xdr:colOff>114300</xdr:colOff>
      <xdr:row>37</xdr:row>
      <xdr:rowOff>90955</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3703300" y="6423586"/>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79936</xdr:rowOff>
    </xdr:from>
    <xdr:to>
      <xdr:col>71</xdr:col>
      <xdr:colOff>177800</xdr:colOff>
      <xdr:row>37</xdr:row>
      <xdr:rowOff>125778</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2814300" y="6423586"/>
          <a:ext cx="8890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127648</xdr:rowOff>
    </xdr:from>
    <xdr:to>
      <xdr:col>85</xdr:col>
      <xdr:colOff>177800</xdr:colOff>
      <xdr:row>37</xdr:row>
      <xdr:rowOff>57798</xdr:rowOff>
    </xdr:to>
    <xdr:sp macro="" textlink="">
      <xdr:nvSpPr>
        <xdr:cNvPr id="527" name="楕円 526">
          <a:extLst>
            <a:ext uri="{FF2B5EF4-FFF2-40B4-BE49-F238E27FC236}">
              <a16:creationId xmlns="" xmlns:a16="http://schemas.microsoft.com/office/drawing/2014/main" id="{00000000-0008-0000-0700-00000F020000}"/>
            </a:ext>
          </a:extLst>
        </xdr:cNvPr>
        <xdr:cNvSpPr/>
      </xdr:nvSpPr>
      <xdr:spPr>
        <a:xfrm>
          <a:off x="16268700" y="62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150525</xdr:rowOff>
    </xdr:from>
    <xdr:ext cx="534377" cy="259045"/>
    <xdr:sp macro="" textlink="">
      <xdr:nvSpPr>
        <xdr:cNvPr id="528" name="消防費該当値テキスト">
          <a:extLst>
            <a:ext uri="{FF2B5EF4-FFF2-40B4-BE49-F238E27FC236}">
              <a16:creationId xmlns="" xmlns:a16="http://schemas.microsoft.com/office/drawing/2014/main" id="{00000000-0008-0000-0700-000010020000}"/>
            </a:ext>
          </a:extLst>
        </xdr:cNvPr>
        <xdr:cNvSpPr txBox="1"/>
      </xdr:nvSpPr>
      <xdr:spPr>
        <a:xfrm>
          <a:off x="16370300" y="61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xdr:rowOff>
    </xdr:from>
    <xdr:to>
      <xdr:col>81</xdr:col>
      <xdr:colOff>101600</xdr:colOff>
      <xdr:row>37</xdr:row>
      <xdr:rowOff>101681</xdr:rowOff>
    </xdr:to>
    <xdr:sp macro="" textlink="">
      <xdr:nvSpPr>
        <xdr:cNvPr id="529" name="楕円 528">
          <a:extLst>
            <a:ext uri="{FF2B5EF4-FFF2-40B4-BE49-F238E27FC236}">
              <a16:creationId xmlns="" xmlns:a16="http://schemas.microsoft.com/office/drawing/2014/main" id="{00000000-0008-0000-0700-000011020000}"/>
            </a:ext>
          </a:extLst>
        </xdr:cNvPr>
        <xdr:cNvSpPr/>
      </xdr:nvSpPr>
      <xdr:spPr>
        <a:xfrm>
          <a:off x="15430500" y="6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92808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4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40155</xdr:rowOff>
    </xdr:from>
    <xdr:to>
      <xdr:col>76</xdr:col>
      <xdr:colOff>165100</xdr:colOff>
      <xdr:row>37</xdr:row>
      <xdr:rowOff>141755</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4541500" y="63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132882</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29136</xdr:rowOff>
    </xdr:from>
    <xdr:to>
      <xdr:col>72</xdr:col>
      <xdr:colOff>38100</xdr:colOff>
      <xdr:row>37</xdr:row>
      <xdr:rowOff>130736</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3652500" y="63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121863</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4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74978</xdr:rowOff>
    </xdr:from>
    <xdr:to>
      <xdr:col>67</xdr:col>
      <xdr:colOff>101600</xdr:colOff>
      <xdr:row>38</xdr:row>
      <xdr:rowOff>5128</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2763500" y="64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167705</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5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79348</xdr:rowOff>
    </xdr:from>
    <xdr:to>
      <xdr:col>85</xdr:col>
      <xdr:colOff>127000</xdr:colOff>
      <xdr:row>58</xdr:row>
      <xdr:rowOff>95592</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5481300" y="10023448"/>
          <a:ext cx="838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95592</xdr:rowOff>
    </xdr:from>
    <xdr:to>
      <xdr:col>81</xdr:col>
      <xdr:colOff>50800</xdr:colOff>
      <xdr:row>58</xdr:row>
      <xdr:rowOff>110542</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4592300" y="10039692"/>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101316</xdr:rowOff>
    </xdr:from>
    <xdr:to>
      <xdr:col>76</xdr:col>
      <xdr:colOff>114300</xdr:colOff>
      <xdr:row>58</xdr:row>
      <xdr:rowOff>110542</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3703300" y="1004541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101316</xdr:rowOff>
    </xdr:from>
    <xdr:to>
      <xdr:col>71</xdr:col>
      <xdr:colOff>177800</xdr:colOff>
      <xdr:row>58</xdr:row>
      <xdr:rowOff>103533</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2814300" y="1004541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28548</xdr:rowOff>
    </xdr:from>
    <xdr:to>
      <xdr:col>85</xdr:col>
      <xdr:colOff>177800</xdr:colOff>
      <xdr:row>58</xdr:row>
      <xdr:rowOff>130148</xdr:rowOff>
    </xdr:to>
    <xdr:sp macro="" textlink="">
      <xdr:nvSpPr>
        <xdr:cNvPr id="584" name="楕円 583">
          <a:extLst>
            <a:ext uri="{FF2B5EF4-FFF2-40B4-BE49-F238E27FC236}">
              <a16:creationId xmlns="" xmlns:a16="http://schemas.microsoft.com/office/drawing/2014/main" id="{00000000-0008-0000-0700-000048020000}"/>
            </a:ext>
          </a:extLst>
        </xdr:cNvPr>
        <xdr:cNvSpPr/>
      </xdr:nvSpPr>
      <xdr:spPr>
        <a:xfrm>
          <a:off x="16268700" y="99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114925</xdr:rowOff>
    </xdr:from>
    <xdr:ext cx="534377" cy="259045"/>
    <xdr:sp macro="" textlink="">
      <xdr:nvSpPr>
        <xdr:cNvPr id="585" name="教育費該当値テキスト">
          <a:extLst>
            <a:ext uri="{FF2B5EF4-FFF2-40B4-BE49-F238E27FC236}">
              <a16:creationId xmlns="" xmlns:a16="http://schemas.microsoft.com/office/drawing/2014/main" id="{00000000-0008-0000-0700-000049020000}"/>
            </a:ext>
          </a:extLst>
        </xdr:cNvPr>
        <xdr:cNvSpPr txBox="1"/>
      </xdr:nvSpPr>
      <xdr:spPr>
        <a:xfrm>
          <a:off x="16370300" y="98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44792</xdr:rowOff>
    </xdr:from>
    <xdr:to>
      <xdr:col>81</xdr:col>
      <xdr:colOff>101600</xdr:colOff>
      <xdr:row>58</xdr:row>
      <xdr:rowOff>146392</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5430500" y="99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137519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100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59742</xdr:rowOff>
    </xdr:from>
    <xdr:to>
      <xdr:col>76</xdr:col>
      <xdr:colOff>165100</xdr:colOff>
      <xdr:row>58</xdr:row>
      <xdr:rowOff>161342</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4541500" y="10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152469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100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50516</xdr:rowOff>
    </xdr:from>
    <xdr:to>
      <xdr:col>72</xdr:col>
      <xdr:colOff>38100</xdr:colOff>
      <xdr:row>58</xdr:row>
      <xdr:rowOff>152116</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3652500" y="99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143243</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100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52733</xdr:rowOff>
    </xdr:from>
    <xdr:to>
      <xdr:col>67</xdr:col>
      <xdr:colOff>101600</xdr:colOff>
      <xdr:row>58</xdr:row>
      <xdr:rowOff>154333</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2763500" y="999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145460</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100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49399</xdr:rowOff>
    </xdr:from>
    <xdr:to>
      <xdr:col>85</xdr:col>
      <xdr:colOff>127000</xdr:colOff>
      <xdr:row>78</xdr:row>
      <xdr:rowOff>24261</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5481300" y="13079599"/>
          <a:ext cx="838200" cy="3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114298</xdr:rowOff>
    </xdr:from>
    <xdr:to>
      <xdr:col>81</xdr:col>
      <xdr:colOff>50800</xdr:colOff>
      <xdr:row>76</xdr:row>
      <xdr:rowOff>49399</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4592300" y="12973048"/>
          <a:ext cx="889000" cy="1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114298</xdr:rowOff>
    </xdr:from>
    <xdr:to>
      <xdr:col>76</xdr:col>
      <xdr:colOff>114300</xdr:colOff>
      <xdr:row>78</xdr:row>
      <xdr:rowOff>115812</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3703300" y="12973048"/>
          <a:ext cx="889000" cy="5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115812</xdr:rowOff>
    </xdr:from>
    <xdr:to>
      <xdr:col>71</xdr:col>
      <xdr:colOff>177800</xdr:colOff>
      <xdr:row>79</xdr:row>
      <xdr:rowOff>44236</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2814300" y="13488912"/>
          <a:ext cx="889000" cy="9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144911</xdr:rowOff>
    </xdr:from>
    <xdr:to>
      <xdr:col>85</xdr:col>
      <xdr:colOff>177800</xdr:colOff>
      <xdr:row>78</xdr:row>
      <xdr:rowOff>75061</xdr:rowOff>
    </xdr:to>
    <xdr:sp macro="" textlink="">
      <xdr:nvSpPr>
        <xdr:cNvPr id="641" name="楕円 640">
          <a:extLst>
            <a:ext uri="{FF2B5EF4-FFF2-40B4-BE49-F238E27FC236}">
              <a16:creationId xmlns="" xmlns:a16="http://schemas.microsoft.com/office/drawing/2014/main" id="{00000000-0008-0000-0700-000081020000}"/>
            </a:ext>
          </a:extLst>
        </xdr:cNvPr>
        <xdr:cNvSpPr/>
      </xdr:nvSpPr>
      <xdr:spPr>
        <a:xfrm>
          <a:off x="16268700" y="133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167788</xdr:rowOff>
    </xdr:from>
    <xdr:ext cx="534377"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319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170049</xdr:rowOff>
    </xdr:from>
    <xdr:to>
      <xdr:col>81</xdr:col>
      <xdr:colOff>101600</xdr:colOff>
      <xdr:row>76</xdr:row>
      <xdr:rowOff>100199</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5430500" y="130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116726</xdr:rowOff>
    </xdr:from>
    <xdr:ext cx="59901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181795" y="128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63498</xdr:rowOff>
    </xdr:from>
    <xdr:to>
      <xdr:col>76</xdr:col>
      <xdr:colOff>165100</xdr:colOff>
      <xdr:row>75</xdr:row>
      <xdr:rowOff>165098</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4541500" y="129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10175</xdr:rowOff>
    </xdr:from>
    <xdr:ext cx="59901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292795" y="1269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65012</xdr:rowOff>
    </xdr:from>
    <xdr:to>
      <xdr:col>72</xdr:col>
      <xdr:colOff>38100</xdr:colOff>
      <xdr:row>78</xdr:row>
      <xdr:rowOff>166612</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3652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11689</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36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164886</xdr:rowOff>
    </xdr:from>
    <xdr:to>
      <xdr:col>67</xdr:col>
      <xdr:colOff>101600</xdr:colOff>
      <xdr:row>79</xdr:row>
      <xdr:rowOff>95036</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2763500" y="135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86163</xdr:rowOff>
    </xdr:from>
    <xdr:ext cx="313932"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57333" y="13630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16525</xdr:rowOff>
    </xdr:from>
    <xdr:to>
      <xdr:col>85</xdr:col>
      <xdr:colOff>127000</xdr:colOff>
      <xdr:row>98</xdr:row>
      <xdr:rowOff>17284</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5481300" y="16818625"/>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16174</xdr:rowOff>
    </xdr:from>
    <xdr:to>
      <xdr:col>81</xdr:col>
      <xdr:colOff>50800</xdr:colOff>
      <xdr:row>98</xdr:row>
      <xdr:rowOff>17284</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4592300" y="16475374"/>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16174</xdr:rowOff>
    </xdr:from>
    <xdr:to>
      <xdr:col>76</xdr:col>
      <xdr:colOff>114300</xdr:colOff>
      <xdr:row>97</xdr:row>
      <xdr:rowOff>100061</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3703300" y="16475374"/>
          <a:ext cx="889000" cy="2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126127</xdr:rowOff>
    </xdr:from>
    <xdr:to>
      <xdr:col>71</xdr:col>
      <xdr:colOff>177800</xdr:colOff>
      <xdr:row>97</xdr:row>
      <xdr:rowOff>100061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814300" y="16585327"/>
          <a:ext cx="889000" cy="14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137175</xdr:rowOff>
    </xdr:from>
    <xdr:to>
      <xdr:col>85</xdr:col>
      <xdr:colOff>177800</xdr:colOff>
      <xdr:row>98</xdr:row>
      <xdr:rowOff>67325</xdr:rowOff>
    </xdr:to>
    <xdr:sp macro="" textlink="">
      <xdr:nvSpPr>
        <xdr:cNvPr id="698" name="楕円 697">
          <a:extLst>
            <a:ext uri="{FF2B5EF4-FFF2-40B4-BE49-F238E27FC236}">
              <a16:creationId xmlns="" xmlns:a16="http://schemas.microsoft.com/office/drawing/2014/main" id="{00000000-0008-0000-0700-0000BA020000}"/>
            </a:ext>
          </a:extLst>
        </xdr:cNvPr>
        <xdr:cNvSpPr/>
      </xdr:nvSpPr>
      <xdr:spPr>
        <a:xfrm>
          <a:off x="16268700" y="167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115602</xdr:rowOff>
    </xdr:from>
    <xdr:ext cx="599010"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7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137934</xdr:rowOff>
    </xdr:from>
    <xdr:to>
      <xdr:col>81</xdr:col>
      <xdr:colOff>101600</xdr:colOff>
      <xdr:row>98</xdr:row>
      <xdr:rowOff>68084</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5430500" y="167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59211</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181795" y="168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136824</xdr:rowOff>
    </xdr:from>
    <xdr:to>
      <xdr:col>76</xdr:col>
      <xdr:colOff>165100</xdr:colOff>
      <xdr:row>96</xdr:row>
      <xdr:rowOff>66974</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4541500" y="164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83501</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292795" y="1619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49261</xdr:rowOff>
    </xdr:from>
    <xdr:to>
      <xdr:col>72</xdr:col>
      <xdr:colOff>38100</xdr:colOff>
      <xdr:row>97</xdr:row>
      <xdr:rowOff>150861</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3652500" y="166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167388</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03795" y="16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75327</xdr:rowOff>
    </xdr:from>
    <xdr:to>
      <xdr:col>67</xdr:col>
      <xdr:colOff>101600</xdr:colOff>
      <xdr:row>97</xdr:row>
      <xdr:rowOff>5477</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2763500" y="16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22004</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14795" y="1630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総務費については、財政調整基金及び公共施設整備基金積立金の増により大きく増加した。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民生費については、国民健康保険特別会計繰出金の増により増加した。　国民健康保険特別会計繰出金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257,824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70,945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186,879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衛生費については、嶺北広域行政事務組合 清掃センター建設に係る負担金（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243,289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）の増により増加した。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年の森づくり事業にかかる森林組合への貸付金の増等により増加した。　森林組合貸付金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119,050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99,140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19,910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商工費については、拠点観光施設整備等補助金（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）の皆増等により若干の増となった。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土木費については、大田口小学校改修工事（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196,992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）の皆増等により増加した。消防費については、小型動力ポンプ積載車整備（</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30,987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）の皆増等により増加した。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教育費については、セキュリティ対策業務委託料（</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11,419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）の皆増等により増加した。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月豪雨災害の復旧工事の事業量の減少により大きく減となった。公債費については、既発債の償還終了により減少した。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年度に財政調整基金を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250,000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千円取り崩したため、実質単年度収支の比率が大きく低下したが、その後基金の取り崩しは行っていないため、財政調整基金残高の標準財政規模に対する割合は、ほぼ横這いに推移してきた。しかし平成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115,640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千円取り崩したため、標準財政規模に対する割合は大きく減少した。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年度には繰上償還を行ったため、実質単年度収支の標準財政規模に対する割合が大きくなった。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今後においても実質収支比率４％を目途に、事業等を精選し、健全な財政運営を図る。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普通会計から特別会計への赤字補填的な繰出金が多額になっているため、各会計ともに赤字額がなく、順調に推移している。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今後は、各保険料の適正化を図ることにより、普通会計の負担額を減らすよう努める。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5912239</v>
      </c>
      <c r="BO4" s="441"/>
      <c r="BP4" s="441"/>
      <c r="BQ4" s="441"/>
      <c r="BR4" s="441"/>
      <c r="BS4" s="441"/>
      <c r="BT4" s="441"/>
      <c r="BU4" s="442"/>
      <c r="BV4" s="440">
        <v>5361772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9.9</v>
      </c>
      <c r="CU4" s="622"/>
      <c r="CV4" s="622"/>
      <c r="CW4" s="622"/>
      <c r="CX4" s="622"/>
      <c r="CY4" s="622"/>
      <c r="CZ4" s="622"/>
      <c r="DA4" s="623"/>
      <c r="DB4" s="621">
        <v>11.4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5520947</v>
      </c>
      <c r="BO5" s="446"/>
      <c r="BP5" s="446"/>
      <c r="BQ5" s="446"/>
      <c r="BR5" s="446"/>
      <c r="BS5" s="446"/>
      <c r="BT5" s="446"/>
      <c r="BU5" s="447"/>
      <c r="BV5" s="445">
        <v>4907402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69.7</v>
      </c>
      <c r="CU5" s="416"/>
      <c r="CV5" s="416"/>
      <c r="CW5" s="416"/>
      <c r="CX5" s="416"/>
      <c r="CY5" s="416"/>
      <c r="CZ5" s="416"/>
      <c r="DA5" s="417"/>
      <c r="DB5" s="415">
        <v>80.8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391292</v>
      </c>
      <c r="BO6" s="446"/>
      <c r="BP6" s="446"/>
      <c r="BQ6" s="446"/>
      <c r="BR6" s="446"/>
      <c r="BS6" s="446"/>
      <c r="BT6" s="446"/>
      <c r="BU6" s="447"/>
      <c r="BV6" s="445">
        <v>454370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72.599999999999994</v>
      </c>
      <c r="CU6" s="596"/>
      <c r="CV6" s="596"/>
      <c r="CW6" s="596"/>
      <c r="CX6" s="596"/>
      <c r="CY6" s="596"/>
      <c r="CZ6" s="596"/>
      <c r="DA6" s="597"/>
      <c r="DB6" s="595">
        <v>83.9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84226</v>
      </c>
      <c r="BO7" s="446"/>
      <c r="BP7" s="446"/>
      <c r="BQ7" s="446"/>
      <c r="BR7" s="446"/>
      <c r="BS7" s="446"/>
      <c r="BT7" s="446"/>
      <c r="BU7" s="447"/>
      <c r="BV7" s="445">
        <v>132207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3114579</v>
      </c>
      <c r="CU7" s="446"/>
      <c r="CV7" s="446"/>
      <c r="CW7" s="446"/>
      <c r="CX7" s="446"/>
      <c r="CY7" s="446"/>
      <c r="CZ7" s="446"/>
      <c r="DA7" s="447"/>
      <c r="DB7" s="445">
        <v>2824544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307066</v>
      </c>
      <c r="BO8" s="446"/>
      <c r="BP8" s="446"/>
      <c r="BQ8" s="446"/>
      <c r="BR8" s="446"/>
      <c r="BS8" s="446"/>
      <c r="BT8" s="446"/>
      <c r="BU8" s="447"/>
      <c r="BV8" s="445">
        <v>322163</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3962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-15097</v>
      </c>
      <c r="BO9" s="446"/>
      <c r="BP9" s="446"/>
      <c r="BQ9" s="446"/>
      <c r="BR9" s="446"/>
      <c r="BS9" s="446"/>
      <c r="BT9" s="446"/>
      <c r="BU9" s="447"/>
      <c r="BV9" s="445">
        <v>122439</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9.6</v>
      </c>
      <c r="CU9" s="416"/>
      <c r="CV9" s="416"/>
      <c r="CW9" s="416"/>
      <c r="CX9" s="416"/>
      <c r="CY9" s="416"/>
      <c r="CZ9" s="416"/>
      <c r="DA9" s="417"/>
      <c r="DB9" s="415">
        <v>11.6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4719</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203638</v>
      </c>
      <c r="BO10" s="446"/>
      <c r="BP10" s="446"/>
      <c r="BQ10" s="446"/>
      <c r="BR10" s="446"/>
      <c r="BS10" s="446"/>
      <c r="BT10" s="446"/>
      <c r="BU10" s="447"/>
      <c r="BV10" s="445">
        <v>4121</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c r="A12" s="166"/>
      <c r="B12" s="561" t="s">
        <v>127</v>
      </c>
      <c r="C12" s="562"/>
      <c r="D12" s="562"/>
      <c r="E12" s="562"/>
      <c r="F12" s="562"/>
      <c r="G12" s="562"/>
      <c r="H12" s="562"/>
      <c r="I12" s="562"/>
      <c r="J12" s="562"/>
      <c r="K12" s="563"/>
      <c r="L12" s="570" t="s">
        <v>128</v>
      </c>
      <c r="M12" s="571"/>
      <c r="N12" s="571"/>
      <c r="O12" s="571"/>
      <c r="P12" s="571"/>
      <c r="Q12" s="572"/>
      <c r="R12" s="573">
        <v>3817</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132</v>
      </c>
      <c r="AV12" s="503"/>
      <c r="AW12" s="503"/>
      <c r="AX12" s="503"/>
      <c r="AY12" s="425" t="s">
        <v>133</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0</v>
      </c>
      <c r="BW12" s="446"/>
      <c r="BX12" s="446"/>
      <c r="BY12" s="446"/>
      <c r="BZ12" s="446"/>
      <c r="CA12" s="446"/>
      <c r="CB12" s="446"/>
      <c r="CC12" s="447"/>
      <c r="CD12" s="454" t="s">
        <v>134</v>
      </c>
      <c r="CE12" s="455"/>
      <c r="CF12" s="455"/>
      <c r="CG12" s="455"/>
      <c r="CH12" s="455"/>
      <c r="CI12" s="455"/>
      <c r="CJ12" s="455"/>
      <c r="CK12" s="455"/>
      <c r="CL12" s="455"/>
      <c r="CM12" s="455"/>
      <c r="CN12" s="455"/>
      <c r="CO12" s="455"/>
      <c r="CP12" s="455"/>
      <c r="CQ12" s="455"/>
      <c r="CR12" s="455"/>
      <c r="CS12" s="456"/>
      <c r="CT12" s="558" t="s">
        <v>135</v>
      </c>
      <c r="CU12" s="559"/>
      <c r="CV12" s="559"/>
      <c r="CW12" s="559"/>
      <c r="CX12" s="559"/>
      <c r="CY12" s="559"/>
      <c r="CZ12" s="559"/>
      <c r="DA12" s="560"/>
      <c r="DB12" s="558" t="s">
        <v>136</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137</v>
      </c>
      <c r="N13" s="546"/>
      <c r="O13" s="546"/>
      <c r="P13" s="546"/>
      <c r="Q13" s="547"/>
      <c r="R13" s="548">
        <v>3779</v>
      </c>
      <c r="S13" s="549"/>
      <c r="T13" s="549"/>
      <c r="U13" s="549"/>
      <c r="V13" s="550"/>
      <c r="W13" s="536" t="s">
        <v>138</v>
      </c>
      <c r="X13" s="458"/>
      <c r="Y13" s="458"/>
      <c r="Z13" s="458"/>
      <c r="AA13" s="458"/>
      <c r="AB13" s="459"/>
      <c r="AC13" s="421">
        <v>745</v>
      </c>
      <c r="AD13" s="422"/>
      <c r="AE13" s="422"/>
      <c r="AF13" s="422"/>
      <c r="AG13" s="423"/>
      <c r="AH13" s="421">
        <v>434</v>
      </c>
      <c r="AI13" s="422"/>
      <c r="AJ13" s="422"/>
      <c r="AK13" s="422"/>
      <c r="AL13" s="424"/>
      <c r="AM13" s="514" t="s">
        <v>139</v>
      </c>
      <c r="AN13" s="419"/>
      <c r="AO13" s="419"/>
      <c r="AP13" s="419"/>
      <c r="AQ13" s="419"/>
      <c r="AR13" s="419"/>
      <c r="AS13" s="419"/>
      <c r="AT13" s="420"/>
      <c r="AU13" s="502" t="s">
        <v>122</v>
      </c>
      <c r="AV13" s="503"/>
      <c r="AW13" s="503"/>
      <c r="AX13" s="503"/>
      <c r="AY13" s="425" t="s">
        <v>140</v>
      </c>
      <c r="AZ13" s="426"/>
      <c r="BA13" s="426"/>
      <c r="BB13" s="426"/>
      <c r="BC13" s="426"/>
      <c r="BD13" s="426"/>
      <c r="BE13" s="426"/>
      <c r="BF13" s="426"/>
      <c r="BG13" s="426"/>
      <c r="BH13" s="426"/>
      <c r="BI13" s="426"/>
      <c r="BJ13" s="426"/>
      <c r="BK13" s="426"/>
      <c r="BL13" s="426"/>
      <c r="BM13" s="427"/>
      <c r="BN13" s="445">
        <v>-11459</v>
      </c>
      <c r="BO13" s="446"/>
      <c r="BP13" s="446"/>
      <c r="BQ13" s="446"/>
      <c r="BR13" s="446"/>
      <c r="BS13" s="446"/>
      <c r="BT13" s="446"/>
      <c r="BU13" s="447"/>
      <c r="BV13" s="445">
        <v>126560</v>
      </c>
      <c r="BW13" s="446"/>
      <c r="BX13" s="446"/>
      <c r="BY13" s="446"/>
      <c r="BZ13" s="446"/>
      <c r="CA13" s="446"/>
      <c r="CB13" s="446"/>
      <c r="CC13" s="447"/>
      <c r="CD13" s="454" t="s">
        <v>141</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7.4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142</v>
      </c>
      <c r="M14" s="579"/>
      <c r="N14" s="579"/>
      <c r="O14" s="579"/>
      <c r="P14" s="579"/>
      <c r="Q14" s="580"/>
      <c r="R14" s="548">
        <v>4044</v>
      </c>
      <c r="S14" s="549"/>
      <c r="T14" s="549"/>
      <c r="U14" s="549"/>
      <c r="V14" s="550"/>
      <c r="W14" s="551"/>
      <c r="X14" s="461"/>
      <c r="Y14" s="461"/>
      <c r="Z14" s="461"/>
      <c r="AA14" s="461"/>
      <c r="AB14" s="462"/>
      <c r="AC14" s="541">
        <v>36.4</v>
      </c>
      <c r="AD14" s="542"/>
      <c r="AE14" s="542"/>
      <c r="AF14" s="542"/>
      <c r="AG14" s="543"/>
      <c r="AH14" s="541">
        <v>23.3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143</v>
      </c>
      <c r="CE14" s="452"/>
      <c r="CF14" s="452"/>
      <c r="CG14" s="452"/>
      <c r="CH14" s="452"/>
      <c r="CI14" s="452"/>
      <c r="CJ14" s="452"/>
      <c r="CK14" s="452"/>
      <c r="CL14" s="452"/>
      <c r="CM14" s="452"/>
      <c r="CN14" s="452"/>
      <c r="CO14" s="452"/>
      <c r="CP14" s="452"/>
      <c r="CQ14" s="452"/>
      <c r="CR14" s="452"/>
      <c r="CS14" s="453"/>
      <c r="CT14" s="552" t="s">
        <v>144</v>
      </c>
      <c r="CU14" s="553"/>
      <c r="CV14" s="553"/>
      <c r="CW14" s="553"/>
      <c r="CX14" s="553"/>
      <c r="CY14" s="553"/>
      <c r="CZ14" s="553"/>
      <c r="DA14" s="554"/>
      <c r="DB14" s="552" t="s">
        <v>145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4013</v>
      </c>
      <c r="S15" s="549"/>
      <c r="T15" s="549"/>
      <c r="U15" s="549"/>
      <c r="V15" s="550"/>
      <c r="W15" s="536" t="s">
        <v>146</v>
      </c>
      <c r="X15" s="458"/>
      <c r="Y15" s="458"/>
      <c r="Z15" s="458"/>
      <c r="AA15" s="458"/>
      <c r="AB15" s="459"/>
      <c r="AC15" s="421">
        <v>397</v>
      </c>
      <c r="AD15" s="422"/>
      <c r="AE15" s="422"/>
      <c r="AF15" s="422"/>
      <c r="AG15" s="423"/>
      <c r="AH15" s="421">
        <v>462</v>
      </c>
      <c r="AI15" s="422"/>
      <c r="AJ15" s="422"/>
      <c r="AK15" s="422"/>
      <c r="AL15" s="424"/>
      <c r="AM15" s="514"/>
      <c r="AN15" s="419"/>
      <c r="AO15" s="419"/>
      <c r="AP15" s="419"/>
      <c r="AQ15" s="419"/>
      <c r="AR15" s="419"/>
      <c r="AS15" s="419"/>
      <c r="AT15" s="420"/>
      <c r="AU15" s="502"/>
      <c r="AV15" s="503"/>
      <c r="AW15" s="503"/>
      <c r="AX15" s="503"/>
      <c r="AY15" s="437" t="s">
        <v>147</v>
      </c>
      <c r="AZ15" s="438"/>
      <c r="BA15" s="438"/>
      <c r="BB15" s="438"/>
      <c r="BC15" s="438"/>
      <c r="BD15" s="438"/>
      <c r="BE15" s="438"/>
      <c r="BF15" s="438"/>
      <c r="BG15" s="438"/>
      <c r="BH15" s="438"/>
      <c r="BI15" s="438"/>
      <c r="BJ15" s="438"/>
      <c r="BK15" s="438"/>
      <c r="BL15" s="438"/>
      <c r="BM15" s="439"/>
      <c r="BN15" s="440">
        <v>440978</v>
      </c>
      <c r="BO15" s="441"/>
      <c r="BP15" s="441"/>
      <c r="BQ15" s="441"/>
      <c r="BR15" s="441"/>
      <c r="BS15" s="441"/>
      <c r="BT15" s="441"/>
      <c r="BU15" s="442"/>
      <c r="BV15" s="440">
        <v>439973</v>
      </c>
      <c r="BW15" s="441"/>
      <c r="BX15" s="441"/>
      <c r="BY15" s="441"/>
      <c r="BZ15" s="441"/>
      <c r="CA15" s="441"/>
      <c r="CB15" s="441"/>
      <c r="CC15" s="442"/>
      <c r="CD15" s="555" t="s">
        <v>148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149</v>
      </c>
      <c r="M16" s="539"/>
      <c r="N16" s="539"/>
      <c r="O16" s="539"/>
      <c r="P16" s="539"/>
      <c r="Q16" s="540"/>
      <c r="R16" s="533" t="s">
        <v>150</v>
      </c>
      <c r="S16" s="534"/>
      <c r="T16" s="534"/>
      <c r="U16" s="534"/>
      <c r="V16" s="535"/>
      <c r="W16" s="551"/>
      <c r="X16" s="461"/>
      <c r="Y16" s="461"/>
      <c r="Z16" s="461"/>
      <c r="AA16" s="461"/>
      <c r="AB16" s="462"/>
      <c r="AC16" s="541">
        <v>19.399999999999999</v>
      </c>
      <c r="AD16" s="542"/>
      <c r="AE16" s="542"/>
      <c r="AF16" s="542"/>
      <c r="AG16" s="543"/>
      <c r="AH16" s="541">
        <v>24.8</v>
      </c>
      <c r="AI16" s="542"/>
      <c r="AJ16" s="542"/>
      <c r="AK16" s="542"/>
      <c r="AL16" s="544"/>
      <c r="AM16" s="514"/>
      <c r="AN16" s="419"/>
      <c r="AO16" s="419"/>
      <c r="AP16" s="419"/>
      <c r="AQ16" s="419"/>
      <c r="AR16" s="419"/>
      <c r="AS16" s="419"/>
      <c r="AT16" s="420"/>
      <c r="AU16" s="502"/>
      <c r="AV16" s="503"/>
      <c r="AW16" s="503"/>
      <c r="AX16" s="503"/>
      <c r="AY16" s="425" t="s">
        <v>151</v>
      </c>
      <c r="AZ16" s="426"/>
      <c r="BA16" s="426"/>
      <c r="BB16" s="426"/>
      <c r="BC16" s="426"/>
      <c r="BD16" s="426"/>
      <c r="BE16" s="426"/>
      <c r="BF16" s="426"/>
      <c r="BG16" s="426"/>
      <c r="BH16" s="426"/>
      <c r="BI16" s="426"/>
      <c r="BJ16" s="426"/>
      <c r="BK16" s="426"/>
      <c r="BL16" s="426"/>
      <c r="BM16" s="427"/>
      <c r="BN16" s="445">
        <v>2891240</v>
      </c>
      <c r="BO16" s="446"/>
      <c r="BP16" s="446"/>
      <c r="BQ16" s="446"/>
      <c r="BR16" s="446"/>
      <c r="BS16" s="446"/>
      <c r="BT16" s="446"/>
      <c r="BU16" s="447"/>
      <c r="BV16" s="445">
        <v>2620731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152</v>
      </c>
      <c r="N17" s="531"/>
      <c r="O17" s="531"/>
      <c r="P17" s="531"/>
      <c r="Q17" s="532"/>
      <c r="R17" s="533" t="s">
        <v>153</v>
      </c>
      <c r="S17" s="534"/>
      <c r="T17" s="534"/>
      <c r="U17" s="534"/>
      <c r="V17" s="535"/>
      <c r="W17" s="536" t="s">
        <v>154</v>
      </c>
      <c r="X17" s="458"/>
      <c r="Y17" s="458"/>
      <c r="Z17" s="458"/>
      <c r="AA17" s="458"/>
      <c r="AB17" s="459"/>
      <c r="AC17" s="421">
        <v>905</v>
      </c>
      <c r="AD17" s="422"/>
      <c r="AE17" s="422"/>
      <c r="AF17" s="422"/>
      <c r="AG17" s="423"/>
      <c r="AH17" s="421">
        <v>966</v>
      </c>
      <c r="AI17" s="422"/>
      <c r="AJ17" s="422"/>
      <c r="AK17" s="422"/>
      <c r="AL17" s="424"/>
      <c r="AM17" s="514"/>
      <c r="AN17" s="419"/>
      <c r="AO17" s="419"/>
      <c r="AP17" s="419"/>
      <c r="AQ17" s="419"/>
      <c r="AR17" s="419"/>
      <c r="AS17" s="419"/>
      <c r="AT17" s="420"/>
      <c r="AU17" s="502"/>
      <c r="AV17" s="503"/>
      <c r="AW17" s="503"/>
      <c r="AX17" s="503"/>
      <c r="AY17" s="425" t="s">
        <v>155</v>
      </c>
      <c r="AZ17" s="426"/>
      <c r="BA17" s="426"/>
      <c r="BB17" s="426"/>
      <c r="BC17" s="426"/>
      <c r="BD17" s="426"/>
      <c r="BE17" s="426"/>
      <c r="BF17" s="426"/>
      <c r="BG17" s="426"/>
      <c r="BH17" s="426"/>
      <c r="BI17" s="426"/>
      <c r="BJ17" s="426"/>
      <c r="BK17" s="426"/>
      <c r="BL17" s="426"/>
      <c r="BM17" s="427"/>
      <c r="BN17" s="445">
        <v>542735</v>
      </c>
      <c r="BO17" s="446"/>
      <c r="BP17" s="446"/>
      <c r="BQ17" s="446"/>
      <c r="BR17" s="446"/>
      <c r="BS17" s="446"/>
      <c r="BT17" s="446"/>
      <c r="BU17" s="447"/>
      <c r="BV17" s="445">
        <v>538583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156</v>
      </c>
      <c r="C18" s="508"/>
      <c r="D18" s="508"/>
      <c r="E18" s="509"/>
      <c r="F18" s="509"/>
      <c r="G18" s="509"/>
      <c r="H18" s="509"/>
      <c r="I18" s="509"/>
      <c r="J18" s="509"/>
      <c r="K18" s="509"/>
      <c r="L18" s="510">
        <v>315.06</v>
      </c>
      <c r="M18" s="510"/>
      <c r="N18" s="510"/>
      <c r="O18" s="510"/>
      <c r="P18" s="510"/>
      <c r="Q18" s="510"/>
      <c r="R18" s="511"/>
      <c r="S18" s="511"/>
      <c r="T18" s="511"/>
      <c r="U18" s="511"/>
      <c r="V18" s="512"/>
      <c r="W18" s="526"/>
      <c r="X18" s="527"/>
      <c r="Y18" s="527"/>
      <c r="Z18" s="527"/>
      <c r="AA18" s="527"/>
      <c r="AB18" s="537"/>
      <c r="AC18" s="409">
        <v>44.2</v>
      </c>
      <c r="AD18" s="410"/>
      <c r="AE18" s="410"/>
      <c r="AF18" s="410"/>
      <c r="AG18" s="513"/>
      <c r="AH18" s="409">
        <v>51.9</v>
      </c>
      <c r="AI18" s="410"/>
      <c r="AJ18" s="410"/>
      <c r="AK18" s="410"/>
      <c r="AL18" s="411"/>
      <c r="AM18" s="514"/>
      <c r="AN18" s="419"/>
      <c r="AO18" s="419"/>
      <c r="AP18" s="419"/>
      <c r="AQ18" s="419"/>
      <c r="AR18" s="419"/>
      <c r="AS18" s="419"/>
      <c r="AT18" s="420"/>
      <c r="AU18" s="502"/>
      <c r="AV18" s="503"/>
      <c r="AW18" s="503"/>
      <c r="AX18" s="503"/>
      <c r="AY18" s="425" t="s">
        <v>157</v>
      </c>
      <c r="AZ18" s="426"/>
      <c r="BA18" s="426"/>
      <c r="BB18" s="426"/>
      <c r="BC18" s="426"/>
      <c r="BD18" s="426"/>
      <c r="BE18" s="426"/>
      <c r="BF18" s="426"/>
      <c r="BG18" s="426"/>
      <c r="BH18" s="426"/>
      <c r="BI18" s="426"/>
      <c r="BJ18" s="426"/>
      <c r="BK18" s="426"/>
      <c r="BL18" s="426"/>
      <c r="BM18" s="427"/>
      <c r="BN18" s="445">
        <v>2181237</v>
      </c>
      <c r="BO18" s="446"/>
      <c r="BP18" s="446"/>
      <c r="BQ18" s="446"/>
      <c r="BR18" s="446"/>
      <c r="BS18" s="446"/>
      <c r="BT18" s="446"/>
      <c r="BU18" s="447"/>
      <c r="BV18" s="445">
        <v>2298049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158</v>
      </c>
      <c r="C19" s="508"/>
      <c r="D19" s="508"/>
      <c r="E19" s="509"/>
      <c r="F19" s="509"/>
      <c r="G19" s="509"/>
      <c r="H19" s="509"/>
      <c r="I19" s="509"/>
      <c r="J19" s="509"/>
      <c r="K19" s="509"/>
      <c r="L19" s="515">
        <v>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159</v>
      </c>
      <c r="AZ19" s="426"/>
      <c r="BA19" s="426"/>
      <c r="BB19" s="426"/>
      <c r="BC19" s="426"/>
      <c r="BD19" s="426"/>
      <c r="BE19" s="426"/>
      <c r="BF19" s="426"/>
      <c r="BG19" s="426"/>
      <c r="BH19" s="426"/>
      <c r="BI19" s="426"/>
      <c r="BJ19" s="426"/>
      <c r="BK19" s="426"/>
      <c r="BL19" s="426"/>
      <c r="BM19" s="427"/>
      <c r="BN19" s="445">
        <v>4117540</v>
      </c>
      <c r="BO19" s="446"/>
      <c r="BP19" s="446"/>
      <c r="BQ19" s="446"/>
      <c r="BR19" s="446"/>
      <c r="BS19" s="446"/>
      <c r="BT19" s="446"/>
      <c r="BU19" s="447"/>
      <c r="BV19" s="445">
        <v>3585209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160</v>
      </c>
      <c r="C20" s="508"/>
      <c r="D20" s="508"/>
      <c r="E20" s="509"/>
      <c r="F20" s="509"/>
      <c r="G20" s="509"/>
      <c r="H20" s="509"/>
      <c r="I20" s="509"/>
      <c r="J20" s="509"/>
      <c r="K20" s="509"/>
      <c r="L20" s="515">
        <v>2050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161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162</v>
      </c>
      <c r="C22" s="475"/>
      <c r="D22" s="476"/>
      <c r="E22" s="483" t="s">
        <v>1</v>
      </c>
      <c r="F22" s="458"/>
      <c r="G22" s="458"/>
      <c r="H22" s="458"/>
      <c r="I22" s="458"/>
      <c r="J22" s="458"/>
      <c r="K22" s="459"/>
      <c r="L22" s="483" t="s">
        <v>163</v>
      </c>
      <c r="M22" s="458"/>
      <c r="N22" s="458"/>
      <c r="O22" s="458"/>
      <c r="P22" s="459"/>
      <c r="Q22" s="468" t="s">
        <v>164</v>
      </c>
      <c r="R22" s="469"/>
      <c r="S22" s="469"/>
      <c r="T22" s="469"/>
      <c r="U22" s="469"/>
      <c r="V22" s="484"/>
      <c r="W22" s="486" t="s">
        <v>165</v>
      </c>
      <c r="X22" s="475"/>
      <c r="Y22" s="476"/>
      <c r="Z22" s="483" t="s">
        <v>1</v>
      </c>
      <c r="AA22" s="458"/>
      <c r="AB22" s="458"/>
      <c r="AC22" s="458"/>
      <c r="AD22" s="458"/>
      <c r="AE22" s="458"/>
      <c r="AF22" s="458"/>
      <c r="AG22" s="459"/>
      <c r="AH22" s="457" t="s">
        <v>166</v>
      </c>
      <c r="AI22" s="458"/>
      <c r="AJ22" s="458"/>
      <c r="AK22" s="458"/>
      <c r="AL22" s="459"/>
      <c r="AM22" s="457" t="s">
        <v>167</v>
      </c>
      <c r="AN22" s="463"/>
      <c r="AO22" s="463"/>
      <c r="AP22" s="463"/>
      <c r="AQ22" s="463"/>
      <c r="AR22" s="464"/>
      <c r="AS22" s="468" t="s">
        <v>164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168</v>
      </c>
      <c r="AZ23" s="438"/>
      <c r="BA23" s="438"/>
      <c r="BB23" s="438"/>
      <c r="BC23" s="438"/>
      <c r="BD23" s="438"/>
      <c r="BE23" s="438"/>
      <c r="BF23" s="438"/>
      <c r="BG23" s="438"/>
      <c r="BH23" s="438"/>
      <c r="BI23" s="438"/>
      <c r="BJ23" s="438"/>
      <c r="BK23" s="438"/>
      <c r="BL23" s="438"/>
      <c r="BM23" s="439"/>
      <c r="BN23" s="445">
        <v>3633693</v>
      </c>
      <c r="BO23" s="446"/>
      <c r="BP23" s="446"/>
      <c r="BQ23" s="446"/>
      <c r="BR23" s="446"/>
      <c r="BS23" s="446"/>
      <c r="BT23" s="446"/>
      <c r="BU23" s="447"/>
      <c r="BV23" s="445">
        <v>3112198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169</v>
      </c>
      <c r="F24" s="419"/>
      <c r="G24" s="419"/>
      <c r="H24" s="419"/>
      <c r="I24" s="419"/>
      <c r="J24" s="419"/>
      <c r="K24" s="420"/>
      <c r="L24" s="421">
        <v>1</v>
      </c>
      <c r="M24" s="422"/>
      <c r="N24" s="422"/>
      <c r="O24" s="422"/>
      <c r="P24" s="423"/>
      <c r="Q24" s="421">
        <v>6510</v>
      </c>
      <c r="R24" s="422"/>
      <c r="S24" s="422"/>
      <c r="T24" s="422"/>
      <c r="U24" s="422"/>
      <c r="V24" s="423"/>
      <c r="W24" s="487"/>
      <c r="X24" s="478"/>
      <c r="Y24" s="479"/>
      <c r="Z24" s="418" t="s">
        <v>170</v>
      </c>
      <c r="AA24" s="419"/>
      <c r="AB24" s="419"/>
      <c r="AC24" s="419"/>
      <c r="AD24" s="419"/>
      <c r="AE24" s="419"/>
      <c r="AF24" s="419"/>
      <c r="AG24" s="420"/>
      <c r="AH24" s="421">
        <v>85</v>
      </c>
      <c r="AI24" s="422"/>
      <c r="AJ24" s="422"/>
      <c r="AK24" s="422"/>
      <c r="AL24" s="423"/>
      <c r="AM24" s="421">
        <v>249390</v>
      </c>
      <c r="AN24" s="422"/>
      <c r="AO24" s="422"/>
      <c r="AP24" s="422"/>
      <c r="AQ24" s="422"/>
      <c r="AR24" s="423"/>
      <c r="AS24" s="421">
        <v>2934</v>
      </c>
      <c r="AT24" s="422"/>
      <c r="AU24" s="422"/>
      <c r="AV24" s="422"/>
      <c r="AW24" s="422"/>
      <c r="AX24" s="424"/>
      <c r="AY24" s="412" t="s">
        <v>171</v>
      </c>
      <c r="AZ24" s="413"/>
      <c r="BA24" s="413"/>
      <c r="BB24" s="413"/>
      <c r="BC24" s="413"/>
      <c r="BD24" s="413"/>
      <c r="BE24" s="413"/>
      <c r="BF24" s="413"/>
      <c r="BG24" s="413"/>
      <c r="BH24" s="413"/>
      <c r="BI24" s="413"/>
      <c r="BJ24" s="413"/>
      <c r="BK24" s="413"/>
      <c r="BL24" s="413"/>
      <c r="BM24" s="414"/>
      <c r="BN24" s="445">
        <v>2837668</v>
      </c>
      <c r="BO24" s="446"/>
      <c r="BP24" s="446"/>
      <c r="BQ24" s="446"/>
      <c r="BR24" s="446"/>
      <c r="BS24" s="446"/>
      <c r="BT24" s="446"/>
      <c r="BU24" s="447"/>
      <c r="BV24" s="445">
        <v>2362389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172</v>
      </c>
      <c r="F25" s="419"/>
      <c r="G25" s="419"/>
      <c r="H25" s="419"/>
      <c r="I25" s="419"/>
      <c r="J25" s="419"/>
      <c r="K25" s="420"/>
      <c r="L25" s="421">
        <v>2</v>
      </c>
      <c r="M25" s="422"/>
      <c r="N25" s="422"/>
      <c r="O25" s="422"/>
      <c r="P25" s="423"/>
      <c r="Q25" s="421">
        <v>6080</v>
      </c>
      <c r="R25" s="422"/>
      <c r="S25" s="422"/>
      <c r="T25" s="422"/>
      <c r="U25" s="422"/>
      <c r="V25" s="423"/>
      <c r="W25" s="487"/>
      <c r="X25" s="478"/>
      <c r="Y25" s="479"/>
      <c r="Z25" s="418" t="s">
        <v>173</v>
      </c>
      <c r="AA25" s="419"/>
      <c r="AB25" s="419"/>
      <c r="AC25" s="419"/>
      <c r="AD25" s="419"/>
      <c r="AE25" s="419"/>
      <c r="AF25" s="419"/>
      <c r="AG25" s="420"/>
      <c r="AH25" s="421" t="s">
        <v>136</v>
      </c>
      <c r="AI25" s="422"/>
      <c r="AJ25" s="422"/>
      <c r="AK25" s="422"/>
      <c r="AL25" s="423"/>
      <c r="AM25" s="421" t="s">
        <v>126</v>
      </c>
      <c r="AN25" s="422"/>
      <c r="AO25" s="422"/>
      <c r="AP25" s="422"/>
      <c r="AQ25" s="422"/>
      <c r="AR25" s="423"/>
      <c r="AS25" s="421" t="s">
        <v>125</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1702693</v>
      </c>
      <c r="BO25" s="441"/>
      <c r="BP25" s="441"/>
      <c r="BQ25" s="441"/>
      <c r="BR25" s="441"/>
      <c r="BS25" s="441"/>
      <c r="BT25" s="441"/>
      <c r="BU25" s="442"/>
      <c r="BV25" s="440">
        <v>1772814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175</v>
      </c>
      <c r="F26" s="419"/>
      <c r="G26" s="419"/>
      <c r="H26" s="419"/>
      <c r="I26" s="419"/>
      <c r="J26" s="419"/>
      <c r="K26" s="420"/>
      <c r="L26" s="421">
        <v>1</v>
      </c>
      <c r="M26" s="422"/>
      <c r="N26" s="422"/>
      <c r="O26" s="422"/>
      <c r="P26" s="423"/>
      <c r="Q26" s="421">
        <v>5510</v>
      </c>
      <c r="R26" s="422"/>
      <c r="S26" s="422"/>
      <c r="T26" s="422"/>
      <c r="U26" s="422"/>
      <c r="V26" s="423"/>
      <c r="W26" s="487"/>
      <c r="X26" s="478"/>
      <c r="Y26" s="479"/>
      <c r="Z26" s="418" t="s">
        <v>176</v>
      </c>
      <c r="AA26" s="500"/>
      <c r="AB26" s="500"/>
      <c r="AC26" s="500"/>
      <c r="AD26" s="500"/>
      <c r="AE26" s="500"/>
      <c r="AF26" s="500"/>
      <c r="AG26" s="501"/>
      <c r="AH26" s="421" t="s">
        <v>126</v>
      </c>
      <c r="AI26" s="422"/>
      <c r="AJ26" s="422"/>
      <c r="AK26" s="422"/>
      <c r="AL26" s="423"/>
      <c r="AM26" s="421" t="s">
        <v>145</v>
      </c>
      <c r="AN26" s="422"/>
      <c r="AO26" s="422"/>
      <c r="AP26" s="422"/>
      <c r="AQ26" s="422"/>
      <c r="AR26" s="423"/>
      <c r="AS26" s="421" t="s">
        <v>126</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125</v>
      </c>
      <c r="BO26" s="446"/>
      <c r="BP26" s="446"/>
      <c r="BQ26" s="446"/>
      <c r="BR26" s="446"/>
      <c r="BS26" s="446"/>
      <c r="BT26" s="446"/>
      <c r="BU26" s="447"/>
      <c r="BV26" s="445" t="s">
        <v>145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2680</v>
      </c>
      <c r="R27" s="422"/>
      <c r="S27" s="422"/>
      <c r="T27" s="422"/>
      <c r="U27" s="422"/>
      <c r="V27" s="423"/>
      <c r="W27" s="487"/>
      <c r="X27" s="478"/>
      <c r="Y27" s="479"/>
      <c r="Z27" s="418" t="s">
        <v>179</v>
      </c>
      <c r="AA27" s="419"/>
      <c r="AB27" s="419"/>
      <c r="AC27" s="419"/>
      <c r="AD27" s="419"/>
      <c r="AE27" s="419"/>
      <c r="AF27" s="419"/>
      <c r="AG27" s="420"/>
      <c r="AH27" s="421" t="s">
        <v>145</v>
      </c>
      <c r="AI27" s="422"/>
      <c r="AJ27" s="422"/>
      <c r="AK27" s="422"/>
      <c r="AL27" s="423"/>
      <c r="AM27" s="421" t="s">
        <v>136</v>
      </c>
      <c r="AN27" s="422"/>
      <c r="AO27" s="422"/>
      <c r="AP27" s="422"/>
      <c r="AQ27" s="422"/>
      <c r="AR27" s="423"/>
      <c r="AS27" s="421" t="s">
        <v>125</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241860</v>
      </c>
      <c r="BO27" s="449"/>
      <c r="BP27" s="449"/>
      <c r="BQ27" s="449"/>
      <c r="BR27" s="449"/>
      <c r="BS27" s="449"/>
      <c r="BT27" s="449"/>
      <c r="BU27" s="450"/>
      <c r="BV27" s="448">
        <v>234604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181</v>
      </c>
      <c r="F28" s="419"/>
      <c r="G28" s="419"/>
      <c r="H28" s="419"/>
      <c r="I28" s="419"/>
      <c r="J28" s="419"/>
      <c r="K28" s="420"/>
      <c r="L28" s="421">
        <v>1</v>
      </c>
      <c r="M28" s="422"/>
      <c r="N28" s="422"/>
      <c r="O28" s="422"/>
      <c r="P28" s="423"/>
      <c r="Q28" s="421">
        <v>2140</v>
      </c>
      <c r="R28" s="422"/>
      <c r="S28" s="422"/>
      <c r="T28" s="422"/>
      <c r="U28" s="422"/>
      <c r="V28" s="423"/>
      <c r="W28" s="487"/>
      <c r="X28" s="478"/>
      <c r="Y28" s="479"/>
      <c r="Z28" s="418" t="s">
        <v>182</v>
      </c>
      <c r="AA28" s="419"/>
      <c r="AB28" s="419"/>
      <c r="AC28" s="419"/>
      <c r="AD28" s="419"/>
      <c r="AE28" s="419"/>
      <c r="AF28" s="419"/>
      <c r="AG28" s="420"/>
      <c r="AH28" s="421" t="s">
        <v>183</v>
      </c>
      <c r="AI28" s="422"/>
      <c r="AJ28" s="422"/>
      <c r="AK28" s="422"/>
      <c r="AL28" s="423"/>
      <c r="AM28" s="421" t="s">
        <v>136</v>
      </c>
      <c r="AN28" s="422"/>
      <c r="AO28" s="422"/>
      <c r="AP28" s="422"/>
      <c r="AQ28" s="422"/>
      <c r="AR28" s="423"/>
      <c r="AS28" s="421" t="s">
        <v>145</v>
      </c>
      <c r="AT28" s="422"/>
      <c r="AU28" s="422"/>
      <c r="AV28" s="422"/>
      <c r="AW28" s="422"/>
      <c r="AX28" s="424"/>
      <c r="AY28" s="428" t="s">
        <v>184</v>
      </c>
      <c r="AZ28" s="429"/>
      <c r="BA28" s="429"/>
      <c r="BB28" s="430"/>
      <c r="BC28" s="437" t="s">
        <v>42</v>
      </c>
      <c r="BD28" s="438"/>
      <c r="BE28" s="438"/>
      <c r="BF28" s="438"/>
      <c r="BG28" s="438"/>
      <c r="BH28" s="438"/>
      <c r="BI28" s="438"/>
      <c r="BJ28" s="438"/>
      <c r="BK28" s="438"/>
      <c r="BL28" s="438"/>
      <c r="BM28" s="439"/>
      <c r="BN28" s="440">
        <v>534218</v>
      </c>
      <c r="BO28" s="441"/>
      <c r="BP28" s="441"/>
      <c r="BQ28" s="441"/>
      <c r="BR28" s="441"/>
      <c r="BS28" s="441"/>
      <c r="BT28" s="441"/>
      <c r="BU28" s="442"/>
      <c r="BV28" s="440">
        <v>530580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185</v>
      </c>
      <c r="F29" s="419"/>
      <c r="G29" s="419"/>
      <c r="H29" s="419"/>
      <c r="I29" s="419"/>
      <c r="J29" s="419"/>
      <c r="K29" s="420"/>
      <c r="L29" s="421">
        <v>8</v>
      </c>
      <c r="M29" s="422"/>
      <c r="N29" s="422"/>
      <c r="O29" s="422"/>
      <c r="P29" s="423"/>
      <c r="Q29" s="421">
        <v>1920</v>
      </c>
      <c r="R29" s="422"/>
      <c r="S29" s="422"/>
      <c r="T29" s="422"/>
      <c r="U29" s="422"/>
      <c r="V29" s="423"/>
      <c r="W29" s="488"/>
      <c r="X29" s="489"/>
      <c r="Y29" s="490"/>
      <c r="Z29" s="418" t="s">
        <v>186</v>
      </c>
      <c r="AA29" s="419"/>
      <c r="AB29" s="419"/>
      <c r="AC29" s="419"/>
      <c r="AD29" s="419"/>
      <c r="AE29" s="419"/>
      <c r="AF29" s="419"/>
      <c r="AG29" s="420"/>
      <c r="AH29" s="421">
        <v>85</v>
      </c>
      <c r="AI29" s="422"/>
      <c r="AJ29" s="422"/>
      <c r="AK29" s="422"/>
      <c r="AL29" s="423"/>
      <c r="AM29" s="421">
        <v>249390</v>
      </c>
      <c r="AN29" s="422"/>
      <c r="AO29" s="422"/>
      <c r="AP29" s="422"/>
      <c r="AQ29" s="422"/>
      <c r="AR29" s="423"/>
      <c r="AS29" s="421">
        <v>2934</v>
      </c>
      <c r="AT29" s="422"/>
      <c r="AU29" s="422"/>
      <c r="AV29" s="422"/>
      <c r="AW29" s="422"/>
      <c r="AX29" s="424"/>
      <c r="AY29" s="431"/>
      <c r="AZ29" s="432"/>
      <c r="BA29" s="432"/>
      <c r="BB29" s="433"/>
      <c r="BC29" s="425" t="s">
        <v>187</v>
      </c>
      <c r="BD29" s="426"/>
      <c r="BE29" s="426"/>
      <c r="BF29" s="426"/>
      <c r="BG29" s="426"/>
      <c r="BH29" s="426"/>
      <c r="BI29" s="426"/>
      <c r="BJ29" s="426"/>
      <c r="BK29" s="426"/>
      <c r="BL29" s="426"/>
      <c r="BM29" s="427"/>
      <c r="BN29" s="445">
        <v>1134390</v>
      </c>
      <c r="BO29" s="446"/>
      <c r="BP29" s="446"/>
      <c r="BQ29" s="446"/>
      <c r="BR29" s="446"/>
      <c r="BS29" s="446"/>
      <c r="BT29" s="446"/>
      <c r="BU29" s="447"/>
      <c r="BV29" s="445">
        <v>956665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188</v>
      </c>
      <c r="X30" s="498"/>
      <c r="Y30" s="498"/>
      <c r="Z30" s="498"/>
      <c r="AA30" s="498"/>
      <c r="AB30" s="498"/>
      <c r="AC30" s="498"/>
      <c r="AD30" s="498"/>
      <c r="AE30" s="498"/>
      <c r="AF30" s="498"/>
      <c r="AG30" s="499"/>
      <c r="AH30" s="409">
        <v>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1901811</v>
      </c>
      <c r="BO30" s="449"/>
      <c r="BP30" s="449"/>
      <c r="BQ30" s="449"/>
      <c r="BR30" s="449"/>
      <c r="BS30" s="449"/>
      <c r="BT30" s="449"/>
      <c r="BU30" s="450"/>
      <c r="BV30" s="448">
        <v>1402846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195</v>
      </c>
      <c r="D33" s="408"/>
      <c r="E33" s="407" t="s">
        <v>196</v>
      </c>
      <c r="F33" s="407"/>
      <c r="G33" s="407"/>
      <c r="H33" s="407"/>
      <c r="I33" s="407"/>
      <c r="J33" s="407"/>
      <c r="K33" s="407"/>
      <c r="L33" s="407"/>
      <c r="M33" s="407"/>
      <c r="N33" s="407"/>
      <c r="O33" s="407"/>
      <c r="P33" s="407"/>
      <c r="Q33" s="407"/>
      <c r="R33" s="407"/>
      <c r="S33" s="407"/>
      <c r="T33" s="195"/>
      <c r="U33" s="408" t="s">
        <v>197</v>
      </c>
      <c r="V33" s="408"/>
      <c r="W33" s="407" t="s">
        <v>198</v>
      </c>
      <c r="X33" s="407"/>
      <c r="Y33" s="407"/>
      <c r="Z33" s="407"/>
      <c r="AA33" s="407"/>
      <c r="AB33" s="407"/>
      <c r="AC33" s="407"/>
      <c r="AD33" s="407"/>
      <c r="AE33" s="407"/>
      <c r="AF33" s="407"/>
      <c r="AG33" s="407"/>
      <c r="AH33" s="407"/>
      <c r="AI33" s="407"/>
      <c r="AJ33" s="407"/>
      <c r="AK33" s="407"/>
      <c r="AL33" s="195"/>
      <c r="AM33" s="408" t="s">
        <v>199</v>
      </c>
      <c r="AN33" s="408"/>
      <c r="AO33" s="407" t="s">
        <v>200</v>
      </c>
      <c r="AP33" s="407"/>
      <c r="AQ33" s="407"/>
      <c r="AR33" s="407"/>
      <c r="AS33" s="407"/>
      <c r="AT33" s="407"/>
      <c r="AU33" s="407"/>
      <c r="AV33" s="407"/>
      <c r="AW33" s="407"/>
      <c r="AX33" s="407"/>
      <c r="AY33" s="407"/>
      <c r="AZ33" s="407"/>
      <c r="BA33" s="407"/>
      <c r="BB33" s="407"/>
      <c r="BC33" s="407"/>
      <c r="BD33" s="196"/>
      <c r="BE33" s="407" t="s">
        <v>201</v>
      </c>
      <c r="BF33" s="407"/>
      <c r="BG33" s="407" t="s">
        <v>202</v>
      </c>
      <c r="BH33" s="407"/>
      <c r="BI33" s="407"/>
      <c r="BJ33" s="407"/>
      <c r="BK33" s="407"/>
      <c r="BL33" s="407"/>
      <c r="BM33" s="407"/>
      <c r="BN33" s="407"/>
      <c r="BO33" s="407"/>
      <c r="BP33" s="407"/>
      <c r="BQ33" s="407"/>
      <c r="BR33" s="407"/>
      <c r="BS33" s="407"/>
      <c r="BT33" s="407"/>
      <c r="BU33" s="407"/>
      <c r="BV33" s="196"/>
      <c r="BW33" s="408" t="s">
        <v>201</v>
      </c>
      <c r="BX33" s="408"/>
      <c r="BY33" s="407" t="s">
        <v>203</v>
      </c>
      <c r="BZ33" s="407"/>
      <c r="CA33" s="407"/>
      <c r="CB33" s="407"/>
      <c r="CC33" s="407"/>
      <c r="CD33" s="407"/>
      <c r="CE33" s="407"/>
      <c r="CF33" s="407"/>
      <c r="CG33" s="407"/>
      <c r="CH33" s="407"/>
      <c r="CI33" s="407"/>
      <c r="CJ33" s="407"/>
      <c r="CK33" s="407"/>
      <c r="CL33" s="407"/>
      <c r="CM33" s="407"/>
      <c r="CN33" s="195"/>
      <c r="CO33" s="408" t="s">
        <v>199</v>
      </c>
      <c r="CP33" s="408"/>
      <c r="CQ33" s="407" t="s">
        <v>204</v>
      </c>
      <c r="CR33" s="407"/>
      <c r="CS33" s="407"/>
      <c r="CT33" s="407"/>
      <c r="CU33" s="407"/>
      <c r="CV33" s="407"/>
      <c r="CW33" s="407"/>
      <c r="CX33" s="407"/>
      <c r="CY33" s="407"/>
      <c r="CZ33" s="407"/>
      <c r="DA33" s="407"/>
      <c r="DB33" s="407"/>
      <c r="DC33" s="407"/>
      <c r="DD33" s="407"/>
      <c r="DE33" s="407"/>
      <c r="DF33" s="195"/>
      <c r="DG33" s="406" t="s">
        <v>205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高知県広域食肉センター事務組合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大豊町観光開発協会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嶺北広域行政事務組合　一般会計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大豊ゆとりファーム</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嶺北広域行政事務組合　介護認定審査事務特別会計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高知人づくり広域連合　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高知県市町村総合事務組合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高知県市町村総合事務組合　交通災害共済事業特別会計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高知県市町村総合事務組合　会館建設事業特別会計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高知県後期高齢者医療広域連合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高知県後期高齢者医療広域連合　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210</v>
      </c>
    </row>
    <row r="50" spans="5:5">
      <c r="E50" s="167" t="s">
        <v>211</v>
      </c>
    </row>
    <row r="51" spans="5:5">
      <c r="E51" s="167" t="s">
        <v>212</v>
      </c>
    </row>
    <row r="52" spans="5:5">
      <c r="E52" s="167" t="s">
        <v>213</v>
      </c>
    </row>
    <row r="53" spans="5:5">
      <c r="E53" s="167" t="s">
        <v>214</v>
      </c>
    </row>
    <row r="54" spans="5:5"/>
    <row r="55" spans="5:5"/>
    <row r="56" spans="5:5"/>
    <row r="57" spans="5:5" hidden="1"/>
    <row r="58" spans="5:5" hidden="1"/>
    <row r="59" spans="5:5" hidden="1"/>
  </sheetData>
  <sheetProtection algorithmName="SHA-512" hashValue="w9R3rlVJI878mMRPXfaFKDz9QUUGKzDazI+GkBg/MEJxVE63aAIHMtxL05hX814QCUljtiCIFySXd16JY8Pyiw==" saltValue="AoxeuDfypcwjS/jL6yDW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8" zoomScaleNormal="7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22" t="s">
        <v>569</v>
      </c>
      <c r="D34" s="1222"/>
      <c r="E34" s="1223"/>
      <c r="F34" s="32">
        <v>4.8899999999999997</v>
      </c>
      <c r="G34" s="33">
        <v>4.29</v>
      </c>
      <c r="H34" s="33">
        <v>6.88</v>
      </c>
      <c r="I34" s="33">
        <v>11.4</v>
      </c>
      <c r="J34" s="34">
        <v>9.85</v>
      </c>
      <c r="K34" s="22"/>
      <c r="L34" s="22"/>
      <c r="M34" s="22"/>
      <c r="N34" s="22"/>
      <c r="O34" s="22"/>
      <c r="P34" s="22"/>
    </row>
    <row r="35" spans="1:16" ht="39" customHeight="1">
      <c r="A35" s="22"/>
      <c r="B35" s="35"/>
      <c r="C35" s="1216" t="s">
        <v>570</v>
      </c>
      <c r="D35" s="1217"/>
      <c r="E35" s="1218"/>
      <c r="F35" s="36">
        <v>0.03</v>
      </c>
      <c r="G35" s="37">
        <v>0.02</v>
      </c>
      <c r="H35" s="37">
        <v>0</v>
      </c>
      <c r="I35" s="37">
        <v>0.02</v>
      </c>
      <c r="J35" s="38">
        <v>0.08</v>
      </c>
      <c r="K35" s="22"/>
      <c r="L35" s="22"/>
      <c r="M35" s="22"/>
      <c r="N35" s="22"/>
      <c r="O35" s="22"/>
      <c r="P35" s="22"/>
    </row>
    <row r="36" spans="1:16" ht="39" customHeight="1">
      <c r="A36" s="22"/>
      <c r="B36" s="35"/>
      <c r="C36" s="1216" t="s">
        <v>571</v>
      </c>
      <c r="D36" s="1217"/>
      <c r="E36" s="1218"/>
      <c r="F36" s="36">
        <v>1.1200000000000001</v>
      </c>
      <c r="G36" s="37">
        <v>1.57</v>
      </c>
      <c r="H36" s="37">
        <v>1.1599999999999999</v>
      </c>
      <c r="I36" s="37">
        <v>0.66</v>
      </c>
      <c r="J36" s="38">
        <v>0.04</v>
      </c>
      <c r="K36" s="22"/>
      <c r="L36" s="22"/>
      <c r="M36" s="22"/>
      <c r="N36" s="22"/>
      <c r="O36" s="22"/>
      <c r="P36" s="22"/>
    </row>
    <row r="37" spans="1:16" ht="39" customHeight="1">
      <c r="A37" s="22"/>
      <c r="B37" s="35"/>
      <c r="C37" s="1216" t="s">
        <v>572</v>
      </c>
      <c r="D37" s="1217"/>
      <c r="E37" s="1218"/>
      <c r="F37" s="36">
        <v>0.01</v>
      </c>
      <c r="G37" s="37">
        <v>0.01</v>
      </c>
      <c r="H37" s="37">
        <v>0.02</v>
      </c>
      <c r="I37" s="37">
        <v>0.02</v>
      </c>
      <c r="J37" s="38">
        <v>0.01</v>
      </c>
      <c r="K37" s="22"/>
      <c r="L37" s="22"/>
      <c r="M37" s="22"/>
      <c r="N37" s="22"/>
      <c r="O37" s="22"/>
      <c r="P37" s="22"/>
    </row>
    <row r="38" spans="1:16" ht="39" customHeight="1">
      <c r="A38" s="22"/>
      <c r="B38" s="35"/>
      <c r="C38" s="1216" t="s">
        <v>573</v>
      </c>
      <c r="D38" s="1217"/>
      <c r="E38" s="1218"/>
      <c r="F38" s="36">
        <v>0.01</v>
      </c>
      <c r="G38" s="37">
        <v>0.14000000000000001</v>
      </c>
      <c r="H38" s="37">
        <v>0</v>
      </c>
      <c r="I38" s="37">
        <v>0</v>
      </c>
      <c r="J38" s="38">
        <v>0</v>
      </c>
      <c r="K38" s="22"/>
      <c r="L38" s="22"/>
      <c r="M38" s="22"/>
      <c r="N38" s="22"/>
      <c r="O38" s="22"/>
      <c r="P38" s="22"/>
    </row>
    <row r="39" spans="1:16" ht="39" customHeight="1">
      <c r="A39" s="22"/>
      <c r="B39" s="35"/>
      <c r="C39" s="1216"/>
      <c r="D39" s="1217"/>
      <c r="E39" s="1218"/>
      <c r="F39" s="36"/>
      <c r="G39" s="37"/>
      <c r="H39" s="37"/>
      <c r="I39" s="37"/>
      <c r="J39" s="38"/>
      <c r="K39" s="22"/>
      <c r="L39" s="22"/>
      <c r="M39" s="22"/>
      <c r="N39" s="22"/>
      <c r="O39" s="22"/>
      <c r="P39" s="22"/>
    </row>
    <row r="40" spans="1:16" ht="39" customHeight="1">
      <c r="A40" s="22"/>
      <c r="B40" s="35"/>
      <c r="C40" s="1216"/>
      <c r="D40" s="1217"/>
      <c r="E40" s="1218"/>
      <c r="F40" s="36"/>
      <c r="G40" s="37"/>
      <c r="H40" s="37"/>
      <c r="I40" s="37"/>
      <c r="J40" s="38"/>
      <c r="K40" s="22"/>
      <c r="L40" s="22"/>
      <c r="M40" s="22"/>
      <c r="N40" s="22"/>
      <c r="O40" s="22"/>
      <c r="P40" s="22"/>
    </row>
    <row r="41" spans="1:16" ht="39" customHeight="1">
      <c r="A41" s="22"/>
      <c r="B41" s="35"/>
      <c r="C41" s="1216"/>
      <c r="D41" s="1217"/>
      <c r="E41" s="1218"/>
      <c r="F41" s="36"/>
      <c r="G41" s="37"/>
      <c r="H41" s="37"/>
      <c r="I41" s="37"/>
      <c r="J41" s="38"/>
      <c r="K41" s="22"/>
      <c r="L41" s="22"/>
      <c r="M41" s="22"/>
      <c r="N41" s="22"/>
      <c r="O41" s="22"/>
      <c r="P41" s="22"/>
    </row>
    <row r="42" spans="1:16" ht="39" customHeight="1">
      <c r="A42" s="22"/>
      <c r="B42" s="39"/>
      <c r="C42" s="1216" t="s">
        <v>574</v>
      </c>
      <c r="D42" s="1217"/>
      <c r="E42" s="1218"/>
      <c r="F42" s="36" t="s">
        <v>519</v>
      </c>
      <c r="G42" s="37" t="s">
        <v>519</v>
      </c>
      <c r="H42" s="37" t="s">
        <v>519</v>
      </c>
      <c r="I42" s="37" t="s">
        <v>519</v>
      </c>
      <c r="J42" s="38" t="s">
        <v>519</v>
      </c>
      <c r="K42" s="22"/>
      <c r="L42" s="22"/>
      <c r="M42" s="22"/>
      <c r="N42" s="22"/>
      <c r="O42" s="22"/>
      <c r="P42" s="22"/>
    </row>
    <row r="43" spans="1:16" ht="39" customHeight="1" thickBot="1">
      <c r="A43" s="22"/>
      <c r="B43" s="40"/>
      <c r="C43" s="1219" t="s">
        <v>575</v>
      </c>
      <c r="D43" s="1220"/>
      <c r="E43" s="1221"/>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0hN3JWOfP5dXxceRlu0iGV0M7rSlidcOsw6b/ztr0V7xSoXWTRm/agn99H3hcJsxjcu/O1/yyDOoGMnl6wlYA==" saltValue="DjR9vbReSX4yG/xeUkC4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7" zoomScaleNormal="7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2" t="s">
        <v>11</v>
      </c>
      <c r="C45" s="1233"/>
      <c r="D45" s="58"/>
      <c r="E45" s="1238" t="s">
        <v>12</v>
      </c>
      <c r="F45" s="1238"/>
      <c r="G45" s="1238"/>
      <c r="H45" s="1238"/>
      <c r="I45" s="1238"/>
      <c r="J45" s="1239"/>
      <c r="K45" s="59">
        <v>717</v>
      </c>
      <c r="L45" s="60">
        <v>656</v>
      </c>
      <c r="M45" s="60">
        <v>535</v>
      </c>
      <c r="N45" s="60">
        <v>422</v>
      </c>
      <c r="O45" s="61">
        <v>399</v>
      </c>
      <c r="P45" s="48"/>
      <c r="Q45" s="48"/>
      <c r="R45" s="48"/>
      <c r="S45" s="48"/>
      <c r="T45" s="48"/>
      <c r="U45" s="48"/>
    </row>
    <row r="46" spans="1:21" ht="30.75" customHeight="1">
      <c r="A46" s="48"/>
      <c r="B46" s="1234"/>
      <c r="C46" s="1235"/>
      <c r="D46" s="62"/>
      <c r="E46" s="1226" t="s">
        <v>13</v>
      </c>
      <c r="F46" s="1226"/>
      <c r="G46" s="1226"/>
      <c r="H46" s="1226"/>
      <c r="I46" s="1226"/>
      <c r="J46" s="1227"/>
      <c r="K46" s="63" t="s">
        <v>519</v>
      </c>
      <c r="L46" s="64" t="s">
        <v>519</v>
      </c>
      <c r="M46" s="64" t="s">
        <v>519</v>
      </c>
      <c r="N46" s="64" t="s">
        <v>519</v>
      </c>
      <c r="O46" s="65" t="s">
        <v>519</v>
      </c>
      <c r="P46" s="48"/>
      <c r="Q46" s="48"/>
      <c r="R46" s="48"/>
      <c r="S46" s="48"/>
      <c r="T46" s="48"/>
      <c r="U46" s="48"/>
    </row>
    <row r="47" spans="1:21" ht="30.75" customHeight="1">
      <c r="A47" s="48"/>
      <c r="B47" s="1234"/>
      <c r="C47" s="1235"/>
      <c r="D47" s="62"/>
      <c r="E47" s="1226" t="s">
        <v>14</v>
      </c>
      <c r="F47" s="1226"/>
      <c r="G47" s="1226"/>
      <c r="H47" s="1226"/>
      <c r="I47" s="1226"/>
      <c r="J47" s="1227"/>
      <c r="K47" s="63" t="s">
        <v>519</v>
      </c>
      <c r="L47" s="64" t="s">
        <v>519</v>
      </c>
      <c r="M47" s="64" t="s">
        <v>519</v>
      </c>
      <c r="N47" s="64" t="s">
        <v>519</v>
      </c>
      <c r="O47" s="65" t="s">
        <v>519</v>
      </c>
      <c r="P47" s="48"/>
      <c r="Q47" s="48"/>
      <c r="R47" s="48"/>
      <c r="S47" s="48"/>
      <c r="T47" s="48"/>
      <c r="U47" s="48"/>
    </row>
    <row r="48" spans="1:21" ht="30.75" customHeight="1">
      <c r="A48" s="48"/>
      <c r="B48" s="1234"/>
      <c r="C48" s="1235"/>
      <c r="D48" s="62"/>
      <c r="E48" s="1226" t="s">
        <v>15</v>
      </c>
      <c r="F48" s="1226"/>
      <c r="G48" s="1226"/>
      <c r="H48" s="1226"/>
      <c r="I48" s="1226"/>
      <c r="J48" s="1227"/>
      <c r="K48" s="63">
        <v>52</v>
      </c>
      <c r="L48" s="64">
        <v>41</v>
      </c>
      <c r="M48" s="64">
        <v>34</v>
      </c>
      <c r="N48" s="64">
        <v>50</v>
      </c>
      <c r="O48" s="65">
        <v>46</v>
      </c>
      <c r="P48" s="48"/>
      <c r="Q48" s="48"/>
      <c r="R48" s="48"/>
      <c r="S48" s="48"/>
      <c r="T48" s="48"/>
      <c r="U48" s="48"/>
    </row>
    <row r="49" spans="1:21" ht="30.75" customHeight="1">
      <c r="A49" s="48"/>
      <c r="B49" s="1234"/>
      <c r="C49" s="1235"/>
      <c r="D49" s="62"/>
      <c r="E49" s="1226" t="s">
        <v>16</v>
      </c>
      <c r="F49" s="1226"/>
      <c r="G49" s="1226"/>
      <c r="H49" s="1226"/>
      <c r="I49" s="1226"/>
      <c r="J49" s="1227"/>
      <c r="K49" s="63">
        <v>50</v>
      </c>
      <c r="L49" s="64">
        <v>47</v>
      </c>
      <c r="M49" s="64">
        <v>26</v>
      </c>
      <c r="N49" s="64">
        <v>3</v>
      </c>
      <c r="O49" s="65">
        <v>4</v>
      </c>
      <c r="P49" s="48"/>
      <c r="Q49" s="48"/>
      <c r="R49" s="48"/>
      <c r="S49" s="48"/>
      <c r="T49" s="48"/>
      <c r="U49" s="48"/>
    </row>
    <row r="50" spans="1:21" ht="30.75" customHeight="1">
      <c r="A50" s="48"/>
      <c r="B50" s="1234"/>
      <c r="C50" s="1235"/>
      <c r="D50" s="62"/>
      <c r="E50" s="1226" t="s">
        <v>17</v>
      </c>
      <c r="F50" s="1226"/>
      <c r="G50" s="1226"/>
      <c r="H50" s="1226"/>
      <c r="I50" s="1226"/>
      <c r="J50" s="1227"/>
      <c r="K50" s="63" t="s">
        <v>519</v>
      </c>
      <c r="L50" s="64" t="s">
        <v>519</v>
      </c>
      <c r="M50" s="64" t="s">
        <v>519</v>
      </c>
      <c r="N50" s="64" t="s">
        <v>519</v>
      </c>
      <c r="O50" s="65" t="s">
        <v>519</v>
      </c>
      <c r="P50" s="48"/>
      <c r="Q50" s="48"/>
      <c r="R50" s="48"/>
      <c r="S50" s="48"/>
      <c r="T50" s="48"/>
      <c r="U50" s="48"/>
    </row>
    <row r="51" spans="1:21" ht="30.75" customHeight="1">
      <c r="A51" s="48"/>
      <c r="B51" s="1236"/>
      <c r="C51" s="1237"/>
      <c r="D51" s="66"/>
      <c r="E51" s="1226" t="s">
        <v>18</v>
      </c>
      <c r="F51" s="1226"/>
      <c r="G51" s="1226"/>
      <c r="H51" s="1226"/>
      <c r="I51" s="1226"/>
      <c r="J51" s="1227"/>
      <c r="K51" s="63" t="s">
        <v>519</v>
      </c>
      <c r="L51" s="64">
        <v>0</v>
      </c>
      <c r="M51" s="64" t="s">
        <v>519</v>
      </c>
      <c r="N51" s="64" t="s">
        <v>519</v>
      </c>
      <c r="O51" s="65" t="s">
        <v>519</v>
      </c>
      <c r="P51" s="48"/>
      <c r="Q51" s="48"/>
      <c r="R51" s="48"/>
      <c r="S51" s="48"/>
      <c r="T51" s="48"/>
      <c r="U51" s="48"/>
    </row>
    <row r="52" spans="1:21" ht="30.75" customHeight="1">
      <c r="A52" s="48"/>
      <c r="B52" s="1224" t="s">
        <v>19</v>
      </c>
      <c r="C52" s="1225"/>
      <c r="D52" s="66"/>
      <c r="E52" s="1226" t="s">
        <v>20</v>
      </c>
      <c r="F52" s="1226"/>
      <c r="G52" s="1226"/>
      <c r="H52" s="1226"/>
      <c r="I52" s="1226"/>
      <c r="J52" s="1227"/>
      <c r="K52" s="63">
        <v>461</v>
      </c>
      <c r="L52" s="64">
        <v>453</v>
      </c>
      <c r="M52" s="64">
        <v>421</v>
      </c>
      <c r="N52" s="64">
        <v>407</v>
      </c>
      <c r="O52" s="65">
        <v>402</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358</v>
      </c>
      <c r="L53" s="69">
        <v>291</v>
      </c>
      <c r="M53" s="69">
        <v>174</v>
      </c>
      <c r="N53" s="69">
        <v>68</v>
      </c>
      <c r="O53" s="70">
        <v>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odGtA1UlAkjoZ4uLvJb/6cgm1dY/xarXPyyLL5LsQ7QR4xLY4ODaNXBM6msIbJ3LFv5DE5LyuLEz4+uX1g8Cw==" saltValue="SPZa7ntX63VHCYdd/f1m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8" zoomScaleNormal="7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52" t="s">
        <v>24</v>
      </c>
      <c r="C41" s="1253"/>
      <c r="D41" s="81"/>
      <c r="E41" s="1254" t="s">
        <v>25</v>
      </c>
      <c r="F41" s="1254"/>
      <c r="G41" s="1254"/>
      <c r="H41" s="1255"/>
      <c r="I41" s="82">
        <v>3936</v>
      </c>
      <c r="J41" s="83">
        <v>3746</v>
      </c>
      <c r="K41" s="83">
        <v>2986</v>
      </c>
      <c r="L41" s="83">
        <v>3112</v>
      </c>
      <c r="M41" s="84">
        <v>3634</v>
      </c>
    </row>
    <row r="42" spans="2:13" ht="27.75" customHeight="1">
      <c r="B42" s="1242"/>
      <c r="C42" s="1243"/>
      <c r="D42" s="85"/>
      <c r="E42" s="1246" t="s">
        <v>26</v>
      </c>
      <c r="F42" s="1246"/>
      <c r="G42" s="1246"/>
      <c r="H42" s="1247"/>
      <c r="I42" s="86" t="s">
        <v>519</v>
      </c>
      <c r="J42" s="87" t="s">
        <v>519</v>
      </c>
      <c r="K42" s="87" t="s">
        <v>519</v>
      </c>
      <c r="L42" s="87" t="s">
        <v>519</v>
      </c>
      <c r="M42" s="88" t="s">
        <v>519</v>
      </c>
    </row>
    <row r="43" spans="2:13" ht="27.75" customHeight="1">
      <c r="B43" s="1242"/>
      <c r="C43" s="1243"/>
      <c r="D43" s="85"/>
      <c r="E43" s="1246" t="s">
        <v>27</v>
      </c>
      <c r="F43" s="1246"/>
      <c r="G43" s="1246"/>
      <c r="H43" s="1247"/>
      <c r="I43" s="86">
        <v>526</v>
      </c>
      <c r="J43" s="87">
        <v>503</v>
      </c>
      <c r="K43" s="87">
        <v>464</v>
      </c>
      <c r="L43" s="87">
        <v>410</v>
      </c>
      <c r="M43" s="88">
        <v>457</v>
      </c>
    </row>
    <row r="44" spans="2:13" ht="27.75" customHeight="1">
      <c r="B44" s="1242"/>
      <c r="C44" s="1243"/>
      <c r="D44" s="85"/>
      <c r="E44" s="1246" t="s">
        <v>28</v>
      </c>
      <c r="F44" s="1246"/>
      <c r="G44" s="1246"/>
      <c r="H44" s="1247"/>
      <c r="I44" s="86">
        <v>116</v>
      </c>
      <c r="J44" s="87">
        <v>71</v>
      </c>
      <c r="K44" s="87">
        <v>62</v>
      </c>
      <c r="L44" s="87">
        <v>76</v>
      </c>
      <c r="M44" s="88">
        <v>72</v>
      </c>
    </row>
    <row r="45" spans="2:13" ht="27.75" customHeight="1">
      <c r="B45" s="1242"/>
      <c r="C45" s="1243"/>
      <c r="D45" s="85"/>
      <c r="E45" s="1246" t="s">
        <v>29</v>
      </c>
      <c r="F45" s="1246"/>
      <c r="G45" s="1246"/>
      <c r="H45" s="1247"/>
      <c r="I45" s="86">
        <v>1362</v>
      </c>
      <c r="J45" s="87">
        <v>1300</v>
      </c>
      <c r="K45" s="87">
        <v>1229</v>
      </c>
      <c r="L45" s="87">
        <v>1209</v>
      </c>
      <c r="M45" s="88">
        <v>1168</v>
      </c>
    </row>
    <row r="46" spans="2:13" ht="27.75" customHeight="1">
      <c r="B46" s="1242"/>
      <c r="C46" s="1243"/>
      <c r="D46" s="89"/>
      <c r="E46" s="1246" t="s">
        <v>30</v>
      </c>
      <c r="F46" s="1246"/>
      <c r="G46" s="1246"/>
      <c r="H46" s="1247"/>
      <c r="I46" s="86" t="s">
        <v>519</v>
      </c>
      <c r="J46" s="87" t="s">
        <v>519</v>
      </c>
      <c r="K46" s="87" t="s">
        <v>519</v>
      </c>
      <c r="L46" s="87" t="s">
        <v>519</v>
      </c>
      <c r="M46" s="88" t="s">
        <v>519</v>
      </c>
    </row>
    <row r="47" spans="2:13" ht="27.75" customHeight="1">
      <c r="B47" s="1242"/>
      <c r="C47" s="1243"/>
      <c r="D47" s="90"/>
      <c r="E47" s="1256" t="s">
        <v>31</v>
      </c>
      <c r="F47" s="1257"/>
      <c r="G47" s="1257"/>
      <c r="H47" s="1258"/>
      <c r="I47" s="86" t="s">
        <v>519</v>
      </c>
      <c r="J47" s="87" t="s">
        <v>519</v>
      </c>
      <c r="K47" s="87" t="s">
        <v>519</v>
      </c>
      <c r="L47" s="87" t="s">
        <v>519</v>
      </c>
      <c r="M47" s="88" t="s">
        <v>519</v>
      </c>
    </row>
    <row r="48" spans="2:13" ht="27.75" customHeight="1">
      <c r="B48" s="1242"/>
      <c r="C48" s="1243"/>
      <c r="D48" s="85"/>
      <c r="E48" s="1246" t="s">
        <v>32</v>
      </c>
      <c r="F48" s="1246"/>
      <c r="G48" s="1246"/>
      <c r="H48" s="1247"/>
      <c r="I48" s="86" t="s">
        <v>519</v>
      </c>
      <c r="J48" s="87" t="s">
        <v>519</v>
      </c>
      <c r="K48" s="87" t="s">
        <v>519</v>
      </c>
      <c r="L48" s="87" t="s">
        <v>519</v>
      </c>
      <c r="M48" s="88" t="s">
        <v>519</v>
      </c>
    </row>
    <row r="49" spans="2:13" ht="27.75" customHeight="1">
      <c r="B49" s="1244"/>
      <c r="C49" s="1245"/>
      <c r="D49" s="85"/>
      <c r="E49" s="1246" t="s">
        <v>33</v>
      </c>
      <c r="F49" s="1246"/>
      <c r="G49" s="1246"/>
      <c r="H49" s="1247"/>
      <c r="I49" s="86" t="s">
        <v>519</v>
      </c>
      <c r="J49" s="87" t="s">
        <v>519</v>
      </c>
      <c r="K49" s="87" t="s">
        <v>519</v>
      </c>
      <c r="L49" s="87" t="s">
        <v>519</v>
      </c>
      <c r="M49" s="88" t="s">
        <v>519</v>
      </c>
    </row>
    <row r="50" spans="2:13" ht="27.75" customHeight="1">
      <c r="B50" s="1240" t="s">
        <v>34</v>
      </c>
      <c r="C50" s="1241"/>
      <c r="D50" s="91"/>
      <c r="E50" s="1246" t="s">
        <v>35</v>
      </c>
      <c r="F50" s="1246"/>
      <c r="G50" s="1246"/>
      <c r="H50" s="1247"/>
      <c r="I50" s="86">
        <v>3315</v>
      </c>
      <c r="J50" s="87">
        <v>3334</v>
      </c>
      <c r="K50" s="87">
        <v>2932</v>
      </c>
      <c r="L50" s="87">
        <v>3261</v>
      </c>
      <c r="M50" s="88">
        <v>4077</v>
      </c>
    </row>
    <row r="51" spans="2:13" ht="27.75" customHeight="1">
      <c r="B51" s="1242"/>
      <c r="C51" s="1243"/>
      <c r="D51" s="85"/>
      <c r="E51" s="1246" t="s">
        <v>36</v>
      </c>
      <c r="F51" s="1246"/>
      <c r="G51" s="1246"/>
      <c r="H51" s="1247"/>
      <c r="I51" s="86">
        <v>14</v>
      </c>
      <c r="J51" s="87">
        <v>11</v>
      </c>
      <c r="K51" s="87">
        <v>5</v>
      </c>
      <c r="L51" s="87">
        <v>7</v>
      </c>
      <c r="M51" s="88">
        <v>4</v>
      </c>
    </row>
    <row r="52" spans="2:13" ht="27.75" customHeight="1">
      <c r="B52" s="1244"/>
      <c r="C52" s="1245"/>
      <c r="D52" s="85"/>
      <c r="E52" s="1246" t="s">
        <v>37</v>
      </c>
      <c r="F52" s="1246"/>
      <c r="G52" s="1246"/>
      <c r="H52" s="1247"/>
      <c r="I52" s="86">
        <v>3913</v>
      </c>
      <c r="J52" s="87">
        <v>3824</v>
      </c>
      <c r="K52" s="87">
        <v>3626</v>
      </c>
      <c r="L52" s="87">
        <v>3667</v>
      </c>
      <c r="M52" s="88">
        <v>4025</v>
      </c>
    </row>
    <row r="53" spans="2:13" ht="27.75" customHeight="1" thickBot="1">
      <c r="B53" s="1248" t="s">
        <v>38</v>
      </c>
      <c r="C53" s="1249"/>
      <c r="D53" s="92"/>
      <c r="E53" s="1250" t="s">
        <v>39</v>
      </c>
      <c r="F53" s="1250"/>
      <c r="G53" s="1250"/>
      <c r="H53" s="1251"/>
      <c r="I53" s="93">
        <v>-1303</v>
      </c>
      <c r="J53" s="94">
        <v>-1549</v>
      </c>
      <c r="K53" s="94">
        <v>-1821</v>
      </c>
      <c r="L53" s="94">
        <v>-2127</v>
      </c>
      <c r="M53" s="95">
        <v>-2775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VEKFyzAoeorvIcl28QQ0MSwX9p/e2g/dP3vxzZxmwy7ZT4SugBGMogilASpscj5M0F7KJw9ydR7+Sfqc0CsiA==" saltValue="5vywvA+JJ2Y7y8mzIAnZ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67" t="s">
        <v>42</v>
      </c>
      <c r="D55" s="1267"/>
      <c r="E55" s="1268"/>
      <c r="F55" s="107">
        <v>526</v>
      </c>
      <c r="G55" s="107">
        <v>531</v>
      </c>
      <c r="H55" s="108">
        <v>534</v>
      </c>
    </row>
    <row r="56" spans="2:8" ht="52.5" customHeight="1">
      <c r="B56" s="109"/>
      <c r="C56" s="1269" t="s">
        <v>43</v>
      </c>
      <c r="D56" s="1269"/>
      <c r="E56" s="1270"/>
      <c r="F56" s="110">
        <v>849</v>
      </c>
      <c r="G56" s="110">
        <v>957</v>
      </c>
      <c r="H56" s="111">
        <v>1134</v>
      </c>
    </row>
    <row r="57" spans="2:8" ht="53.25" customHeight="1">
      <c r="B57" s="109"/>
      <c r="C57" s="1271" t="s">
        <v>44</v>
      </c>
      <c r="D57" s="1271"/>
      <c r="E57" s="1272"/>
      <c r="F57" s="112">
        <v>1165</v>
      </c>
      <c r="G57" s="112">
        <v>1403</v>
      </c>
      <c r="H57" s="113">
        <v>1902</v>
      </c>
    </row>
    <row r="58" spans="2:8" ht="45.75" customHeight="1">
      <c r="B58" s="114"/>
      <c r="C58" s="1259" t="s">
        <v>591</v>
      </c>
      <c r="D58" s="1260"/>
      <c r="E58" s="1261"/>
      <c r="F58" s="115">
        <v>874</v>
      </c>
      <c r="G58" s="115">
        <v>1061</v>
      </c>
      <c r="H58" s="116">
        <v>1556</v>
      </c>
    </row>
    <row r="59" spans="2:8" ht="45.75" customHeight="1">
      <c r="B59" s="114"/>
      <c r="C59" s="1259" t="s">
        <v>592</v>
      </c>
      <c r="D59" s="1260"/>
      <c r="E59" s="1261"/>
      <c r="F59" s="115">
        <v>190</v>
      </c>
      <c r="G59" s="115">
        <v>190</v>
      </c>
      <c r="H59" s="116">
        <v>190</v>
      </c>
    </row>
    <row r="60" spans="2:8" ht="45.75" customHeight="1">
      <c r="B60" s="114"/>
      <c r="C60" s="1259" t="s">
        <v>593</v>
      </c>
      <c r="D60" s="1260"/>
      <c r="E60" s="1261"/>
      <c r="F60" s="115">
        <v>67</v>
      </c>
      <c r="G60" s="115">
        <v>68</v>
      </c>
      <c r="H60" s="116">
        <v>68</v>
      </c>
    </row>
    <row r="61" spans="2:8" ht="45.75" customHeight="1">
      <c r="B61" s="114"/>
      <c r="C61" s="1259" t="s">
        <v>594</v>
      </c>
      <c r="D61" s="1260"/>
      <c r="E61" s="1261"/>
      <c r="F61" s="115">
        <v>0</v>
      </c>
      <c r="G61" s="115">
        <v>50</v>
      </c>
      <c r="H61" s="116">
        <v>53</v>
      </c>
    </row>
    <row r="62" spans="2:8" ht="45.75" customHeight="1" thickBot="1">
      <c r="B62" s="117"/>
      <c r="C62" s="1262" t="s">
        <v>595</v>
      </c>
      <c r="D62" s="1263"/>
      <c r="E62" s="1264"/>
      <c r="F62" s="118">
        <v>21</v>
      </c>
      <c r="G62" s="118">
        <v>21</v>
      </c>
      <c r="H62" s="119">
        <v>21</v>
      </c>
    </row>
    <row r="63" spans="2:8" ht="52.5" customHeight="1" thickBot="1">
      <c r="B63" s="120"/>
      <c r="C63" s="1265" t="s">
        <v>45</v>
      </c>
      <c r="D63" s="1265"/>
      <c r="E63" s="1266"/>
      <c r="F63" s="121">
        <v>2541</v>
      </c>
      <c r="G63" s="121">
        <v>2890</v>
      </c>
      <c r="H63" s="122">
        <v>3570</v>
      </c>
    </row>
    <row r="64" spans="2:8" ht="15" customHeight="1"/>
    <row r="65" ht="0" hidden="1" customHeight="1"/>
    <row r="66" ht="0" hidden="1" customHeight="1"/>
  </sheetData>
  <sheetProtection algorithmName="SHA-512" hashValue="7rl8N+1ON66r1J+WcfgQddcToe2msMdDB6m336ymn/02nlPn45P9UOgfuKFobKeqyQ8zb4UAZ13qqHImC7qqYA==" saltValue="dvqgLOA6ULlYHddyCSgB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1" t="s">
        <v>606</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599</v>
      </c>
    </row>
    <row r="50" spans="1:109">
      <c r="B50" s="374"/>
      <c r="G50" s="1273"/>
      <c r="H50" s="1273"/>
      <c r="I50" s="1273"/>
      <c r="J50" s="1273"/>
      <c r="K50" s="384"/>
      <c r="L50" s="384"/>
      <c r="M50" s="385"/>
      <c r="N50" s="385"/>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562</v>
      </c>
      <c r="BQ50" s="1277"/>
      <c r="BR50" s="1277"/>
      <c r="BS50" s="1277"/>
      <c r="BT50" s="1277"/>
      <c r="BU50" s="1277"/>
      <c r="BV50" s="1277"/>
      <c r="BW50" s="1277"/>
      <c r="BX50" s="1277" t="s">
        <v>563</v>
      </c>
      <c r="BY50" s="1277"/>
      <c r="BZ50" s="1277"/>
      <c r="CA50" s="1277"/>
      <c r="CB50" s="1277"/>
      <c r="CC50" s="1277"/>
      <c r="CD50" s="1277"/>
      <c r="CE50" s="1277"/>
      <c r="CF50" s="1277" t="s">
        <v>564</v>
      </c>
      <c r="CG50" s="1277"/>
      <c r="CH50" s="1277"/>
      <c r="CI50" s="1277"/>
      <c r="CJ50" s="1277"/>
      <c r="CK50" s="1277"/>
      <c r="CL50" s="1277"/>
      <c r="CM50" s="1277"/>
      <c r="CN50" s="1277" t="s">
        <v>565</v>
      </c>
      <c r="CO50" s="1277"/>
      <c r="CP50" s="1277"/>
      <c r="CQ50" s="1277"/>
      <c r="CR50" s="1277"/>
      <c r="CS50" s="1277"/>
      <c r="CT50" s="1277"/>
      <c r="CU50" s="1277"/>
      <c r="CV50" s="1277" t="s">
        <v>566</v>
      </c>
      <c r="CW50" s="1277"/>
      <c r="CX50" s="1277"/>
      <c r="CY50" s="1277"/>
      <c r="CZ50" s="1277"/>
      <c r="DA50" s="1277"/>
      <c r="DB50" s="1277"/>
      <c r="DC50" s="1277"/>
    </row>
    <row r="51" spans="1:109" ht="13.5" customHeight="1">
      <c r="B51" s="374"/>
      <c r="G51" s="1291"/>
      <c r="H51" s="1291"/>
      <c r="I51" s="1292"/>
      <c r="J51" s="1292"/>
      <c r="K51" s="1290"/>
      <c r="L51" s="1290"/>
      <c r="M51" s="1290"/>
      <c r="N51" s="1290"/>
      <c r="AM51" s="383"/>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79"/>
      <c r="BQ51" s="1278"/>
      <c r="BR51" s="1278"/>
      <c r="BS51" s="1278"/>
      <c r="BT51" s="1278"/>
      <c r="BU51" s="1278"/>
      <c r="BV51" s="1278"/>
      <c r="BW51" s="1278"/>
      <c r="BX51" s="1279"/>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4"/>
      <c r="G52" s="1291"/>
      <c r="H52" s="1291"/>
      <c r="I52" s="1292"/>
      <c r="J52" s="1292"/>
      <c r="K52" s="1290"/>
      <c r="L52" s="1290"/>
      <c r="M52" s="1290"/>
      <c r="N52" s="1290"/>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1"/>
      <c r="H53" s="1291"/>
      <c r="I53" s="1273"/>
      <c r="J53" s="1273"/>
      <c r="K53" s="1290"/>
      <c r="L53" s="1290"/>
      <c r="M53" s="1290"/>
      <c r="N53" s="1290"/>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79"/>
      <c r="BQ53" s="1278"/>
      <c r="BR53" s="1278"/>
      <c r="BS53" s="1278"/>
      <c r="BT53" s="1278"/>
      <c r="BU53" s="1278"/>
      <c r="BV53" s="1278"/>
      <c r="BW53" s="1278"/>
      <c r="BX53" s="1279"/>
      <c r="BY53" s="1278"/>
      <c r="BZ53" s="1278"/>
      <c r="CA53" s="1278"/>
      <c r="CB53" s="1278"/>
      <c r="CC53" s="1278"/>
      <c r="CD53" s="1278"/>
      <c r="CE53" s="1278"/>
      <c r="CF53" s="1278">
        <v>66.2</v>
      </c>
      <c r="CG53" s="1278"/>
      <c r="CH53" s="1278"/>
      <c r="CI53" s="1278"/>
      <c r="CJ53" s="1278"/>
      <c r="CK53" s="1278"/>
      <c r="CL53" s="1278"/>
      <c r="CM53" s="1278"/>
      <c r="CN53" s="1278">
        <v>61.5</v>
      </c>
      <c r="CO53" s="1278"/>
      <c r="CP53" s="1278"/>
      <c r="CQ53" s="1278"/>
      <c r="CR53" s="1278"/>
      <c r="CS53" s="1278"/>
      <c r="CT53" s="1278"/>
      <c r="CU53" s="1278"/>
      <c r="CV53" s="1278">
        <v>66.8</v>
      </c>
      <c r="CW53" s="1278"/>
      <c r="CX53" s="1278"/>
      <c r="CY53" s="1278"/>
      <c r="CZ53" s="1278"/>
      <c r="DA53" s="1278"/>
      <c r="DB53" s="1278"/>
      <c r="DC53" s="1278"/>
    </row>
    <row r="54" spans="1:109">
      <c r="A54" s="382"/>
      <c r="B54" s="374"/>
      <c r="G54" s="1291"/>
      <c r="H54" s="1291"/>
      <c r="I54" s="1273"/>
      <c r="J54" s="1273"/>
      <c r="K54" s="1290"/>
      <c r="L54" s="1290"/>
      <c r="M54" s="1290"/>
      <c r="N54" s="1290"/>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3"/>
      <c r="H55" s="1273"/>
      <c r="I55" s="1273"/>
      <c r="J55" s="1273"/>
      <c r="K55" s="1290"/>
      <c r="L55" s="1290"/>
      <c r="M55" s="1290"/>
      <c r="N55" s="1290"/>
      <c r="AN55" s="1277" t="s">
        <v>603</v>
      </c>
      <c r="AO55" s="1277"/>
      <c r="AP55" s="1277"/>
      <c r="AQ55" s="1277"/>
      <c r="AR55" s="1277"/>
      <c r="AS55" s="1277"/>
      <c r="AT55" s="1277"/>
      <c r="AU55" s="1277"/>
      <c r="AV55" s="1277"/>
      <c r="AW55" s="1277"/>
      <c r="AX55" s="1277"/>
      <c r="AY55" s="1277"/>
      <c r="AZ55" s="1277"/>
      <c r="BA55" s="1277"/>
      <c r="BB55" s="1280" t="s">
        <v>601</v>
      </c>
      <c r="BC55" s="1280"/>
      <c r="BD55" s="1280"/>
      <c r="BE55" s="1280"/>
      <c r="BF55" s="1280"/>
      <c r="BG55" s="1280"/>
      <c r="BH55" s="1280"/>
      <c r="BI55" s="1280"/>
      <c r="BJ55" s="1280"/>
      <c r="BK55" s="1280"/>
      <c r="BL55" s="1280"/>
      <c r="BM55" s="1280"/>
      <c r="BN55" s="1280"/>
      <c r="BO55" s="1280"/>
      <c r="BP55" s="1279"/>
      <c r="BQ55" s="1278"/>
      <c r="BR55" s="1278"/>
      <c r="BS55" s="1278"/>
      <c r="BT55" s="1278"/>
      <c r="BU55" s="1278"/>
      <c r="BV55" s="1278"/>
      <c r="BW55" s="1278"/>
      <c r="BX55" s="1279"/>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2"/>
      <c r="B56" s="374"/>
      <c r="G56" s="1273"/>
      <c r="H56" s="1273"/>
      <c r="I56" s="1273"/>
      <c r="J56" s="1273"/>
      <c r="K56" s="1290"/>
      <c r="L56" s="1290"/>
      <c r="M56" s="1290"/>
      <c r="N56" s="1290"/>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3"/>
      <c r="H57" s="1273"/>
      <c r="I57" s="1293"/>
      <c r="J57" s="1293"/>
      <c r="K57" s="1290"/>
      <c r="L57" s="1290"/>
      <c r="M57" s="1290"/>
      <c r="N57" s="1290"/>
      <c r="AM57" s="367"/>
      <c r="AN57" s="1277"/>
      <c r="AO57" s="1277"/>
      <c r="AP57" s="1277"/>
      <c r="AQ57" s="1277"/>
      <c r="AR57" s="1277"/>
      <c r="AS57" s="1277"/>
      <c r="AT57" s="1277"/>
      <c r="AU57" s="1277"/>
      <c r="AV57" s="1277"/>
      <c r="AW57" s="1277"/>
      <c r="AX57" s="1277"/>
      <c r="AY57" s="1277"/>
      <c r="AZ57" s="1277"/>
      <c r="BA57" s="1277"/>
      <c r="BB57" s="1280" t="s">
        <v>602</v>
      </c>
      <c r="BC57" s="1280"/>
      <c r="BD57" s="1280"/>
      <c r="BE57" s="1280"/>
      <c r="BF57" s="1280"/>
      <c r="BG57" s="1280"/>
      <c r="BH57" s="1280"/>
      <c r="BI57" s="1280"/>
      <c r="BJ57" s="1280"/>
      <c r="BK57" s="1280"/>
      <c r="BL57" s="1280"/>
      <c r="BM57" s="1280"/>
      <c r="BN57" s="1280"/>
      <c r="BO57" s="1280"/>
      <c r="BP57" s="1279"/>
      <c r="BQ57" s="1278"/>
      <c r="BR57" s="1278"/>
      <c r="BS57" s="1278"/>
      <c r="BT57" s="1278"/>
      <c r="BU57" s="1278"/>
      <c r="BV57" s="1278"/>
      <c r="BW57" s="1278"/>
      <c r="BX57" s="1279"/>
      <c r="BY57" s="1278"/>
      <c r="BZ57" s="1278"/>
      <c r="CA57" s="1278"/>
      <c r="CB57" s="1278"/>
      <c r="CC57" s="1278"/>
      <c r="CD57" s="1278"/>
      <c r="CE57" s="1278"/>
      <c r="CF57" s="1278">
        <v>54.2</v>
      </c>
      <c r="CG57" s="1278"/>
      <c r="CH57" s="1278"/>
      <c r="CI57" s="1278"/>
      <c r="CJ57" s="1278"/>
      <c r="CK57" s="1278"/>
      <c r="CL57" s="1278"/>
      <c r="CM57" s="1278"/>
      <c r="CN57" s="1278">
        <v>56.3</v>
      </c>
      <c r="CO57" s="1278"/>
      <c r="CP57" s="1278"/>
      <c r="CQ57" s="1278"/>
      <c r="CR57" s="1278"/>
      <c r="CS57" s="1278"/>
      <c r="CT57" s="1278"/>
      <c r="CU57" s="1278"/>
      <c r="CV57" s="1278">
        <v>56.7</v>
      </c>
      <c r="CW57" s="1278"/>
      <c r="CX57" s="1278"/>
      <c r="CY57" s="1278"/>
      <c r="CZ57" s="1278"/>
      <c r="DA57" s="1278"/>
      <c r="DB57" s="1278"/>
      <c r="DC57" s="1278"/>
      <c r="DD57" s="387"/>
      <c r="DE57" s="386"/>
    </row>
    <row r="58" spans="1:109" s="382" customFormat="1">
      <c r="A58" s="367"/>
      <c r="B58" s="386"/>
      <c r="G58" s="1273"/>
      <c r="H58" s="1273"/>
      <c r="I58" s="1293"/>
      <c r="J58" s="1293"/>
      <c r="K58" s="1290"/>
      <c r="L58" s="1290"/>
      <c r="M58" s="1290"/>
      <c r="N58" s="1290"/>
      <c r="AM58" s="367"/>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1" t="s">
        <v>607</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599</v>
      </c>
    </row>
    <row r="72" spans="2:107">
      <c r="B72" s="374"/>
      <c r="G72" s="1273"/>
      <c r="H72" s="1273"/>
      <c r="I72" s="1273"/>
      <c r="J72" s="1273"/>
      <c r="K72" s="384"/>
      <c r="L72" s="384"/>
      <c r="M72" s="385"/>
      <c r="N72" s="385"/>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562</v>
      </c>
      <c r="BQ72" s="1277"/>
      <c r="BR72" s="1277"/>
      <c r="BS72" s="1277"/>
      <c r="BT72" s="1277"/>
      <c r="BU72" s="1277"/>
      <c r="BV72" s="1277"/>
      <c r="BW72" s="1277"/>
      <c r="BX72" s="1277" t="s">
        <v>563</v>
      </c>
      <c r="BY72" s="1277"/>
      <c r="BZ72" s="1277"/>
      <c r="CA72" s="1277"/>
      <c r="CB72" s="1277"/>
      <c r="CC72" s="1277"/>
      <c r="CD72" s="1277"/>
      <c r="CE72" s="1277"/>
      <c r="CF72" s="1277" t="s">
        <v>564</v>
      </c>
      <c r="CG72" s="1277"/>
      <c r="CH72" s="1277"/>
      <c r="CI72" s="1277"/>
      <c r="CJ72" s="1277"/>
      <c r="CK72" s="1277"/>
      <c r="CL72" s="1277"/>
      <c r="CM72" s="1277"/>
      <c r="CN72" s="1277" t="s">
        <v>565</v>
      </c>
      <c r="CO72" s="1277"/>
      <c r="CP72" s="1277"/>
      <c r="CQ72" s="1277"/>
      <c r="CR72" s="1277"/>
      <c r="CS72" s="1277"/>
      <c r="CT72" s="1277"/>
      <c r="CU72" s="1277"/>
      <c r="CV72" s="1277" t="s">
        <v>566</v>
      </c>
      <c r="CW72" s="1277"/>
      <c r="CX72" s="1277"/>
      <c r="CY72" s="1277"/>
      <c r="CZ72" s="1277"/>
      <c r="DA72" s="1277"/>
      <c r="DB72" s="1277"/>
      <c r="DC72" s="1277"/>
    </row>
    <row r="73" spans="2:107">
      <c r="B73" s="374"/>
      <c r="G73" s="1291"/>
      <c r="H73" s="1291"/>
      <c r="I73" s="1291"/>
      <c r="J73" s="1291"/>
      <c r="K73" s="1294"/>
      <c r="L73" s="1294"/>
      <c r="M73" s="1294"/>
      <c r="N73" s="1294"/>
      <c r="AM73" s="383"/>
      <c r="AN73" s="1280" t="s">
        <v>600</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4"/>
      <c r="G74" s="1291"/>
      <c r="H74" s="1291"/>
      <c r="I74" s="1291"/>
      <c r="J74" s="1291"/>
      <c r="K74" s="1294"/>
      <c r="L74" s="1294"/>
      <c r="M74" s="1294"/>
      <c r="N74" s="1294"/>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1"/>
      <c r="H75" s="1291"/>
      <c r="I75" s="1273"/>
      <c r="J75" s="1273"/>
      <c r="K75" s="1290"/>
      <c r="L75" s="1290"/>
      <c r="M75" s="1290"/>
      <c r="N75" s="1290"/>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8">
        <v>14.5</v>
      </c>
      <c r="BQ75" s="1278"/>
      <c r="BR75" s="1278"/>
      <c r="BS75" s="1278"/>
      <c r="BT75" s="1278"/>
      <c r="BU75" s="1278"/>
      <c r="BV75" s="1278"/>
      <c r="BW75" s="1278"/>
      <c r="BX75" s="1278">
        <v>13.9</v>
      </c>
      <c r="BY75" s="1278"/>
      <c r="BZ75" s="1278"/>
      <c r="CA75" s="1278"/>
      <c r="CB75" s="1278"/>
      <c r="CC75" s="1278"/>
      <c r="CD75" s="1278"/>
      <c r="CE75" s="1278"/>
      <c r="CF75" s="1278">
        <v>11.4</v>
      </c>
      <c r="CG75" s="1278"/>
      <c r="CH75" s="1278"/>
      <c r="CI75" s="1278"/>
      <c r="CJ75" s="1278"/>
      <c r="CK75" s="1278"/>
      <c r="CL75" s="1278"/>
      <c r="CM75" s="1278"/>
      <c r="CN75" s="1278">
        <v>7.4</v>
      </c>
      <c r="CO75" s="1278"/>
      <c r="CP75" s="1278"/>
      <c r="CQ75" s="1278"/>
      <c r="CR75" s="1278"/>
      <c r="CS75" s="1278"/>
      <c r="CT75" s="1278"/>
      <c r="CU75" s="1278"/>
      <c r="CV75" s="1278">
        <v>3.8</v>
      </c>
      <c r="CW75" s="1278"/>
      <c r="CX75" s="1278"/>
      <c r="CY75" s="1278"/>
      <c r="CZ75" s="1278"/>
      <c r="DA75" s="1278"/>
      <c r="DB75" s="1278"/>
      <c r="DC75" s="1278"/>
    </row>
    <row r="76" spans="2:107">
      <c r="B76" s="374"/>
      <c r="G76" s="1291"/>
      <c r="H76" s="1291"/>
      <c r="I76" s="1273"/>
      <c r="J76" s="1273"/>
      <c r="K76" s="1290"/>
      <c r="L76" s="1290"/>
      <c r="M76" s="1290"/>
      <c r="N76" s="1290"/>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3"/>
      <c r="H77" s="1273"/>
      <c r="I77" s="1273"/>
      <c r="J77" s="1273"/>
      <c r="K77" s="1294"/>
      <c r="L77" s="1294"/>
      <c r="M77" s="1294"/>
      <c r="N77" s="1294"/>
      <c r="AN77" s="1277" t="s">
        <v>603</v>
      </c>
      <c r="AO77" s="1277"/>
      <c r="AP77" s="1277"/>
      <c r="AQ77" s="1277"/>
      <c r="AR77" s="1277"/>
      <c r="AS77" s="1277"/>
      <c r="AT77" s="1277"/>
      <c r="AU77" s="1277"/>
      <c r="AV77" s="1277"/>
      <c r="AW77" s="1277"/>
      <c r="AX77" s="1277"/>
      <c r="AY77" s="1277"/>
      <c r="AZ77" s="1277"/>
      <c r="BA77" s="1277"/>
      <c r="BB77" s="1280" t="s">
        <v>601</v>
      </c>
      <c r="BC77" s="1280"/>
      <c r="BD77" s="1280"/>
      <c r="BE77" s="1280"/>
      <c r="BF77" s="1280"/>
      <c r="BG77" s="1280"/>
      <c r="BH77" s="1280"/>
      <c r="BI77" s="1280"/>
      <c r="BJ77" s="1280"/>
      <c r="BK77" s="1280"/>
      <c r="BL77" s="1280"/>
      <c r="BM77" s="1280"/>
      <c r="BN77" s="1280"/>
      <c r="BO77" s="1280"/>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4"/>
      <c r="G78" s="1273"/>
      <c r="H78" s="1273"/>
      <c r="I78" s="1273"/>
      <c r="J78" s="1273"/>
      <c r="K78" s="1294"/>
      <c r="L78" s="1294"/>
      <c r="M78" s="1294"/>
      <c r="N78" s="129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3"/>
      <c r="H79" s="1273"/>
      <c r="I79" s="1293"/>
      <c r="J79" s="1293"/>
      <c r="K79" s="1295"/>
      <c r="L79" s="1295"/>
      <c r="M79" s="1295"/>
      <c r="N79" s="1295"/>
      <c r="AN79" s="1277"/>
      <c r="AO79" s="1277"/>
      <c r="AP79" s="1277"/>
      <c r="AQ79" s="1277"/>
      <c r="AR79" s="1277"/>
      <c r="AS79" s="1277"/>
      <c r="AT79" s="1277"/>
      <c r="AU79" s="1277"/>
      <c r="AV79" s="1277"/>
      <c r="AW79" s="1277"/>
      <c r="AX79" s="1277"/>
      <c r="AY79" s="1277"/>
      <c r="AZ79" s="1277"/>
      <c r="BA79" s="1277"/>
      <c r="BB79" s="1280" t="s">
        <v>605</v>
      </c>
      <c r="BC79" s="1280"/>
      <c r="BD79" s="1280"/>
      <c r="BE79" s="1280"/>
      <c r="BF79" s="1280"/>
      <c r="BG79" s="1280"/>
      <c r="BH79" s="1280"/>
      <c r="BI79" s="1280"/>
      <c r="BJ79" s="1280"/>
      <c r="BK79" s="1280"/>
      <c r="BL79" s="1280"/>
      <c r="BM79" s="1280"/>
      <c r="BN79" s="1280"/>
      <c r="BO79" s="1280"/>
      <c r="BP79" s="1278">
        <v>9.1999999999999993</v>
      </c>
      <c r="BQ79" s="1278"/>
      <c r="BR79" s="1278"/>
      <c r="BS79" s="1278"/>
      <c r="BT79" s="1278"/>
      <c r="BU79" s="1278"/>
      <c r="BV79" s="1278"/>
      <c r="BW79" s="1278"/>
      <c r="BX79" s="1278">
        <v>8.1999999999999993</v>
      </c>
      <c r="BY79" s="1278"/>
      <c r="BZ79" s="1278"/>
      <c r="CA79" s="1278"/>
      <c r="CB79" s="1278"/>
      <c r="CC79" s="1278"/>
      <c r="CD79" s="1278"/>
      <c r="CE79" s="1278"/>
      <c r="CF79" s="1278">
        <v>7.8</v>
      </c>
      <c r="CG79" s="1278"/>
      <c r="CH79" s="1278"/>
      <c r="CI79" s="1278"/>
      <c r="CJ79" s="1278"/>
      <c r="CK79" s="1278"/>
      <c r="CL79" s="1278"/>
      <c r="CM79" s="1278"/>
      <c r="CN79" s="1278">
        <v>7.4</v>
      </c>
      <c r="CO79" s="1278"/>
      <c r="CP79" s="1278"/>
      <c r="CQ79" s="1278"/>
      <c r="CR79" s="1278"/>
      <c r="CS79" s="1278"/>
      <c r="CT79" s="1278"/>
      <c r="CU79" s="1278"/>
      <c r="CV79" s="1278">
        <v>7.1</v>
      </c>
      <c r="CW79" s="1278"/>
      <c r="CX79" s="1278"/>
      <c r="CY79" s="1278"/>
      <c r="CZ79" s="1278"/>
      <c r="DA79" s="1278"/>
      <c r="DB79" s="1278"/>
      <c r="DC79" s="1278"/>
    </row>
    <row r="80" spans="2:107">
      <c r="B80" s="374"/>
      <c r="G80" s="1273"/>
      <c r="H80" s="1273"/>
      <c r="I80" s="1293"/>
      <c r="J80" s="1293"/>
      <c r="K80" s="1295"/>
      <c r="L80" s="1295"/>
      <c r="M80" s="1295"/>
      <c r="N80" s="129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B8tWEFs0Vh+Dejl2Q4w3z6RVqNz3HbpGqXDabi1bYyXDJYuGi5IXYR5VSR2Kb8D/w7yn/GcBb8KFx4e4/V9UA==" saltValue="NWWnuWZUYbEBaZ+8jZyr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N4pRwgJ+ciTj93+XJk8HuL+nBAUvCrOY/w+tX5Ur5tP0S/7gtdAapze23M6KawPaJBKwUab7tU5aVl9Zsm19A==" saltValue="WQS2q7Z20AUdsR6Nge/r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731JDxjzn+twqMuykfduWIjswXnNed5UaX1roKUR3dcGfjn0kGX2MnuxfEuHJyj54IgRO9dX2ks1hSmCl+Ufw==" saltValue="k+2fBkb6wLt1rwzW0hZN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381724</v>
      </c>
      <c r="E3" s="141"/>
      <c r="F3" s="142">
        <v>316331</v>
      </c>
      <c r="G3" s="143"/>
      <c r="H3" s="144"/>
    </row>
    <row r="4" spans="1:8">
      <c r="A4" s="145"/>
      <c r="B4" s="146"/>
      <c r="C4" s="147"/>
      <c r="D4" s="148">
        <v>72972</v>
      </c>
      <c r="E4" s="149"/>
      <c r="F4" s="150">
        <v>106387</v>
      </c>
      <c r="G4" s="151"/>
      <c r="H4" s="152"/>
    </row>
    <row r="5" spans="1:8">
      <c r="A5" s="133" t="s">
        <v>554</v>
      </c>
      <c r="B5" s="138"/>
      <c r="C5" s="139"/>
      <c r="D5" s="140">
        <v>157710</v>
      </c>
      <c r="E5" s="141"/>
      <c r="F5" s="142">
        <v>333013</v>
      </c>
      <c r="G5" s="143"/>
      <c r="H5" s="144"/>
    </row>
    <row r="6" spans="1:8">
      <c r="A6" s="145"/>
      <c r="B6" s="146"/>
      <c r="C6" s="147"/>
      <c r="D6" s="148">
        <v>105264</v>
      </c>
      <c r="E6" s="149"/>
      <c r="F6" s="150">
        <v>126732</v>
      </c>
      <c r="G6" s="151"/>
      <c r="H6" s="152"/>
    </row>
    <row r="7" spans="1:8">
      <c r="A7" s="133" t="s">
        <v>555</v>
      </c>
      <c r="B7" s="138"/>
      <c r="C7" s="139"/>
      <c r="D7" s="140">
        <v>136727</v>
      </c>
      <c r="E7" s="141"/>
      <c r="F7" s="142">
        <v>280458</v>
      </c>
      <c r="G7" s="143"/>
      <c r="H7" s="144"/>
    </row>
    <row r="8" spans="1:8">
      <c r="A8" s="145"/>
      <c r="B8" s="146"/>
      <c r="C8" s="147"/>
      <c r="D8" s="148">
        <v>118544</v>
      </c>
      <c r="E8" s="149"/>
      <c r="F8" s="150">
        <v>127286</v>
      </c>
      <c r="G8" s="151"/>
      <c r="H8" s="152"/>
    </row>
    <row r="9" spans="1:8">
      <c r="A9" s="133" t="s">
        <v>556</v>
      </c>
      <c r="B9" s="138"/>
      <c r="C9" s="139"/>
      <c r="D9" s="140">
        <v>178546</v>
      </c>
      <c r="E9" s="141"/>
      <c r="F9" s="142">
        <v>291945</v>
      </c>
      <c r="G9" s="143"/>
      <c r="H9" s="144"/>
    </row>
    <row r="10" spans="1:8">
      <c r="A10" s="145"/>
      <c r="B10" s="146"/>
      <c r="C10" s="147"/>
      <c r="D10" s="148">
        <v>111812</v>
      </c>
      <c r="E10" s="149"/>
      <c r="F10" s="150">
        <v>127651</v>
      </c>
      <c r="G10" s="151"/>
      <c r="H10" s="152"/>
    </row>
    <row r="11" spans="1:8">
      <c r="A11" s="133" t="s">
        <v>557</v>
      </c>
      <c r="B11" s="138"/>
      <c r="C11" s="139"/>
      <c r="D11" s="140">
        <v>232592</v>
      </c>
      <c r="E11" s="141"/>
      <c r="F11" s="142">
        <v>291173</v>
      </c>
      <c r="G11" s="143"/>
      <c r="H11" s="144"/>
    </row>
    <row r="12" spans="1:8">
      <c r="A12" s="145"/>
      <c r="B12" s="146"/>
      <c r="C12" s="153"/>
      <c r="D12" s="148">
        <v>148887</v>
      </c>
      <c r="E12" s="149"/>
      <c r="F12" s="150">
        <v>119071</v>
      </c>
      <c r="G12" s="151"/>
      <c r="H12" s="152"/>
    </row>
    <row r="13" spans="1:8">
      <c r="A13" s="133"/>
      <c r="B13" s="138"/>
      <c r="C13" s="154"/>
      <c r="D13" s="155">
        <v>217460</v>
      </c>
      <c r="E13" s="156"/>
      <c r="F13" s="157">
        <v>302584</v>
      </c>
      <c r="G13" s="158"/>
      <c r="H13" s="144"/>
    </row>
    <row r="14" spans="1:8">
      <c r="A14" s="145"/>
      <c r="B14" s="146"/>
      <c r="C14" s="147"/>
      <c r="D14" s="148">
        <v>111496</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4.9000000000000004</v>
      </c>
      <c r="C19" s="159">
        <f>ROUND(VALUE(SUBSTITUTE(実質収支比率等に係る経年分析!G$48,"▲","-")),2)</f>
        <v>4.29</v>
      </c>
      <c r="D19" s="159">
        <f>ROUND(VALUE(SUBSTITUTE(実質収支比率等に係る経年分析!H$48,"▲","-")),2)</f>
        <v>6.89</v>
      </c>
      <c r="E19" s="159">
        <f>ROUND(VALUE(SUBSTITUTE(実質収支比率等に係る経年分析!I$48,"▲","-")),2)</f>
        <v>11.41</v>
      </c>
      <c r="F19" s="159">
        <f>ROUND(VALUE(SUBSTITUTE(実質収支比率等に係る経年分析!J$48,"▲","-")),2)</f>
        <v>9.86</v>
      </c>
    </row>
    <row r="20" spans="1:11">
      <c r="A20" s="159" t="s">
        <v>49</v>
      </c>
      <c r="B20" s="159">
        <f>ROUND(VALUE(SUBSTITUTE(実質収支比率等に係る経年分析!F$47,"▲","-")),2)</f>
        <v>21.46</v>
      </c>
      <c r="C20" s="159">
        <f>ROUND(VALUE(SUBSTITUTE(実質収支比率等に係る経年分析!G$47,"▲","-")),2)</f>
        <v>22.18</v>
      </c>
      <c r="D20" s="159">
        <f>ROUND(VALUE(SUBSTITUTE(実質収支比率等に係る経年分析!H$47,"▲","-")),2)</f>
        <v>18.149999999999999</v>
      </c>
      <c r="E20" s="159">
        <f>ROUND(VALUE(SUBSTITUTE(実質収支比率等に係る経年分析!I$47,"▲","-")),2)</f>
        <v>18.78</v>
      </c>
      <c r="F20" s="159">
        <f>ROUND(VALUE(SUBSTITUTE(実質収支比率等に係る経年分析!J$47,"▲","-")),2)</f>
        <v>17.149999999999999</v>
      </c>
    </row>
    <row r="21" spans="1:11">
      <c r="A21" s="159" t="s">
        <v>50</v>
      </c>
      <c r="B21" s="159">
        <f>IF(ISNUMBER(VALUE(SUBSTITUTE(実質収支比率等に係る経年分析!F$49,"▲","-"))),ROUND(VALUE(SUBSTITUTE(実質収支比率等に係る経年分析!F$49,"▲","-")),2),NA())</f>
        <v>10.89</v>
      </c>
      <c r="C21" s="159">
        <f>IF(ISNUMBER(VALUE(SUBSTITUTE(実質収支比率等に係る経年分析!G$49,"▲","-"))),ROUND(VALUE(SUBSTITUTE(実質収支比率等に係る経年分析!G$49,"▲","-")),2),NA())</f>
        <v>-0.6</v>
      </c>
      <c r="D21" s="159">
        <f>IF(ISNUMBER(VALUE(SUBSTITUTE(実質収支比率等に係る経年分析!H$49,"▲","-"))),ROUND(VALUE(SUBSTITUTE(実質収支比率等に係る経年分析!H$49,"▲","-")),2),NA())</f>
        <v>22.36</v>
      </c>
      <c r="E21" s="159">
        <f>IF(ISNUMBER(VALUE(SUBSTITUTE(実質収支比率等に係る経年分析!I$49,"▲","-"))),ROUND(VALUE(SUBSTITUTE(実質収支比率等に係る経年分析!I$49,"▲","-")),2),NA())</f>
        <v>4.4800000000000004</v>
      </c>
      <c r="F21" s="159">
        <f>IF(ISNUMBER(VALUE(SUBSTITUTE(実質収支比率等に係る経年分析!J$49,"▲","-"))),ROUND(VALUE(SUBSTITUTE(実質収支比率等に係る経年分析!J$49,"▲","-")),2),NA())</f>
        <v>-0.37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1.1200000000000001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1.1599999999999999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4.8899999999999997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461</v>
      </c>
      <c r="E42" s="161"/>
      <c r="F42" s="161"/>
      <c r="G42" s="161">
        <f>'実質公債費比率（分子）の構造'!L$52</f>
        <v>453</v>
      </c>
      <c r="H42" s="161"/>
      <c r="I42" s="161"/>
      <c r="J42" s="161">
        <f>'実質公債費比率（分子）の構造'!M$52</f>
        <v>421</v>
      </c>
      <c r="K42" s="161"/>
      <c r="L42" s="161"/>
      <c r="M42" s="161">
        <f>'実質公債費比率（分子）の構造'!N$52</f>
        <v>407</v>
      </c>
      <c r="N42" s="161"/>
      <c r="O42" s="161"/>
      <c r="P42" s="161">
        <f>'実質公債費比率（分子）の構造'!O$52</f>
        <v>402</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50</v>
      </c>
      <c r="C45" s="161"/>
      <c r="D45" s="161"/>
      <c r="E45" s="161">
        <f>'実質公債費比率（分子）の構造'!L$49</f>
        <v>47</v>
      </c>
      <c r="F45" s="161"/>
      <c r="G45" s="161"/>
      <c r="H45" s="161">
        <f>'実質公債費比率（分子）の構造'!M$49</f>
        <v>26</v>
      </c>
      <c r="I45" s="161"/>
      <c r="J45" s="161"/>
      <c r="K45" s="161">
        <f>'実質公債費比率（分子）の構造'!N$49</f>
        <v>3</v>
      </c>
      <c r="L45" s="161"/>
      <c r="M45" s="161"/>
      <c r="N45" s="161">
        <f>'実質公債費比率（分子）の構造'!O$49</f>
        <v>4</v>
      </c>
      <c r="O45" s="161"/>
      <c r="P45" s="161"/>
    </row>
    <row r="46" spans="1:16">
      <c r="A46" s="161" t="s">
        <v>61</v>
      </c>
      <c r="B46" s="161">
        <f>'実質公債費比率（分子）の構造'!K$48</f>
        <v>52</v>
      </c>
      <c r="C46" s="161"/>
      <c r="D46" s="161"/>
      <c r="E46" s="161">
        <f>'実質公債費比率（分子）の構造'!L$48</f>
        <v>41</v>
      </c>
      <c r="F46" s="161"/>
      <c r="G46" s="161"/>
      <c r="H46" s="161">
        <f>'実質公債費比率（分子）の構造'!M$48</f>
        <v>34</v>
      </c>
      <c r="I46" s="161"/>
      <c r="J46" s="161"/>
      <c r="K46" s="161">
        <f>'実質公債費比率（分子）の構造'!N$48</f>
        <v>50</v>
      </c>
      <c r="L46" s="161"/>
      <c r="M46" s="161"/>
      <c r="N46" s="161">
        <f>'実質公債費比率（分子）の構造'!O$48</f>
        <v>46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717</v>
      </c>
      <c r="C49" s="161"/>
      <c r="D49" s="161"/>
      <c r="E49" s="161">
        <f>'実質公債費比率（分子）の構造'!L$45</f>
        <v>656</v>
      </c>
      <c r="F49" s="161"/>
      <c r="G49" s="161"/>
      <c r="H49" s="161">
        <f>'実質公債費比率（分子）の構造'!M$45</f>
        <v>535</v>
      </c>
      <c r="I49" s="161"/>
      <c r="J49" s="161"/>
      <c r="K49" s="161">
        <f>'実質公債費比率（分子）の構造'!N$45</f>
        <v>422</v>
      </c>
      <c r="L49" s="161"/>
      <c r="M49" s="161"/>
      <c r="N49" s="161">
        <f>'実質公債費比率（分子）の構造'!O$45</f>
        <v>399</v>
      </c>
      <c r="O49" s="161"/>
      <c r="P49" s="161"/>
    </row>
    <row r="50" spans="1:16">
      <c r="A50" s="161" t="s">
        <v>65</v>
      </c>
      <c r="B50" s="161" t="e">
        <f>NA()</f>
        <v>#N/A</v>
      </c>
      <c r="C50" s="161">
        <f>IF(ISNUMBER('実質公債費比率（分子）の構造'!K$53),'実質公債費比率（分子）の構造'!K$53,NA())</f>
        <v>358</v>
      </c>
      <c r="D50" s="161" t="e">
        <f>NA()</f>
        <v>#N/A</v>
      </c>
      <c r="E50" s="161" t="e">
        <f>NA()</f>
        <v>#N/A</v>
      </c>
      <c r="F50" s="161">
        <f>IF(ISNUMBER('実質公債費比率（分子）の構造'!L$53),'実質公債費比率（分子）の構造'!L$53,NA())</f>
        <v>291</v>
      </c>
      <c r="G50" s="161" t="e">
        <f>NA()</f>
        <v>#N/A</v>
      </c>
      <c r="H50" s="161" t="e">
        <f>NA()</f>
        <v>#N/A</v>
      </c>
      <c r="I50" s="161">
        <f>IF(ISNUMBER('実質公債費比率（分子）の構造'!M$53),'実質公債費比率（分子）の構造'!M$53,NA())</f>
        <v>174</v>
      </c>
      <c r="J50" s="161" t="e">
        <f>NA()</f>
        <v>#N/A</v>
      </c>
      <c r="K50" s="161" t="e">
        <f>NA()</f>
        <v>#N/A</v>
      </c>
      <c r="L50" s="161">
        <f>IF(ISNUMBER('実質公債費比率（分子）の構造'!N$53),'実質公債費比率（分子）の構造'!N$53,NA())</f>
        <v>68</v>
      </c>
      <c r="M50" s="161" t="e">
        <f>NA()</f>
        <v>#N/A</v>
      </c>
      <c r="N50" s="161" t="e">
        <f>NA()</f>
        <v>#N/A</v>
      </c>
      <c r="O50" s="161">
        <f>IF(ISNUMBER('実質公債費比率（分子）の構造'!O$53),'実質公債費比率（分子）の構造'!O$53,NA())</f>
        <v>47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3913</v>
      </c>
      <c r="E56" s="160"/>
      <c r="F56" s="160"/>
      <c r="G56" s="160">
        <f>'将来負担比率（分子）の構造'!J$52</f>
        <v>3824</v>
      </c>
      <c r="H56" s="160"/>
      <c r="I56" s="160"/>
      <c r="J56" s="160">
        <f>'将来負担比率（分子）の構造'!K$52</f>
        <v>3626</v>
      </c>
      <c r="K56" s="160"/>
      <c r="L56" s="160"/>
      <c r="M56" s="160">
        <f>'将来負担比率（分子）の構造'!L$52</f>
        <v>3667</v>
      </c>
      <c r="N56" s="160"/>
      <c r="O56" s="160"/>
      <c r="P56" s="160">
        <f>'将来負担比率（分子）の構造'!M$52</f>
        <v>4025</v>
      </c>
    </row>
    <row r="57" spans="1:16">
      <c r="A57" s="160" t="s">
        <v>36</v>
      </c>
      <c r="B57" s="160"/>
      <c r="C57" s="160"/>
      <c r="D57" s="160">
        <f>'将来負担比率（分子）の構造'!I$51</f>
        <v>14</v>
      </c>
      <c r="E57" s="160"/>
      <c r="F57" s="160"/>
      <c r="G57" s="160">
        <f>'将来負担比率（分子）の構造'!J$51</f>
        <v>11</v>
      </c>
      <c r="H57" s="160"/>
      <c r="I57" s="160"/>
      <c r="J57" s="160">
        <f>'将来負担比率（分子）の構造'!K$51</f>
        <v>5</v>
      </c>
      <c r="K57" s="160"/>
      <c r="L57" s="160"/>
      <c r="M57" s="160">
        <f>'将来負担比率（分子）の構造'!L$51</f>
        <v>7</v>
      </c>
      <c r="N57" s="160"/>
      <c r="O57" s="160"/>
      <c r="P57" s="160">
        <f>'将来負担比率（分子）の構造'!M$51</f>
        <v>4</v>
      </c>
    </row>
    <row r="58" spans="1:16">
      <c r="A58" s="160" t="s">
        <v>35</v>
      </c>
      <c r="B58" s="160"/>
      <c r="C58" s="160"/>
      <c r="D58" s="160">
        <f>'将来負担比率（分子）の構造'!I$50</f>
        <v>3315</v>
      </c>
      <c r="E58" s="160"/>
      <c r="F58" s="160"/>
      <c r="G58" s="160">
        <f>'将来負担比率（分子）の構造'!J$50</f>
        <v>3334</v>
      </c>
      <c r="H58" s="160"/>
      <c r="I58" s="160"/>
      <c r="J58" s="160">
        <f>'将来負担比率（分子）の構造'!K$50</f>
        <v>2932</v>
      </c>
      <c r="K58" s="160"/>
      <c r="L58" s="160"/>
      <c r="M58" s="160">
        <f>'将来負担比率（分子）の構造'!L$50</f>
        <v>3261</v>
      </c>
      <c r="N58" s="160"/>
      <c r="O58" s="160"/>
      <c r="P58" s="160">
        <f>'将来負担比率（分子）の構造'!M$50</f>
        <v>4077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1362</v>
      </c>
      <c r="C62" s="160"/>
      <c r="D62" s="160"/>
      <c r="E62" s="160">
        <f>'将来負担比率（分子）の構造'!J$45</f>
        <v>1300</v>
      </c>
      <c r="F62" s="160"/>
      <c r="G62" s="160"/>
      <c r="H62" s="160">
        <f>'将来負担比率（分子）の構造'!K$45</f>
        <v>1229</v>
      </c>
      <c r="I62" s="160"/>
      <c r="J62" s="160"/>
      <c r="K62" s="160">
        <f>'将来負担比率（分子）の構造'!L$45</f>
        <v>1209</v>
      </c>
      <c r="L62" s="160"/>
      <c r="M62" s="160"/>
      <c r="N62" s="160">
        <f>'将来負担比率（分子）の構造'!M$45</f>
        <v>1168</v>
      </c>
      <c r="O62" s="160"/>
      <c r="P62" s="160"/>
    </row>
    <row r="63" spans="1:16">
      <c r="A63" s="160" t="s">
        <v>28</v>
      </c>
      <c r="B63" s="160">
        <f>'将来負担比率（分子）の構造'!I$44</f>
        <v>116</v>
      </c>
      <c r="C63" s="160"/>
      <c r="D63" s="160"/>
      <c r="E63" s="160">
        <f>'将来負担比率（分子）の構造'!J$44</f>
        <v>71</v>
      </c>
      <c r="F63" s="160"/>
      <c r="G63" s="160"/>
      <c r="H63" s="160">
        <f>'将来負担比率（分子）の構造'!K$44</f>
        <v>62</v>
      </c>
      <c r="I63" s="160"/>
      <c r="J63" s="160"/>
      <c r="K63" s="160">
        <f>'将来負担比率（分子）の構造'!L$44</f>
        <v>76</v>
      </c>
      <c r="L63" s="160"/>
      <c r="M63" s="160"/>
      <c r="N63" s="160">
        <f>'将来負担比率（分子）の構造'!M$44</f>
        <v>72</v>
      </c>
      <c r="O63" s="160"/>
      <c r="P63" s="160"/>
    </row>
    <row r="64" spans="1:16">
      <c r="A64" s="160" t="s">
        <v>27</v>
      </c>
      <c r="B64" s="160">
        <f>'将来負担比率（分子）の構造'!I$43</f>
        <v>526</v>
      </c>
      <c r="C64" s="160"/>
      <c r="D64" s="160"/>
      <c r="E64" s="160">
        <f>'将来負担比率（分子）の構造'!J$43</f>
        <v>503</v>
      </c>
      <c r="F64" s="160"/>
      <c r="G64" s="160"/>
      <c r="H64" s="160">
        <f>'将来負担比率（分子）の構造'!K$43</f>
        <v>464</v>
      </c>
      <c r="I64" s="160"/>
      <c r="J64" s="160"/>
      <c r="K64" s="160">
        <f>'将来負担比率（分子）の構造'!L$43</f>
        <v>410</v>
      </c>
      <c r="L64" s="160"/>
      <c r="M64" s="160"/>
      <c r="N64" s="160">
        <f>'将来負担比率（分子）の構造'!M$43</f>
        <v>457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3936</v>
      </c>
      <c r="C66" s="160"/>
      <c r="D66" s="160"/>
      <c r="E66" s="160">
        <f>'将来負担比率（分子）の構造'!J$41</f>
        <v>3746</v>
      </c>
      <c r="F66" s="160"/>
      <c r="G66" s="160"/>
      <c r="H66" s="160">
        <f>'将来負担比率（分子）の構造'!K$41</f>
        <v>2986</v>
      </c>
      <c r="I66" s="160"/>
      <c r="J66" s="160"/>
      <c r="K66" s="160">
        <f>'将来負担比率（分子）の構造'!L$41</f>
        <v>3112</v>
      </c>
      <c r="L66" s="160"/>
      <c r="M66" s="160"/>
      <c r="N66" s="160">
        <f>'将来負担比率（分子）の構造'!M$41</f>
        <v>3634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526</v>
      </c>
      <c r="C72" s="164">
        <f>基金残高に係る経年分析!G55</f>
        <v>531</v>
      </c>
      <c r="D72" s="164">
        <f>基金残高に係る経年分析!H55</f>
        <v>534</v>
      </c>
    </row>
    <row r="73" spans="1:16">
      <c r="A73" s="163" t="s">
        <v>72</v>
      </c>
      <c r="B73" s="164">
        <f>基金残高に係る経年分析!F56</f>
        <v>849</v>
      </c>
      <c r="C73" s="164">
        <f>基金残高に係る経年分析!G56</f>
        <v>957</v>
      </c>
      <c r="D73" s="164">
        <f>基金残高に係る経年分析!H56</f>
        <v>1134</v>
      </c>
    </row>
    <row r="74" spans="1:16">
      <c r="A74" s="163" t="s">
        <v>73</v>
      </c>
      <c r="B74" s="164">
        <f>基金残高に係る経年分析!F57</f>
        <v>1165</v>
      </c>
      <c r="C74" s="164">
        <f>基金残高に係る経年分析!G57</f>
        <v>1403</v>
      </c>
      <c r="D74" s="164">
        <f>基金残高に係る経年分析!H57</f>
        <v>1902</v>
      </c>
    </row>
  </sheetData>
  <sheetProtection algorithmName="SHA-512" hashValue="drh9QYBtYNAlyA3RusFQYrzLfOtsHYGGhrM0Inso+Mt7sXh4cQO2ag5jZseVkhqIXoQ7Ccy2LfiHNKNo/ja6CA==" saltValue="Cak9H0DsKXqNwlIFIeh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215</v>
      </c>
      <c r="DI1" s="774"/>
      <c r="DJ1" s="774"/>
      <c r="DK1" s="774"/>
      <c r="DL1" s="774"/>
      <c r="DM1" s="774"/>
      <c r="DN1" s="775"/>
      <c r="DO1" s="205"/>
      <c r="DP1" s="773" t="s">
        <v>216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221</v>
      </c>
      <c r="S4" s="716"/>
      <c r="T4" s="716"/>
      <c r="U4" s="716"/>
      <c r="V4" s="716"/>
      <c r="W4" s="716"/>
      <c r="X4" s="716"/>
      <c r="Y4" s="717"/>
      <c r="Z4" s="715" t="s">
        <v>222</v>
      </c>
      <c r="AA4" s="716"/>
      <c r="AB4" s="716"/>
      <c r="AC4" s="717"/>
      <c r="AD4" s="715" t="s">
        <v>223</v>
      </c>
      <c r="AE4" s="716"/>
      <c r="AF4" s="716"/>
      <c r="AG4" s="716"/>
      <c r="AH4" s="716"/>
      <c r="AI4" s="716"/>
      <c r="AJ4" s="716"/>
      <c r="AK4" s="717"/>
      <c r="AL4" s="715" t="s">
        <v>222</v>
      </c>
      <c r="AM4" s="716"/>
      <c r="AN4" s="716"/>
      <c r="AO4" s="717"/>
      <c r="AP4" s="776" t="s">
        <v>224</v>
      </c>
      <c r="AQ4" s="776"/>
      <c r="AR4" s="776"/>
      <c r="AS4" s="776"/>
      <c r="AT4" s="776"/>
      <c r="AU4" s="776"/>
      <c r="AV4" s="776"/>
      <c r="AW4" s="776"/>
      <c r="AX4" s="776"/>
      <c r="AY4" s="776"/>
      <c r="AZ4" s="776"/>
      <c r="BA4" s="776"/>
      <c r="BB4" s="776"/>
      <c r="BC4" s="776"/>
      <c r="BD4" s="776"/>
      <c r="BE4" s="776"/>
      <c r="BF4" s="776"/>
      <c r="BG4" s="776" t="s">
        <v>225</v>
      </c>
      <c r="BH4" s="776"/>
      <c r="BI4" s="776"/>
      <c r="BJ4" s="776"/>
      <c r="BK4" s="776"/>
      <c r="BL4" s="776"/>
      <c r="BM4" s="776"/>
      <c r="BN4" s="776"/>
      <c r="BO4" s="776" t="s">
        <v>222</v>
      </c>
      <c r="BP4" s="776"/>
      <c r="BQ4" s="776"/>
      <c r="BR4" s="776"/>
      <c r="BS4" s="776" t="s">
        <v>226</v>
      </c>
      <c r="BT4" s="776"/>
      <c r="BU4" s="776"/>
      <c r="BV4" s="776"/>
      <c r="BW4" s="776"/>
      <c r="BX4" s="776"/>
      <c r="BY4" s="776"/>
      <c r="BZ4" s="776"/>
      <c r="CA4" s="776"/>
      <c r="CB4" s="776"/>
      <c r="CD4" s="758" t="s">
        <v>227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228</v>
      </c>
      <c r="C5" s="741"/>
      <c r="D5" s="741"/>
      <c r="E5" s="741"/>
      <c r="F5" s="741"/>
      <c r="G5" s="741"/>
      <c r="H5" s="741"/>
      <c r="I5" s="741"/>
      <c r="J5" s="741"/>
      <c r="K5" s="741"/>
      <c r="L5" s="741"/>
      <c r="M5" s="741"/>
      <c r="N5" s="741"/>
      <c r="O5" s="741"/>
      <c r="P5" s="741"/>
      <c r="Q5" s="742"/>
      <c r="R5" s="706">
        <v>383596</v>
      </c>
      <c r="S5" s="707"/>
      <c r="T5" s="707"/>
      <c r="U5" s="707"/>
      <c r="V5" s="707"/>
      <c r="W5" s="707"/>
      <c r="X5" s="707"/>
      <c r="Y5" s="753"/>
      <c r="Z5" s="771">
        <v>6.5</v>
      </c>
      <c r="AA5" s="771"/>
      <c r="AB5" s="771"/>
      <c r="AC5" s="771"/>
      <c r="AD5" s="772">
        <v>383596</v>
      </c>
      <c r="AE5" s="772"/>
      <c r="AF5" s="772"/>
      <c r="AG5" s="772"/>
      <c r="AH5" s="772"/>
      <c r="AI5" s="772"/>
      <c r="AJ5" s="772"/>
      <c r="AK5" s="772"/>
      <c r="AL5" s="754">
        <v>12.8</v>
      </c>
      <c r="AM5" s="723"/>
      <c r="AN5" s="723"/>
      <c r="AO5" s="755"/>
      <c r="AP5" s="740" t="s">
        <v>229</v>
      </c>
      <c r="AQ5" s="741"/>
      <c r="AR5" s="741"/>
      <c r="AS5" s="741"/>
      <c r="AT5" s="741"/>
      <c r="AU5" s="741"/>
      <c r="AV5" s="741"/>
      <c r="AW5" s="741"/>
      <c r="AX5" s="741"/>
      <c r="AY5" s="741"/>
      <c r="AZ5" s="741"/>
      <c r="BA5" s="741"/>
      <c r="BB5" s="741"/>
      <c r="BC5" s="741"/>
      <c r="BD5" s="741"/>
      <c r="BE5" s="741"/>
      <c r="BF5" s="742"/>
      <c r="BG5" s="641">
        <v>383596</v>
      </c>
      <c r="BH5" s="644"/>
      <c r="BI5" s="644"/>
      <c r="BJ5" s="644"/>
      <c r="BK5" s="644"/>
      <c r="BL5" s="644"/>
      <c r="BM5" s="644"/>
      <c r="BN5" s="645"/>
      <c r="BO5" s="703">
        <v>100</v>
      </c>
      <c r="BP5" s="703"/>
      <c r="BQ5" s="703"/>
      <c r="BR5" s="703"/>
      <c r="BS5" s="704" t="s">
        <v>230</v>
      </c>
      <c r="BT5" s="704"/>
      <c r="BU5" s="704"/>
      <c r="BV5" s="704"/>
      <c r="BW5" s="704"/>
      <c r="BX5" s="704"/>
      <c r="BY5" s="704"/>
      <c r="BZ5" s="704"/>
      <c r="CA5" s="704"/>
      <c r="CB5" s="745"/>
      <c r="CD5" s="758" t="s">
        <v>224</v>
      </c>
      <c r="CE5" s="759"/>
      <c r="CF5" s="759"/>
      <c r="CG5" s="759"/>
      <c r="CH5" s="759"/>
      <c r="CI5" s="759"/>
      <c r="CJ5" s="759"/>
      <c r="CK5" s="759"/>
      <c r="CL5" s="759"/>
      <c r="CM5" s="759"/>
      <c r="CN5" s="759"/>
      <c r="CO5" s="759"/>
      <c r="CP5" s="759"/>
      <c r="CQ5" s="760"/>
      <c r="CR5" s="758" t="s">
        <v>231</v>
      </c>
      <c r="CS5" s="759"/>
      <c r="CT5" s="759"/>
      <c r="CU5" s="759"/>
      <c r="CV5" s="759"/>
      <c r="CW5" s="759"/>
      <c r="CX5" s="759"/>
      <c r="CY5" s="760"/>
      <c r="CZ5" s="758" t="s">
        <v>222</v>
      </c>
      <c r="DA5" s="759"/>
      <c r="DB5" s="759"/>
      <c r="DC5" s="760"/>
      <c r="DD5" s="758" t="s">
        <v>232</v>
      </c>
      <c r="DE5" s="759"/>
      <c r="DF5" s="759"/>
      <c r="DG5" s="759"/>
      <c r="DH5" s="759"/>
      <c r="DI5" s="759"/>
      <c r="DJ5" s="759"/>
      <c r="DK5" s="759"/>
      <c r="DL5" s="759"/>
      <c r="DM5" s="759"/>
      <c r="DN5" s="759"/>
      <c r="DO5" s="759"/>
      <c r="DP5" s="760"/>
      <c r="DQ5" s="758" t="s">
        <v>233</v>
      </c>
      <c r="DR5" s="759"/>
      <c r="DS5" s="759"/>
      <c r="DT5" s="759"/>
      <c r="DU5" s="759"/>
      <c r="DV5" s="759"/>
      <c r="DW5" s="759"/>
      <c r="DX5" s="759"/>
      <c r="DY5" s="759"/>
      <c r="DZ5" s="759"/>
      <c r="EA5" s="759"/>
      <c r="EB5" s="759"/>
      <c r="EC5" s="760"/>
    </row>
    <row r="6" spans="2:143" ht="11.25" customHeight="1">
      <c r="B6" s="638" t="s">
        <v>234</v>
      </c>
      <c r="C6" s="639"/>
      <c r="D6" s="639"/>
      <c r="E6" s="639"/>
      <c r="F6" s="639"/>
      <c r="G6" s="639"/>
      <c r="H6" s="639"/>
      <c r="I6" s="639"/>
      <c r="J6" s="639"/>
      <c r="K6" s="639"/>
      <c r="L6" s="639"/>
      <c r="M6" s="639"/>
      <c r="N6" s="639"/>
      <c r="O6" s="639"/>
      <c r="P6" s="639"/>
      <c r="Q6" s="640"/>
      <c r="R6" s="641">
        <v>84524</v>
      </c>
      <c r="S6" s="644"/>
      <c r="T6" s="644"/>
      <c r="U6" s="644"/>
      <c r="V6" s="644"/>
      <c r="W6" s="644"/>
      <c r="X6" s="644"/>
      <c r="Y6" s="645"/>
      <c r="Z6" s="703">
        <v>1.4</v>
      </c>
      <c r="AA6" s="703"/>
      <c r="AB6" s="703"/>
      <c r="AC6" s="703"/>
      <c r="AD6" s="704">
        <v>84524</v>
      </c>
      <c r="AE6" s="704"/>
      <c r="AF6" s="704"/>
      <c r="AG6" s="704"/>
      <c r="AH6" s="704"/>
      <c r="AI6" s="704"/>
      <c r="AJ6" s="704"/>
      <c r="AK6" s="704"/>
      <c r="AL6" s="646">
        <v>2.8</v>
      </c>
      <c r="AM6" s="647"/>
      <c r="AN6" s="647"/>
      <c r="AO6" s="705"/>
      <c r="AP6" s="638" t="s">
        <v>235</v>
      </c>
      <c r="AQ6" s="639"/>
      <c r="AR6" s="639"/>
      <c r="AS6" s="639"/>
      <c r="AT6" s="639"/>
      <c r="AU6" s="639"/>
      <c r="AV6" s="639"/>
      <c r="AW6" s="639"/>
      <c r="AX6" s="639"/>
      <c r="AY6" s="639"/>
      <c r="AZ6" s="639"/>
      <c r="BA6" s="639"/>
      <c r="BB6" s="639"/>
      <c r="BC6" s="639"/>
      <c r="BD6" s="639"/>
      <c r="BE6" s="639"/>
      <c r="BF6" s="640"/>
      <c r="BG6" s="641">
        <v>383596</v>
      </c>
      <c r="BH6" s="644"/>
      <c r="BI6" s="644"/>
      <c r="BJ6" s="644"/>
      <c r="BK6" s="644"/>
      <c r="BL6" s="644"/>
      <c r="BM6" s="644"/>
      <c r="BN6" s="645"/>
      <c r="BO6" s="703">
        <v>100</v>
      </c>
      <c r="BP6" s="703"/>
      <c r="BQ6" s="703"/>
      <c r="BR6" s="703"/>
      <c r="BS6" s="704" t="s">
        <v>126</v>
      </c>
      <c r="BT6" s="704"/>
      <c r="BU6" s="704"/>
      <c r="BV6" s="704"/>
      <c r="BW6" s="704"/>
      <c r="BX6" s="704"/>
      <c r="BY6" s="704"/>
      <c r="BZ6" s="704"/>
      <c r="CA6" s="704"/>
      <c r="CB6" s="745"/>
      <c r="CD6" s="712" t="s">
        <v>236</v>
      </c>
      <c r="CE6" s="713"/>
      <c r="CF6" s="713"/>
      <c r="CG6" s="713"/>
      <c r="CH6" s="713"/>
      <c r="CI6" s="713"/>
      <c r="CJ6" s="713"/>
      <c r="CK6" s="713"/>
      <c r="CL6" s="713"/>
      <c r="CM6" s="713"/>
      <c r="CN6" s="713"/>
      <c r="CO6" s="713"/>
      <c r="CP6" s="713"/>
      <c r="CQ6" s="714"/>
      <c r="CR6" s="641">
        <v>51839</v>
      </c>
      <c r="CS6" s="644"/>
      <c r="CT6" s="644"/>
      <c r="CU6" s="644"/>
      <c r="CV6" s="644"/>
      <c r="CW6" s="644"/>
      <c r="CX6" s="644"/>
      <c r="CY6" s="645"/>
      <c r="CZ6" s="754">
        <v>0.9</v>
      </c>
      <c r="DA6" s="723"/>
      <c r="DB6" s="723"/>
      <c r="DC6" s="757"/>
      <c r="DD6" s="649" t="s">
        <v>126</v>
      </c>
      <c r="DE6" s="644"/>
      <c r="DF6" s="644"/>
      <c r="DG6" s="644"/>
      <c r="DH6" s="644"/>
      <c r="DI6" s="644"/>
      <c r="DJ6" s="644"/>
      <c r="DK6" s="644"/>
      <c r="DL6" s="644"/>
      <c r="DM6" s="644"/>
      <c r="DN6" s="644"/>
      <c r="DO6" s="644"/>
      <c r="DP6" s="645"/>
      <c r="DQ6" s="649">
        <v>51839</v>
      </c>
      <c r="DR6" s="644"/>
      <c r="DS6" s="644"/>
      <c r="DT6" s="644"/>
      <c r="DU6" s="644"/>
      <c r="DV6" s="644"/>
      <c r="DW6" s="644"/>
      <c r="DX6" s="644"/>
      <c r="DY6" s="644"/>
      <c r="DZ6" s="644"/>
      <c r="EA6" s="644"/>
      <c r="EB6" s="644"/>
      <c r="EC6" s="684"/>
    </row>
    <row r="7" spans="2:143" ht="11.25" customHeight="1">
      <c r="B7" s="638" t="s">
        <v>237</v>
      </c>
      <c r="C7" s="639"/>
      <c r="D7" s="639"/>
      <c r="E7" s="639"/>
      <c r="F7" s="639"/>
      <c r="G7" s="639"/>
      <c r="H7" s="639"/>
      <c r="I7" s="639"/>
      <c r="J7" s="639"/>
      <c r="K7" s="639"/>
      <c r="L7" s="639"/>
      <c r="M7" s="639"/>
      <c r="N7" s="639"/>
      <c r="O7" s="639"/>
      <c r="P7" s="639"/>
      <c r="Q7" s="640"/>
      <c r="R7" s="641">
        <v>903</v>
      </c>
      <c r="S7" s="644"/>
      <c r="T7" s="644"/>
      <c r="U7" s="644"/>
      <c r="V7" s="644"/>
      <c r="W7" s="644"/>
      <c r="X7" s="644"/>
      <c r="Y7" s="645"/>
      <c r="Z7" s="703">
        <v>0</v>
      </c>
      <c r="AA7" s="703"/>
      <c r="AB7" s="703"/>
      <c r="AC7" s="703"/>
      <c r="AD7" s="704">
        <v>903</v>
      </c>
      <c r="AE7" s="704"/>
      <c r="AF7" s="704"/>
      <c r="AG7" s="704"/>
      <c r="AH7" s="704"/>
      <c r="AI7" s="704"/>
      <c r="AJ7" s="704"/>
      <c r="AK7" s="704"/>
      <c r="AL7" s="646">
        <v>0</v>
      </c>
      <c r="AM7" s="647"/>
      <c r="AN7" s="647"/>
      <c r="AO7" s="705"/>
      <c r="AP7" s="638" t="s">
        <v>238</v>
      </c>
      <c r="AQ7" s="639"/>
      <c r="AR7" s="639"/>
      <c r="AS7" s="639"/>
      <c r="AT7" s="639"/>
      <c r="AU7" s="639"/>
      <c r="AV7" s="639"/>
      <c r="AW7" s="639"/>
      <c r="AX7" s="639"/>
      <c r="AY7" s="639"/>
      <c r="AZ7" s="639"/>
      <c r="BA7" s="639"/>
      <c r="BB7" s="639"/>
      <c r="BC7" s="639"/>
      <c r="BD7" s="639"/>
      <c r="BE7" s="639"/>
      <c r="BF7" s="640"/>
      <c r="BG7" s="641">
        <v>113507</v>
      </c>
      <c r="BH7" s="644"/>
      <c r="BI7" s="644"/>
      <c r="BJ7" s="644"/>
      <c r="BK7" s="644"/>
      <c r="BL7" s="644"/>
      <c r="BM7" s="644"/>
      <c r="BN7" s="645"/>
      <c r="BO7" s="703">
        <v>29.6</v>
      </c>
      <c r="BP7" s="703"/>
      <c r="BQ7" s="703"/>
      <c r="BR7" s="703"/>
      <c r="BS7" s="704" t="s">
        <v>230</v>
      </c>
      <c r="BT7" s="704"/>
      <c r="BU7" s="704"/>
      <c r="BV7" s="704"/>
      <c r="BW7" s="704"/>
      <c r="BX7" s="704"/>
      <c r="BY7" s="704"/>
      <c r="BZ7" s="704"/>
      <c r="CA7" s="704"/>
      <c r="CB7" s="745"/>
      <c r="CD7" s="685" t="s">
        <v>239</v>
      </c>
      <c r="CE7" s="682"/>
      <c r="CF7" s="682"/>
      <c r="CG7" s="682"/>
      <c r="CH7" s="682"/>
      <c r="CI7" s="682"/>
      <c r="CJ7" s="682"/>
      <c r="CK7" s="682"/>
      <c r="CL7" s="682"/>
      <c r="CM7" s="682"/>
      <c r="CN7" s="682"/>
      <c r="CO7" s="682"/>
      <c r="CP7" s="682"/>
      <c r="CQ7" s="683"/>
      <c r="CR7" s="641">
        <v>1381264</v>
      </c>
      <c r="CS7" s="644"/>
      <c r="CT7" s="644"/>
      <c r="CU7" s="644"/>
      <c r="CV7" s="644"/>
      <c r="CW7" s="644"/>
      <c r="CX7" s="644"/>
      <c r="CY7" s="645"/>
      <c r="CZ7" s="703">
        <v>25</v>
      </c>
      <c r="DA7" s="703"/>
      <c r="DB7" s="703"/>
      <c r="DC7" s="703"/>
      <c r="DD7" s="649">
        <v>34448</v>
      </c>
      <c r="DE7" s="644"/>
      <c r="DF7" s="644"/>
      <c r="DG7" s="644"/>
      <c r="DH7" s="644"/>
      <c r="DI7" s="644"/>
      <c r="DJ7" s="644"/>
      <c r="DK7" s="644"/>
      <c r="DL7" s="644"/>
      <c r="DM7" s="644"/>
      <c r="DN7" s="644"/>
      <c r="DO7" s="644"/>
      <c r="DP7" s="645"/>
      <c r="DQ7" s="649">
        <v>1258365</v>
      </c>
      <c r="DR7" s="644"/>
      <c r="DS7" s="644"/>
      <c r="DT7" s="644"/>
      <c r="DU7" s="644"/>
      <c r="DV7" s="644"/>
      <c r="DW7" s="644"/>
      <c r="DX7" s="644"/>
      <c r="DY7" s="644"/>
      <c r="DZ7" s="644"/>
      <c r="EA7" s="644"/>
      <c r="EB7" s="644"/>
      <c r="EC7" s="684"/>
    </row>
    <row r="8" spans="2:143" ht="11.25" customHeight="1">
      <c r="B8" s="638" t="s">
        <v>240</v>
      </c>
      <c r="C8" s="639"/>
      <c r="D8" s="639"/>
      <c r="E8" s="639"/>
      <c r="F8" s="639"/>
      <c r="G8" s="639"/>
      <c r="H8" s="639"/>
      <c r="I8" s="639"/>
      <c r="J8" s="639"/>
      <c r="K8" s="639"/>
      <c r="L8" s="639"/>
      <c r="M8" s="639"/>
      <c r="N8" s="639"/>
      <c r="O8" s="639"/>
      <c r="P8" s="639"/>
      <c r="Q8" s="640"/>
      <c r="R8" s="641">
        <v>1049</v>
      </c>
      <c r="S8" s="644"/>
      <c r="T8" s="644"/>
      <c r="U8" s="644"/>
      <c r="V8" s="644"/>
      <c r="W8" s="644"/>
      <c r="X8" s="644"/>
      <c r="Y8" s="645"/>
      <c r="Z8" s="703">
        <v>0</v>
      </c>
      <c r="AA8" s="703"/>
      <c r="AB8" s="703"/>
      <c r="AC8" s="703"/>
      <c r="AD8" s="704">
        <v>1049</v>
      </c>
      <c r="AE8" s="704"/>
      <c r="AF8" s="704"/>
      <c r="AG8" s="704"/>
      <c r="AH8" s="704"/>
      <c r="AI8" s="704"/>
      <c r="AJ8" s="704"/>
      <c r="AK8" s="704"/>
      <c r="AL8" s="646">
        <v>0</v>
      </c>
      <c r="AM8" s="647"/>
      <c r="AN8" s="647"/>
      <c r="AO8" s="705"/>
      <c r="AP8" s="638" t="s">
        <v>241</v>
      </c>
      <c r="AQ8" s="639"/>
      <c r="AR8" s="639"/>
      <c r="AS8" s="639"/>
      <c r="AT8" s="639"/>
      <c r="AU8" s="639"/>
      <c r="AV8" s="639"/>
      <c r="AW8" s="639"/>
      <c r="AX8" s="639"/>
      <c r="AY8" s="639"/>
      <c r="AZ8" s="639"/>
      <c r="BA8" s="639"/>
      <c r="BB8" s="639"/>
      <c r="BC8" s="639"/>
      <c r="BD8" s="639"/>
      <c r="BE8" s="639"/>
      <c r="BF8" s="640"/>
      <c r="BG8" s="641">
        <v>5397</v>
      </c>
      <c r="BH8" s="644"/>
      <c r="BI8" s="644"/>
      <c r="BJ8" s="644"/>
      <c r="BK8" s="644"/>
      <c r="BL8" s="644"/>
      <c r="BM8" s="644"/>
      <c r="BN8" s="645"/>
      <c r="BO8" s="703">
        <v>1.4</v>
      </c>
      <c r="BP8" s="703"/>
      <c r="BQ8" s="703"/>
      <c r="BR8" s="703"/>
      <c r="BS8" s="649" t="s">
        <v>126</v>
      </c>
      <c r="BT8" s="644"/>
      <c r="BU8" s="644"/>
      <c r="BV8" s="644"/>
      <c r="BW8" s="644"/>
      <c r="BX8" s="644"/>
      <c r="BY8" s="644"/>
      <c r="BZ8" s="644"/>
      <c r="CA8" s="644"/>
      <c r="CB8" s="684"/>
      <c r="CD8" s="685" t="s">
        <v>242</v>
      </c>
      <c r="CE8" s="682"/>
      <c r="CF8" s="682"/>
      <c r="CG8" s="682"/>
      <c r="CH8" s="682"/>
      <c r="CI8" s="682"/>
      <c r="CJ8" s="682"/>
      <c r="CK8" s="682"/>
      <c r="CL8" s="682"/>
      <c r="CM8" s="682"/>
      <c r="CN8" s="682"/>
      <c r="CO8" s="682"/>
      <c r="CP8" s="682"/>
      <c r="CQ8" s="683"/>
      <c r="CR8" s="641">
        <v>1188462</v>
      </c>
      <c r="CS8" s="644"/>
      <c r="CT8" s="644"/>
      <c r="CU8" s="644"/>
      <c r="CV8" s="644"/>
      <c r="CW8" s="644"/>
      <c r="CX8" s="644"/>
      <c r="CY8" s="645"/>
      <c r="CZ8" s="703">
        <v>21.5</v>
      </c>
      <c r="DA8" s="703"/>
      <c r="DB8" s="703"/>
      <c r="DC8" s="703"/>
      <c r="DD8" s="649">
        <v>1554</v>
      </c>
      <c r="DE8" s="644"/>
      <c r="DF8" s="644"/>
      <c r="DG8" s="644"/>
      <c r="DH8" s="644"/>
      <c r="DI8" s="644"/>
      <c r="DJ8" s="644"/>
      <c r="DK8" s="644"/>
      <c r="DL8" s="644"/>
      <c r="DM8" s="644"/>
      <c r="DN8" s="644"/>
      <c r="DO8" s="644"/>
      <c r="DP8" s="645"/>
      <c r="DQ8" s="649">
        <v>828232</v>
      </c>
      <c r="DR8" s="644"/>
      <c r="DS8" s="644"/>
      <c r="DT8" s="644"/>
      <c r="DU8" s="644"/>
      <c r="DV8" s="644"/>
      <c r="DW8" s="644"/>
      <c r="DX8" s="644"/>
      <c r="DY8" s="644"/>
      <c r="DZ8" s="644"/>
      <c r="EA8" s="644"/>
      <c r="EB8" s="644"/>
      <c r="EC8" s="684"/>
    </row>
    <row r="9" spans="2:143" ht="11.25" customHeight="1">
      <c r="B9" s="638" t="s">
        <v>243</v>
      </c>
      <c r="C9" s="639"/>
      <c r="D9" s="639"/>
      <c r="E9" s="639"/>
      <c r="F9" s="639"/>
      <c r="G9" s="639"/>
      <c r="H9" s="639"/>
      <c r="I9" s="639"/>
      <c r="J9" s="639"/>
      <c r="K9" s="639"/>
      <c r="L9" s="639"/>
      <c r="M9" s="639"/>
      <c r="N9" s="639"/>
      <c r="O9" s="639"/>
      <c r="P9" s="639"/>
      <c r="Q9" s="640"/>
      <c r="R9" s="641">
        <v>1180</v>
      </c>
      <c r="S9" s="644"/>
      <c r="T9" s="644"/>
      <c r="U9" s="644"/>
      <c r="V9" s="644"/>
      <c r="W9" s="644"/>
      <c r="X9" s="644"/>
      <c r="Y9" s="645"/>
      <c r="Z9" s="703">
        <v>0</v>
      </c>
      <c r="AA9" s="703"/>
      <c r="AB9" s="703"/>
      <c r="AC9" s="703"/>
      <c r="AD9" s="704">
        <v>1180</v>
      </c>
      <c r="AE9" s="704"/>
      <c r="AF9" s="704"/>
      <c r="AG9" s="704"/>
      <c r="AH9" s="704"/>
      <c r="AI9" s="704"/>
      <c r="AJ9" s="704"/>
      <c r="AK9" s="704"/>
      <c r="AL9" s="646">
        <v>0</v>
      </c>
      <c r="AM9" s="647"/>
      <c r="AN9" s="647"/>
      <c r="AO9" s="705"/>
      <c r="AP9" s="638" t="s">
        <v>244</v>
      </c>
      <c r="AQ9" s="639"/>
      <c r="AR9" s="639"/>
      <c r="AS9" s="639"/>
      <c r="AT9" s="639"/>
      <c r="AU9" s="639"/>
      <c r="AV9" s="639"/>
      <c r="AW9" s="639"/>
      <c r="AX9" s="639"/>
      <c r="AY9" s="639"/>
      <c r="AZ9" s="639"/>
      <c r="BA9" s="639"/>
      <c r="BB9" s="639"/>
      <c r="BC9" s="639"/>
      <c r="BD9" s="639"/>
      <c r="BE9" s="639"/>
      <c r="BF9" s="640"/>
      <c r="BG9" s="641">
        <v>86437</v>
      </c>
      <c r="BH9" s="644"/>
      <c r="BI9" s="644"/>
      <c r="BJ9" s="644"/>
      <c r="BK9" s="644"/>
      <c r="BL9" s="644"/>
      <c r="BM9" s="644"/>
      <c r="BN9" s="645"/>
      <c r="BO9" s="703">
        <v>22.5</v>
      </c>
      <c r="BP9" s="703"/>
      <c r="BQ9" s="703"/>
      <c r="BR9" s="703"/>
      <c r="BS9" s="649" t="s">
        <v>230</v>
      </c>
      <c r="BT9" s="644"/>
      <c r="BU9" s="644"/>
      <c r="BV9" s="644"/>
      <c r="BW9" s="644"/>
      <c r="BX9" s="644"/>
      <c r="BY9" s="644"/>
      <c r="BZ9" s="644"/>
      <c r="CA9" s="644"/>
      <c r="CB9" s="684"/>
      <c r="CD9" s="685" t="s">
        <v>245</v>
      </c>
      <c r="CE9" s="682"/>
      <c r="CF9" s="682"/>
      <c r="CG9" s="682"/>
      <c r="CH9" s="682"/>
      <c r="CI9" s="682"/>
      <c r="CJ9" s="682"/>
      <c r="CK9" s="682"/>
      <c r="CL9" s="682"/>
      <c r="CM9" s="682"/>
      <c r="CN9" s="682"/>
      <c r="CO9" s="682"/>
      <c r="CP9" s="682"/>
      <c r="CQ9" s="683"/>
      <c r="CR9" s="641">
        <v>493894</v>
      </c>
      <c r="CS9" s="644"/>
      <c r="CT9" s="644"/>
      <c r="CU9" s="644"/>
      <c r="CV9" s="644"/>
      <c r="CW9" s="644"/>
      <c r="CX9" s="644"/>
      <c r="CY9" s="645"/>
      <c r="CZ9" s="703">
        <v>8.9</v>
      </c>
      <c r="DA9" s="703"/>
      <c r="DB9" s="703"/>
      <c r="DC9" s="703"/>
      <c r="DD9" s="649">
        <v>64976</v>
      </c>
      <c r="DE9" s="644"/>
      <c r="DF9" s="644"/>
      <c r="DG9" s="644"/>
      <c r="DH9" s="644"/>
      <c r="DI9" s="644"/>
      <c r="DJ9" s="644"/>
      <c r="DK9" s="644"/>
      <c r="DL9" s="644"/>
      <c r="DM9" s="644"/>
      <c r="DN9" s="644"/>
      <c r="DO9" s="644"/>
      <c r="DP9" s="645"/>
      <c r="DQ9" s="649">
        <v>182677</v>
      </c>
      <c r="DR9" s="644"/>
      <c r="DS9" s="644"/>
      <c r="DT9" s="644"/>
      <c r="DU9" s="644"/>
      <c r="DV9" s="644"/>
      <c r="DW9" s="644"/>
      <c r="DX9" s="644"/>
      <c r="DY9" s="644"/>
      <c r="DZ9" s="644"/>
      <c r="EA9" s="644"/>
      <c r="EB9" s="644"/>
      <c r="EC9" s="684"/>
    </row>
    <row r="10" spans="2:143" ht="11.25" customHeight="1">
      <c r="B10" s="638" t="s">
        <v>246</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126</v>
      </c>
      <c r="AA10" s="703"/>
      <c r="AB10" s="703"/>
      <c r="AC10" s="703"/>
      <c r="AD10" s="704" t="s">
        <v>230</v>
      </c>
      <c r="AE10" s="704"/>
      <c r="AF10" s="704"/>
      <c r="AG10" s="704"/>
      <c r="AH10" s="704"/>
      <c r="AI10" s="704"/>
      <c r="AJ10" s="704"/>
      <c r="AK10" s="704"/>
      <c r="AL10" s="646" t="s">
        <v>230</v>
      </c>
      <c r="AM10" s="647"/>
      <c r="AN10" s="647"/>
      <c r="AO10" s="705"/>
      <c r="AP10" s="638" t="s">
        <v>247</v>
      </c>
      <c r="AQ10" s="639"/>
      <c r="AR10" s="639"/>
      <c r="AS10" s="639"/>
      <c r="AT10" s="639"/>
      <c r="AU10" s="639"/>
      <c r="AV10" s="639"/>
      <c r="AW10" s="639"/>
      <c r="AX10" s="639"/>
      <c r="AY10" s="639"/>
      <c r="AZ10" s="639"/>
      <c r="BA10" s="639"/>
      <c r="BB10" s="639"/>
      <c r="BC10" s="639"/>
      <c r="BD10" s="639"/>
      <c r="BE10" s="639"/>
      <c r="BF10" s="640"/>
      <c r="BG10" s="641">
        <v>13032</v>
      </c>
      <c r="BH10" s="644"/>
      <c r="BI10" s="644"/>
      <c r="BJ10" s="644"/>
      <c r="BK10" s="644"/>
      <c r="BL10" s="644"/>
      <c r="BM10" s="644"/>
      <c r="BN10" s="645"/>
      <c r="BO10" s="703">
        <v>3.4</v>
      </c>
      <c r="BP10" s="703"/>
      <c r="BQ10" s="703"/>
      <c r="BR10" s="703"/>
      <c r="BS10" s="649" t="s">
        <v>230</v>
      </c>
      <c r="BT10" s="644"/>
      <c r="BU10" s="644"/>
      <c r="BV10" s="644"/>
      <c r="BW10" s="644"/>
      <c r="BX10" s="644"/>
      <c r="BY10" s="644"/>
      <c r="BZ10" s="644"/>
      <c r="CA10" s="644"/>
      <c r="CB10" s="684"/>
      <c r="CD10" s="685" t="s">
        <v>248</v>
      </c>
      <c r="CE10" s="682"/>
      <c r="CF10" s="682"/>
      <c r="CG10" s="682"/>
      <c r="CH10" s="682"/>
      <c r="CI10" s="682"/>
      <c r="CJ10" s="682"/>
      <c r="CK10" s="682"/>
      <c r="CL10" s="682"/>
      <c r="CM10" s="682"/>
      <c r="CN10" s="682"/>
      <c r="CO10" s="682"/>
      <c r="CP10" s="682"/>
      <c r="CQ10" s="683"/>
      <c r="CR10" s="641" t="s">
        <v>126</v>
      </c>
      <c r="CS10" s="644"/>
      <c r="CT10" s="644"/>
      <c r="CU10" s="644"/>
      <c r="CV10" s="644"/>
      <c r="CW10" s="644"/>
      <c r="CX10" s="644"/>
      <c r="CY10" s="645"/>
      <c r="CZ10" s="703" t="s">
        <v>126</v>
      </c>
      <c r="DA10" s="703"/>
      <c r="DB10" s="703"/>
      <c r="DC10" s="703"/>
      <c r="DD10" s="649" t="s">
        <v>126</v>
      </c>
      <c r="DE10" s="644"/>
      <c r="DF10" s="644"/>
      <c r="DG10" s="644"/>
      <c r="DH10" s="644"/>
      <c r="DI10" s="644"/>
      <c r="DJ10" s="644"/>
      <c r="DK10" s="644"/>
      <c r="DL10" s="644"/>
      <c r="DM10" s="644"/>
      <c r="DN10" s="644"/>
      <c r="DO10" s="644"/>
      <c r="DP10" s="645"/>
      <c r="DQ10" s="649" t="s">
        <v>126</v>
      </c>
      <c r="DR10" s="644"/>
      <c r="DS10" s="644"/>
      <c r="DT10" s="644"/>
      <c r="DU10" s="644"/>
      <c r="DV10" s="644"/>
      <c r="DW10" s="644"/>
      <c r="DX10" s="644"/>
      <c r="DY10" s="644"/>
      <c r="DZ10" s="644"/>
      <c r="EA10" s="644"/>
      <c r="EB10" s="644"/>
      <c r="EC10" s="684"/>
    </row>
    <row r="11" spans="2:143" ht="11.25" customHeight="1">
      <c r="B11" s="638" t="s">
        <v>249</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126</v>
      </c>
      <c r="AE11" s="704"/>
      <c r="AF11" s="704"/>
      <c r="AG11" s="704"/>
      <c r="AH11" s="704"/>
      <c r="AI11" s="704"/>
      <c r="AJ11" s="704"/>
      <c r="AK11" s="704"/>
      <c r="AL11" s="646" t="s">
        <v>126</v>
      </c>
      <c r="AM11" s="647"/>
      <c r="AN11" s="647"/>
      <c r="AO11" s="705"/>
      <c r="AP11" s="638" t="s">
        <v>250</v>
      </c>
      <c r="AQ11" s="639"/>
      <c r="AR11" s="639"/>
      <c r="AS11" s="639"/>
      <c r="AT11" s="639"/>
      <c r="AU11" s="639"/>
      <c r="AV11" s="639"/>
      <c r="AW11" s="639"/>
      <c r="AX11" s="639"/>
      <c r="AY11" s="639"/>
      <c r="AZ11" s="639"/>
      <c r="BA11" s="639"/>
      <c r="BB11" s="639"/>
      <c r="BC11" s="639"/>
      <c r="BD11" s="639"/>
      <c r="BE11" s="639"/>
      <c r="BF11" s="640"/>
      <c r="BG11" s="641">
        <v>8641</v>
      </c>
      <c r="BH11" s="644"/>
      <c r="BI11" s="644"/>
      <c r="BJ11" s="644"/>
      <c r="BK11" s="644"/>
      <c r="BL11" s="644"/>
      <c r="BM11" s="644"/>
      <c r="BN11" s="645"/>
      <c r="BO11" s="703">
        <v>2.2999999999999998</v>
      </c>
      <c r="BP11" s="703"/>
      <c r="BQ11" s="703"/>
      <c r="BR11" s="703"/>
      <c r="BS11" s="649" t="s">
        <v>126</v>
      </c>
      <c r="BT11" s="644"/>
      <c r="BU11" s="644"/>
      <c r="BV11" s="644"/>
      <c r="BW11" s="644"/>
      <c r="BX11" s="644"/>
      <c r="BY11" s="644"/>
      <c r="BZ11" s="644"/>
      <c r="CA11" s="644"/>
      <c r="CB11" s="684"/>
      <c r="CD11" s="685" t="s">
        <v>251</v>
      </c>
      <c r="CE11" s="682"/>
      <c r="CF11" s="682"/>
      <c r="CG11" s="682"/>
      <c r="CH11" s="682"/>
      <c r="CI11" s="682"/>
      <c r="CJ11" s="682"/>
      <c r="CK11" s="682"/>
      <c r="CL11" s="682"/>
      <c r="CM11" s="682"/>
      <c r="CN11" s="682"/>
      <c r="CO11" s="682"/>
      <c r="CP11" s="682"/>
      <c r="CQ11" s="683"/>
      <c r="CR11" s="641">
        <v>650887</v>
      </c>
      <c r="CS11" s="644"/>
      <c r="CT11" s="644"/>
      <c r="CU11" s="644"/>
      <c r="CV11" s="644"/>
      <c r="CW11" s="644"/>
      <c r="CX11" s="644"/>
      <c r="CY11" s="645"/>
      <c r="CZ11" s="703">
        <v>11.8</v>
      </c>
      <c r="DA11" s="703"/>
      <c r="DB11" s="703"/>
      <c r="DC11" s="703"/>
      <c r="DD11" s="649">
        <v>269192</v>
      </c>
      <c r="DE11" s="644"/>
      <c r="DF11" s="644"/>
      <c r="DG11" s="644"/>
      <c r="DH11" s="644"/>
      <c r="DI11" s="644"/>
      <c r="DJ11" s="644"/>
      <c r="DK11" s="644"/>
      <c r="DL11" s="644"/>
      <c r="DM11" s="644"/>
      <c r="DN11" s="644"/>
      <c r="DO11" s="644"/>
      <c r="DP11" s="645"/>
      <c r="DQ11" s="649">
        <v>302239</v>
      </c>
      <c r="DR11" s="644"/>
      <c r="DS11" s="644"/>
      <c r="DT11" s="644"/>
      <c r="DU11" s="644"/>
      <c r="DV11" s="644"/>
      <c r="DW11" s="644"/>
      <c r="DX11" s="644"/>
      <c r="DY11" s="644"/>
      <c r="DZ11" s="644"/>
      <c r="EA11" s="644"/>
      <c r="EB11" s="644"/>
      <c r="EC11" s="684"/>
    </row>
    <row r="12" spans="2:143" ht="11.25" customHeight="1">
      <c r="B12" s="638" t="s">
        <v>252</v>
      </c>
      <c r="C12" s="639"/>
      <c r="D12" s="639"/>
      <c r="E12" s="639"/>
      <c r="F12" s="639"/>
      <c r="G12" s="639"/>
      <c r="H12" s="639"/>
      <c r="I12" s="639"/>
      <c r="J12" s="639"/>
      <c r="K12" s="639"/>
      <c r="L12" s="639"/>
      <c r="M12" s="639"/>
      <c r="N12" s="639"/>
      <c r="O12" s="639"/>
      <c r="P12" s="639"/>
      <c r="Q12" s="640"/>
      <c r="R12" s="641">
        <v>70099</v>
      </c>
      <c r="S12" s="644"/>
      <c r="T12" s="644"/>
      <c r="U12" s="644"/>
      <c r="V12" s="644"/>
      <c r="W12" s="644"/>
      <c r="X12" s="644"/>
      <c r="Y12" s="645"/>
      <c r="Z12" s="703">
        <v>1.2</v>
      </c>
      <c r="AA12" s="703"/>
      <c r="AB12" s="703"/>
      <c r="AC12" s="703"/>
      <c r="AD12" s="704">
        <v>70099</v>
      </c>
      <c r="AE12" s="704"/>
      <c r="AF12" s="704"/>
      <c r="AG12" s="704"/>
      <c r="AH12" s="704"/>
      <c r="AI12" s="704"/>
      <c r="AJ12" s="704"/>
      <c r="AK12" s="704"/>
      <c r="AL12" s="646">
        <v>2.2999999999999998</v>
      </c>
      <c r="AM12" s="647"/>
      <c r="AN12" s="647"/>
      <c r="AO12" s="705"/>
      <c r="AP12" s="638" t="s">
        <v>253</v>
      </c>
      <c r="AQ12" s="639"/>
      <c r="AR12" s="639"/>
      <c r="AS12" s="639"/>
      <c r="AT12" s="639"/>
      <c r="AU12" s="639"/>
      <c r="AV12" s="639"/>
      <c r="AW12" s="639"/>
      <c r="AX12" s="639"/>
      <c r="AY12" s="639"/>
      <c r="AZ12" s="639"/>
      <c r="BA12" s="639"/>
      <c r="BB12" s="639"/>
      <c r="BC12" s="639"/>
      <c r="BD12" s="639"/>
      <c r="BE12" s="639"/>
      <c r="BF12" s="640"/>
      <c r="BG12" s="641">
        <v>232676</v>
      </c>
      <c r="BH12" s="644"/>
      <c r="BI12" s="644"/>
      <c r="BJ12" s="644"/>
      <c r="BK12" s="644"/>
      <c r="BL12" s="644"/>
      <c r="BM12" s="644"/>
      <c r="BN12" s="645"/>
      <c r="BO12" s="703">
        <v>60.7</v>
      </c>
      <c r="BP12" s="703"/>
      <c r="BQ12" s="703"/>
      <c r="BR12" s="703"/>
      <c r="BS12" s="649" t="s">
        <v>126</v>
      </c>
      <c r="BT12" s="644"/>
      <c r="BU12" s="644"/>
      <c r="BV12" s="644"/>
      <c r="BW12" s="644"/>
      <c r="BX12" s="644"/>
      <c r="BY12" s="644"/>
      <c r="BZ12" s="644"/>
      <c r="CA12" s="644"/>
      <c r="CB12" s="684"/>
      <c r="CD12" s="685" t="s">
        <v>254</v>
      </c>
      <c r="CE12" s="682"/>
      <c r="CF12" s="682"/>
      <c r="CG12" s="682"/>
      <c r="CH12" s="682"/>
      <c r="CI12" s="682"/>
      <c r="CJ12" s="682"/>
      <c r="CK12" s="682"/>
      <c r="CL12" s="682"/>
      <c r="CM12" s="682"/>
      <c r="CN12" s="682"/>
      <c r="CO12" s="682"/>
      <c r="CP12" s="682"/>
      <c r="CQ12" s="683"/>
      <c r="CR12" s="641">
        <v>112828</v>
      </c>
      <c r="CS12" s="644"/>
      <c r="CT12" s="644"/>
      <c r="CU12" s="644"/>
      <c r="CV12" s="644"/>
      <c r="CW12" s="644"/>
      <c r="CX12" s="644"/>
      <c r="CY12" s="645"/>
      <c r="CZ12" s="703">
        <v>2</v>
      </c>
      <c r="DA12" s="703"/>
      <c r="DB12" s="703"/>
      <c r="DC12" s="703"/>
      <c r="DD12" s="649">
        <v>23996</v>
      </c>
      <c r="DE12" s="644"/>
      <c r="DF12" s="644"/>
      <c r="DG12" s="644"/>
      <c r="DH12" s="644"/>
      <c r="DI12" s="644"/>
      <c r="DJ12" s="644"/>
      <c r="DK12" s="644"/>
      <c r="DL12" s="644"/>
      <c r="DM12" s="644"/>
      <c r="DN12" s="644"/>
      <c r="DO12" s="644"/>
      <c r="DP12" s="645"/>
      <c r="DQ12" s="649">
        <v>95409</v>
      </c>
      <c r="DR12" s="644"/>
      <c r="DS12" s="644"/>
      <c r="DT12" s="644"/>
      <c r="DU12" s="644"/>
      <c r="DV12" s="644"/>
      <c r="DW12" s="644"/>
      <c r="DX12" s="644"/>
      <c r="DY12" s="644"/>
      <c r="DZ12" s="644"/>
      <c r="EA12" s="644"/>
      <c r="EB12" s="644"/>
      <c r="EC12" s="684"/>
    </row>
    <row r="13" spans="2:143" ht="11.25" customHeight="1">
      <c r="B13" s="638" t="s">
        <v>255</v>
      </c>
      <c r="C13" s="639"/>
      <c r="D13" s="639"/>
      <c r="E13" s="639"/>
      <c r="F13" s="639"/>
      <c r="G13" s="639"/>
      <c r="H13" s="639"/>
      <c r="I13" s="639"/>
      <c r="J13" s="639"/>
      <c r="K13" s="639"/>
      <c r="L13" s="639"/>
      <c r="M13" s="639"/>
      <c r="N13" s="639"/>
      <c r="O13" s="639"/>
      <c r="P13" s="639"/>
      <c r="Q13" s="640"/>
      <c r="R13" s="641" t="s">
        <v>126</v>
      </c>
      <c r="S13" s="644"/>
      <c r="T13" s="644"/>
      <c r="U13" s="644"/>
      <c r="V13" s="644"/>
      <c r="W13" s="644"/>
      <c r="X13" s="644"/>
      <c r="Y13" s="645"/>
      <c r="Z13" s="703" t="s">
        <v>126</v>
      </c>
      <c r="AA13" s="703"/>
      <c r="AB13" s="703"/>
      <c r="AC13" s="703"/>
      <c r="AD13" s="704" t="s">
        <v>126</v>
      </c>
      <c r="AE13" s="704"/>
      <c r="AF13" s="704"/>
      <c r="AG13" s="704"/>
      <c r="AH13" s="704"/>
      <c r="AI13" s="704"/>
      <c r="AJ13" s="704"/>
      <c r="AK13" s="704"/>
      <c r="AL13" s="646" t="s">
        <v>126</v>
      </c>
      <c r="AM13" s="647"/>
      <c r="AN13" s="647"/>
      <c r="AO13" s="705"/>
      <c r="AP13" s="638" t="s">
        <v>256</v>
      </c>
      <c r="AQ13" s="639"/>
      <c r="AR13" s="639"/>
      <c r="AS13" s="639"/>
      <c r="AT13" s="639"/>
      <c r="AU13" s="639"/>
      <c r="AV13" s="639"/>
      <c r="AW13" s="639"/>
      <c r="AX13" s="639"/>
      <c r="AY13" s="639"/>
      <c r="AZ13" s="639"/>
      <c r="BA13" s="639"/>
      <c r="BB13" s="639"/>
      <c r="BC13" s="639"/>
      <c r="BD13" s="639"/>
      <c r="BE13" s="639"/>
      <c r="BF13" s="640"/>
      <c r="BG13" s="641">
        <v>229656</v>
      </c>
      <c r="BH13" s="644"/>
      <c r="BI13" s="644"/>
      <c r="BJ13" s="644"/>
      <c r="BK13" s="644"/>
      <c r="BL13" s="644"/>
      <c r="BM13" s="644"/>
      <c r="BN13" s="645"/>
      <c r="BO13" s="703">
        <v>59.9</v>
      </c>
      <c r="BP13" s="703"/>
      <c r="BQ13" s="703"/>
      <c r="BR13" s="703"/>
      <c r="BS13" s="649" t="s">
        <v>230</v>
      </c>
      <c r="BT13" s="644"/>
      <c r="BU13" s="644"/>
      <c r="BV13" s="644"/>
      <c r="BW13" s="644"/>
      <c r="BX13" s="644"/>
      <c r="BY13" s="644"/>
      <c r="BZ13" s="644"/>
      <c r="CA13" s="644"/>
      <c r="CB13" s="684"/>
      <c r="CD13" s="685" t="s">
        <v>257</v>
      </c>
      <c r="CE13" s="682"/>
      <c r="CF13" s="682"/>
      <c r="CG13" s="682"/>
      <c r="CH13" s="682"/>
      <c r="CI13" s="682"/>
      <c r="CJ13" s="682"/>
      <c r="CK13" s="682"/>
      <c r="CL13" s="682"/>
      <c r="CM13" s="682"/>
      <c r="CN13" s="682"/>
      <c r="CO13" s="682"/>
      <c r="CP13" s="682"/>
      <c r="CQ13" s="683"/>
      <c r="CR13" s="641">
        <v>586165</v>
      </c>
      <c r="CS13" s="644"/>
      <c r="CT13" s="644"/>
      <c r="CU13" s="644"/>
      <c r="CV13" s="644"/>
      <c r="CW13" s="644"/>
      <c r="CX13" s="644"/>
      <c r="CY13" s="645"/>
      <c r="CZ13" s="703">
        <v>10.6</v>
      </c>
      <c r="DA13" s="703"/>
      <c r="DB13" s="703"/>
      <c r="DC13" s="703"/>
      <c r="DD13" s="649">
        <v>424215</v>
      </c>
      <c r="DE13" s="644"/>
      <c r="DF13" s="644"/>
      <c r="DG13" s="644"/>
      <c r="DH13" s="644"/>
      <c r="DI13" s="644"/>
      <c r="DJ13" s="644"/>
      <c r="DK13" s="644"/>
      <c r="DL13" s="644"/>
      <c r="DM13" s="644"/>
      <c r="DN13" s="644"/>
      <c r="DO13" s="644"/>
      <c r="DP13" s="645"/>
      <c r="DQ13" s="649">
        <v>176522</v>
      </c>
      <c r="DR13" s="644"/>
      <c r="DS13" s="644"/>
      <c r="DT13" s="644"/>
      <c r="DU13" s="644"/>
      <c r="DV13" s="644"/>
      <c r="DW13" s="644"/>
      <c r="DX13" s="644"/>
      <c r="DY13" s="644"/>
      <c r="DZ13" s="644"/>
      <c r="EA13" s="644"/>
      <c r="EB13" s="644"/>
      <c r="EC13" s="684"/>
    </row>
    <row r="14" spans="2:143" ht="11.25" customHeight="1">
      <c r="B14" s="638" t="s">
        <v>258</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230</v>
      </c>
      <c r="AA14" s="703"/>
      <c r="AB14" s="703"/>
      <c r="AC14" s="703"/>
      <c r="AD14" s="704" t="s">
        <v>126</v>
      </c>
      <c r="AE14" s="704"/>
      <c r="AF14" s="704"/>
      <c r="AG14" s="704"/>
      <c r="AH14" s="704"/>
      <c r="AI14" s="704"/>
      <c r="AJ14" s="704"/>
      <c r="AK14" s="704"/>
      <c r="AL14" s="646" t="s">
        <v>126</v>
      </c>
      <c r="AM14" s="647"/>
      <c r="AN14" s="647"/>
      <c r="AO14" s="705"/>
      <c r="AP14" s="638" t="s">
        <v>259</v>
      </c>
      <c r="AQ14" s="639"/>
      <c r="AR14" s="639"/>
      <c r="AS14" s="639"/>
      <c r="AT14" s="639"/>
      <c r="AU14" s="639"/>
      <c r="AV14" s="639"/>
      <c r="AW14" s="639"/>
      <c r="AX14" s="639"/>
      <c r="AY14" s="639"/>
      <c r="AZ14" s="639"/>
      <c r="BA14" s="639"/>
      <c r="BB14" s="639"/>
      <c r="BC14" s="639"/>
      <c r="BD14" s="639"/>
      <c r="BE14" s="639"/>
      <c r="BF14" s="640"/>
      <c r="BG14" s="641">
        <v>16224</v>
      </c>
      <c r="BH14" s="644"/>
      <c r="BI14" s="644"/>
      <c r="BJ14" s="644"/>
      <c r="BK14" s="644"/>
      <c r="BL14" s="644"/>
      <c r="BM14" s="644"/>
      <c r="BN14" s="645"/>
      <c r="BO14" s="703">
        <v>4.2</v>
      </c>
      <c r="BP14" s="703"/>
      <c r="BQ14" s="703"/>
      <c r="BR14" s="703"/>
      <c r="BS14" s="649" t="s">
        <v>230</v>
      </c>
      <c r="BT14" s="644"/>
      <c r="BU14" s="644"/>
      <c r="BV14" s="644"/>
      <c r="BW14" s="644"/>
      <c r="BX14" s="644"/>
      <c r="BY14" s="644"/>
      <c r="BZ14" s="644"/>
      <c r="CA14" s="644"/>
      <c r="CB14" s="684"/>
      <c r="CD14" s="685" t="s">
        <v>260</v>
      </c>
      <c r="CE14" s="682"/>
      <c r="CF14" s="682"/>
      <c r="CG14" s="682"/>
      <c r="CH14" s="682"/>
      <c r="CI14" s="682"/>
      <c r="CJ14" s="682"/>
      <c r="CK14" s="682"/>
      <c r="CL14" s="682"/>
      <c r="CM14" s="682"/>
      <c r="CN14" s="682"/>
      <c r="CO14" s="682"/>
      <c r="CP14" s="682"/>
      <c r="CQ14" s="683"/>
      <c r="CR14" s="641">
        <v>190526</v>
      </c>
      <c r="CS14" s="644"/>
      <c r="CT14" s="644"/>
      <c r="CU14" s="644"/>
      <c r="CV14" s="644"/>
      <c r="CW14" s="644"/>
      <c r="CX14" s="644"/>
      <c r="CY14" s="645"/>
      <c r="CZ14" s="703">
        <v>3.5</v>
      </c>
      <c r="DA14" s="703"/>
      <c r="DB14" s="703"/>
      <c r="DC14" s="703"/>
      <c r="DD14" s="649">
        <v>46973</v>
      </c>
      <c r="DE14" s="644"/>
      <c r="DF14" s="644"/>
      <c r="DG14" s="644"/>
      <c r="DH14" s="644"/>
      <c r="DI14" s="644"/>
      <c r="DJ14" s="644"/>
      <c r="DK14" s="644"/>
      <c r="DL14" s="644"/>
      <c r="DM14" s="644"/>
      <c r="DN14" s="644"/>
      <c r="DO14" s="644"/>
      <c r="DP14" s="645"/>
      <c r="DQ14" s="649">
        <v>140511</v>
      </c>
      <c r="DR14" s="644"/>
      <c r="DS14" s="644"/>
      <c r="DT14" s="644"/>
      <c r="DU14" s="644"/>
      <c r="DV14" s="644"/>
      <c r="DW14" s="644"/>
      <c r="DX14" s="644"/>
      <c r="DY14" s="644"/>
      <c r="DZ14" s="644"/>
      <c r="EA14" s="644"/>
      <c r="EB14" s="644"/>
      <c r="EC14" s="684"/>
    </row>
    <row r="15" spans="2:143" ht="11.25" customHeight="1">
      <c r="B15" s="638" t="s">
        <v>261</v>
      </c>
      <c r="C15" s="639"/>
      <c r="D15" s="639"/>
      <c r="E15" s="639"/>
      <c r="F15" s="639"/>
      <c r="G15" s="639"/>
      <c r="H15" s="639"/>
      <c r="I15" s="639"/>
      <c r="J15" s="639"/>
      <c r="K15" s="639"/>
      <c r="L15" s="639"/>
      <c r="M15" s="639"/>
      <c r="N15" s="639"/>
      <c r="O15" s="639"/>
      <c r="P15" s="639"/>
      <c r="Q15" s="640"/>
      <c r="R15" s="641">
        <v>16136</v>
      </c>
      <c r="S15" s="644"/>
      <c r="T15" s="644"/>
      <c r="U15" s="644"/>
      <c r="V15" s="644"/>
      <c r="W15" s="644"/>
      <c r="X15" s="644"/>
      <c r="Y15" s="645"/>
      <c r="Z15" s="703">
        <v>0.3</v>
      </c>
      <c r="AA15" s="703"/>
      <c r="AB15" s="703"/>
      <c r="AC15" s="703"/>
      <c r="AD15" s="704">
        <v>16136</v>
      </c>
      <c r="AE15" s="704"/>
      <c r="AF15" s="704"/>
      <c r="AG15" s="704"/>
      <c r="AH15" s="704"/>
      <c r="AI15" s="704"/>
      <c r="AJ15" s="704"/>
      <c r="AK15" s="704"/>
      <c r="AL15" s="646">
        <v>0.5</v>
      </c>
      <c r="AM15" s="647"/>
      <c r="AN15" s="647"/>
      <c r="AO15" s="705"/>
      <c r="AP15" s="638" t="s">
        <v>262</v>
      </c>
      <c r="AQ15" s="639"/>
      <c r="AR15" s="639"/>
      <c r="AS15" s="639"/>
      <c r="AT15" s="639"/>
      <c r="AU15" s="639"/>
      <c r="AV15" s="639"/>
      <c r="AW15" s="639"/>
      <c r="AX15" s="639"/>
      <c r="AY15" s="639"/>
      <c r="AZ15" s="639"/>
      <c r="BA15" s="639"/>
      <c r="BB15" s="639"/>
      <c r="BC15" s="639"/>
      <c r="BD15" s="639"/>
      <c r="BE15" s="639"/>
      <c r="BF15" s="640"/>
      <c r="BG15" s="641">
        <v>21189</v>
      </c>
      <c r="BH15" s="644"/>
      <c r="BI15" s="644"/>
      <c r="BJ15" s="644"/>
      <c r="BK15" s="644"/>
      <c r="BL15" s="644"/>
      <c r="BM15" s="644"/>
      <c r="BN15" s="645"/>
      <c r="BO15" s="703">
        <v>5.5</v>
      </c>
      <c r="BP15" s="703"/>
      <c r="BQ15" s="703"/>
      <c r="BR15" s="703"/>
      <c r="BS15" s="649" t="s">
        <v>230</v>
      </c>
      <c r="BT15" s="644"/>
      <c r="BU15" s="644"/>
      <c r="BV15" s="644"/>
      <c r="BW15" s="644"/>
      <c r="BX15" s="644"/>
      <c r="BY15" s="644"/>
      <c r="BZ15" s="644"/>
      <c r="CA15" s="644"/>
      <c r="CB15" s="684"/>
      <c r="CD15" s="685" t="s">
        <v>263</v>
      </c>
      <c r="CE15" s="682"/>
      <c r="CF15" s="682"/>
      <c r="CG15" s="682"/>
      <c r="CH15" s="682"/>
      <c r="CI15" s="682"/>
      <c r="CJ15" s="682"/>
      <c r="CK15" s="682"/>
      <c r="CL15" s="682"/>
      <c r="CM15" s="682"/>
      <c r="CN15" s="682"/>
      <c r="CO15" s="682"/>
      <c r="CP15" s="682"/>
      <c r="CQ15" s="683"/>
      <c r="CR15" s="641">
        <v>273605</v>
      </c>
      <c r="CS15" s="644"/>
      <c r="CT15" s="644"/>
      <c r="CU15" s="644"/>
      <c r="CV15" s="644"/>
      <c r="CW15" s="644"/>
      <c r="CX15" s="644"/>
      <c r="CY15" s="645"/>
      <c r="CZ15" s="703">
        <v>5</v>
      </c>
      <c r="DA15" s="703"/>
      <c r="DB15" s="703"/>
      <c r="DC15" s="703"/>
      <c r="DD15" s="649">
        <v>22450</v>
      </c>
      <c r="DE15" s="644"/>
      <c r="DF15" s="644"/>
      <c r="DG15" s="644"/>
      <c r="DH15" s="644"/>
      <c r="DI15" s="644"/>
      <c r="DJ15" s="644"/>
      <c r="DK15" s="644"/>
      <c r="DL15" s="644"/>
      <c r="DM15" s="644"/>
      <c r="DN15" s="644"/>
      <c r="DO15" s="644"/>
      <c r="DP15" s="645"/>
      <c r="DQ15" s="649">
        <v>252450</v>
      </c>
      <c r="DR15" s="644"/>
      <c r="DS15" s="644"/>
      <c r="DT15" s="644"/>
      <c r="DU15" s="644"/>
      <c r="DV15" s="644"/>
      <c r="DW15" s="644"/>
      <c r="DX15" s="644"/>
      <c r="DY15" s="644"/>
      <c r="DZ15" s="644"/>
      <c r="EA15" s="644"/>
      <c r="EB15" s="644"/>
      <c r="EC15" s="684"/>
    </row>
    <row r="16" spans="2:143" ht="11.25" customHeight="1">
      <c r="B16" s="638" t="s">
        <v>264</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126</v>
      </c>
      <c r="AA16" s="703"/>
      <c r="AB16" s="703"/>
      <c r="AC16" s="703"/>
      <c r="AD16" s="704" t="s">
        <v>126</v>
      </c>
      <c r="AE16" s="704"/>
      <c r="AF16" s="704"/>
      <c r="AG16" s="704"/>
      <c r="AH16" s="704"/>
      <c r="AI16" s="704"/>
      <c r="AJ16" s="704"/>
      <c r="AK16" s="704"/>
      <c r="AL16" s="646" t="s">
        <v>230</v>
      </c>
      <c r="AM16" s="647"/>
      <c r="AN16" s="647"/>
      <c r="AO16" s="705"/>
      <c r="AP16" s="638" t="s">
        <v>265</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126</v>
      </c>
      <c r="BP16" s="703"/>
      <c r="BQ16" s="703"/>
      <c r="BR16" s="703"/>
      <c r="BS16" s="649" t="s">
        <v>126</v>
      </c>
      <c r="BT16" s="644"/>
      <c r="BU16" s="644"/>
      <c r="BV16" s="644"/>
      <c r="BW16" s="644"/>
      <c r="BX16" s="644"/>
      <c r="BY16" s="644"/>
      <c r="BZ16" s="644"/>
      <c r="CA16" s="644"/>
      <c r="CB16" s="684"/>
      <c r="CD16" s="685" t="s">
        <v>266</v>
      </c>
      <c r="CE16" s="682"/>
      <c r="CF16" s="682"/>
      <c r="CG16" s="682"/>
      <c r="CH16" s="682"/>
      <c r="CI16" s="682"/>
      <c r="CJ16" s="682"/>
      <c r="CK16" s="682"/>
      <c r="CL16" s="682"/>
      <c r="CM16" s="682"/>
      <c r="CN16" s="682"/>
      <c r="CO16" s="682"/>
      <c r="CP16" s="682"/>
      <c r="CQ16" s="683"/>
      <c r="CR16" s="641">
        <v>191992</v>
      </c>
      <c r="CS16" s="644"/>
      <c r="CT16" s="644"/>
      <c r="CU16" s="644"/>
      <c r="CV16" s="644"/>
      <c r="CW16" s="644"/>
      <c r="CX16" s="644"/>
      <c r="CY16" s="645"/>
      <c r="CZ16" s="703">
        <v>3.5</v>
      </c>
      <c r="DA16" s="703"/>
      <c r="DB16" s="703"/>
      <c r="DC16" s="703"/>
      <c r="DD16" s="649" t="s">
        <v>230</v>
      </c>
      <c r="DE16" s="644"/>
      <c r="DF16" s="644"/>
      <c r="DG16" s="644"/>
      <c r="DH16" s="644"/>
      <c r="DI16" s="644"/>
      <c r="DJ16" s="644"/>
      <c r="DK16" s="644"/>
      <c r="DL16" s="644"/>
      <c r="DM16" s="644"/>
      <c r="DN16" s="644"/>
      <c r="DO16" s="644"/>
      <c r="DP16" s="645"/>
      <c r="DQ16" s="649">
        <v>43353</v>
      </c>
      <c r="DR16" s="644"/>
      <c r="DS16" s="644"/>
      <c r="DT16" s="644"/>
      <c r="DU16" s="644"/>
      <c r="DV16" s="644"/>
      <c r="DW16" s="644"/>
      <c r="DX16" s="644"/>
      <c r="DY16" s="644"/>
      <c r="DZ16" s="644"/>
      <c r="EA16" s="644"/>
      <c r="EB16" s="644"/>
      <c r="EC16" s="684"/>
    </row>
    <row r="17" spans="2:133" ht="11.25" customHeight="1">
      <c r="B17" s="638" t="s">
        <v>267</v>
      </c>
      <c r="C17" s="639"/>
      <c r="D17" s="639"/>
      <c r="E17" s="639"/>
      <c r="F17" s="639"/>
      <c r="G17" s="639"/>
      <c r="H17" s="639"/>
      <c r="I17" s="639"/>
      <c r="J17" s="639"/>
      <c r="K17" s="639"/>
      <c r="L17" s="639"/>
      <c r="M17" s="639"/>
      <c r="N17" s="639"/>
      <c r="O17" s="639"/>
      <c r="P17" s="639"/>
      <c r="Q17" s="640"/>
      <c r="R17" s="641">
        <v>194</v>
      </c>
      <c r="S17" s="644"/>
      <c r="T17" s="644"/>
      <c r="U17" s="644"/>
      <c r="V17" s="644"/>
      <c r="W17" s="644"/>
      <c r="X17" s="644"/>
      <c r="Y17" s="645"/>
      <c r="Z17" s="703">
        <v>0</v>
      </c>
      <c r="AA17" s="703"/>
      <c r="AB17" s="703"/>
      <c r="AC17" s="703"/>
      <c r="AD17" s="704">
        <v>194</v>
      </c>
      <c r="AE17" s="704"/>
      <c r="AF17" s="704"/>
      <c r="AG17" s="704"/>
      <c r="AH17" s="704"/>
      <c r="AI17" s="704"/>
      <c r="AJ17" s="704"/>
      <c r="AK17" s="704"/>
      <c r="AL17" s="646">
        <v>0</v>
      </c>
      <c r="AM17" s="647"/>
      <c r="AN17" s="647"/>
      <c r="AO17" s="705"/>
      <c r="AP17" s="638" t="s">
        <v>268</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230</v>
      </c>
      <c r="BP17" s="703"/>
      <c r="BQ17" s="703"/>
      <c r="BR17" s="703"/>
      <c r="BS17" s="649" t="s">
        <v>126</v>
      </c>
      <c r="BT17" s="644"/>
      <c r="BU17" s="644"/>
      <c r="BV17" s="644"/>
      <c r="BW17" s="644"/>
      <c r="BX17" s="644"/>
      <c r="BY17" s="644"/>
      <c r="BZ17" s="644"/>
      <c r="CA17" s="644"/>
      <c r="CB17" s="684"/>
      <c r="CD17" s="685" t="s">
        <v>269</v>
      </c>
      <c r="CE17" s="682"/>
      <c r="CF17" s="682"/>
      <c r="CG17" s="682"/>
      <c r="CH17" s="682"/>
      <c r="CI17" s="682"/>
      <c r="CJ17" s="682"/>
      <c r="CK17" s="682"/>
      <c r="CL17" s="682"/>
      <c r="CM17" s="682"/>
      <c r="CN17" s="682"/>
      <c r="CO17" s="682"/>
      <c r="CP17" s="682"/>
      <c r="CQ17" s="683"/>
      <c r="CR17" s="641">
        <v>399485</v>
      </c>
      <c r="CS17" s="644"/>
      <c r="CT17" s="644"/>
      <c r="CU17" s="644"/>
      <c r="CV17" s="644"/>
      <c r="CW17" s="644"/>
      <c r="CX17" s="644"/>
      <c r="CY17" s="645"/>
      <c r="CZ17" s="703">
        <v>7.2</v>
      </c>
      <c r="DA17" s="703"/>
      <c r="DB17" s="703"/>
      <c r="DC17" s="703"/>
      <c r="DD17" s="649" t="s">
        <v>230</v>
      </c>
      <c r="DE17" s="644"/>
      <c r="DF17" s="644"/>
      <c r="DG17" s="644"/>
      <c r="DH17" s="644"/>
      <c r="DI17" s="644"/>
      <c r="DJ17" s="644"/>
      <c r="DK17" s="644"/>
      <c r="DL17" s="644"/>
      <c r="DM17" s="644"/>
      <c r="DN17" s="644"/>
      <c r="DO17" s="644"/>
      <c r="DP17" s="645"/>
      <c r="DQ17" s="649">
        <v>394651</v>
      </c>
      <c r="DR17" s="644"/>
      <c r="DS17" s="644"/>
      <c r="DT17" s="644"/>
      <c r="DU17" s="644"/>
      <c r="DV17" s="644"/>
      <c r="DW17" s="644"/>
      <c r="DX17" s="644"/>
      <c r="DY17" s="644"/>
      <c r="DZ17" s="644"/>
      <c r="EA17" s="644"/>
      <c r="EB17" s="644"/>
      <c r="EC17" s="684"/>
    </row>
    <row r="18" spans="2:133" ht="11.25" customHeight="1">
      <c r="B18" s="638" t="s">
        <v>270</v>
      </c>
      <c r="C18" s="639"/>
      <c r="D18" s="639"/>
      <c r="E18" s="639"/>
      <c r="F18" s="639"/>
      <c r="G18" s="639"/>
      <c r="H18" s="639"/>
      <c r="I18" s="639"/>
      <c r="J18" s="639"/>
      <c r="K18" s="639"/>
      <c r="L18" s="639"/>
      <c r="M18" s="639"/>
      <c r="N18" s="639"/>
      <c r="O18" s="639"/>
      <c r="P18" s="639"/>
      <c r="Q18" s="640"/>
      <c r="R18" s="641">
        <v>2690085</v>
      </c>
      <c r="S18" s="644"/>
      <c r="T18" s="644"/>
      <c r="U18" s="644"/>
      <c r="V18" s="644"/>
      <c r="W18" s="644"/>
      <c r="X18" s="644"/>
      <c r="Y18" s="645"/>
      <c r="Z18" s="703">
        <v>45.5</v>
      </c>
      <c r="AA18" s="703"/>
      <c r="AB18" s="703"/>
      <c r="AC18" s="703"/>
      <c r="AD18" s="704">
        <v>2447795</v>
      </c>
      <c r="AE18" s="704"/>
      <c r="AF18" s="704"/>
      <c r="AG18" s="704"/>
      <c r="AH18" s="704"/>
      <c r="AI18" s="704"/>
      <c r="AJ18" s="704"/>
      <c r="AK18" s="704"/>
      <c r="AL18" s="646">
        <v>81.400000000000006</v>
      </c>
      <c r="AM18" s="647"/>
      <c r="AN18" s="647"/>
      <c r="AO18" s="705"/>
      <c r="AP18" s="638" t="s">
        <v>271</v>
      </c>
      <c r="AQ18" s="639"/>
      <c r="AR18" s="639"/>
      <c r="AS18" s="639"/>
      <c r="AT18" s="639"/>
      <c r="AU18" s="639"/>
      <c r="AV18" s="639"/>
      <c r="AW18" s="639"/>
      <c r="AX18" s="639"/>
      <c r="AY18" s="639"/>
      <c r="AZ18" s="639"/>
      <c r="BA18" s="639"/>
      <c r="BB18" s="639"/>
      <c r="BC18" s="639"/>
      <c r="BD18" s="639"/>
      <c r="BE18" s="639"/>
      <c r="BF18" s="640"/>
      <c r="BG18" s="641" t="s">
        <v>126</v>
      </c>
      <c r="BH18" s="644"/>
      <c r="BI18" s="644"/>
      <c r="BJ18" s="644"/>
      <c r="BK18" s="644"/>
      <c r="BL18" s="644"/>
      <c r="BM18" s="644"/>
      <c r="BN18" s="645"/>
      <c r="BO18" s="703" t="s">
        <v>126</v>
      </c>
      <c r="BP18" s="703"/>
      <c r="BQ18" s="703"/>
      <c r="BR18" s="703"/>
      <c r="BS18" s="649" t="s">
        <v>126</v>
      </c>
      <c r="BT18" s="644"/>
      <c r="BU18" s="644"/>
      <c r="BV18" s="644"/>
      <c r="BW18" s="644"/>
      <c r="BX18" s="644"/>
      <c r="BY18" s="644"/>
      <c r="BZ18" s="644"/>
      <c r="CA18" s="644"/>
      <c r="CB18" s="684"/>
      <c r="CD18" s="685" t="s">
        <v>272</v>
      </c>
      <c r="CE18" s="682"/>
      <c r="CF18" s="682"/>
      <c r="CG18" s="682"/>
      <c r="CH18" s="682"/>
      <c r="CI18" s="682"/>
      <c r="CJ18" s="682"/>
      <c r="CK18" s="682"/>
      <c r="CL18" s="682"/>
      <c r="CM18" s="682"/>
      <c r="CN18" s="682"/>
      <c r="CO18" s="682"/>
      <c r="CP18" s="682"/>
      <c r="CQ18" s="683"/>
      <c r="CR18" s="641" t="s">
        <v>126</v>
      </c>
      <c r="CS18" s="644"/>
      <c r="CT18" s="644"/>
      <c r="CU18" s="644"/>
      <c r="CV18" s="644"/>
      <c r="CW18" s="644"/>
      <c r="CX18" s="644"/>
      <c r="CY18" s="645"/>
      <c r="CZ18" s="703" t="s">
        <v>126</v>
      </c>
      <c r="DA18" s="703"/>
      <c r="DB18" s="703"/>
      <c r="DC18" s="703"/>
      <c r="DD18" s="649" t="s">
        <v>230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c r="B19" s="638" t="s">
        <v>273</v>
      </c>
      <c r="C19" s="639"/>
      <c r="D19" s="639"/>
      <c r="E19" s="639"/>
      <c r="F19" s="639"/>
      <c r="G19" s="639"/>
      <c r="H19" s="639"/>
      <c r="I19" s="639"/>
      <c r="J19" s="639"/>
      <c r="K19" s="639"/>
      <c r="L19" s="639"/>
      <c r="M19" s="639"/>
      <c r="N19" s="639"/>
      <c r="O19" s="639"/>
      <c r="P19" s="639"/>
      <c r="Q19" s="640"/>
      <c r="R19" s="641">
        <v>2447795</v>
      </c>
      <c r="S19" s="644"/>
      <c r="T19" s="644"/>
      <c r="U19" s="644"/>
      <c r="V19" s="644"/>
      <c r="W19" s="644"/>
      <c r="X19" s="644"/>
      <c r="Y19" s="645"/>
      <c r="Z19" s="703">
        <v>41.4</v>
      </c>
      <c r="AA19" s="703"/>
      <c r="AB19" s="703"/>
      <c r="AC19" s="703"/>
      <c r="AD19" s="704">
        <v>2447795</v>
      </c>
      <c r="AE19" s="704"/>
      <c r="AF19" s="704"/>
      <c r="AG19" s="704"/>
      <c r="AH19" s="704"/>
      <c r="AI19" s="704"/>
      <c r="AJ19" s="704"/>
      <c r="AK19" s="704"/>
      <c r="AL19" s="646">
        <v>81.400000000000006</v>
      </c>
      <c r="AM19" s="647"/>
      <c r="AN19" s="647"/>
      <c r="AO19" s="705"/>
      <c r="AP19" s="638" t="s">
        <v>274</v>
      </c>
      <c r="AQ19" s="639"/>
      <c r="AR19" s="639"/>
      <c r="AS19" s="639"/>
      <c r="AT19" s="639"/>
      <c r="AU19" s="639"/>
      <c r="AV19" s="639"/>
      <c r="AW19" s="639"/>
      <c r="AX19" s="639"/>
      <c r="AY19" s="639"/>
      <c r="AZ19" s="639"/>
      <c r="BA19" s="639"/>
      <c r="BB19" s="639"/>
      <c r="BC19" s="639"/>
      <c r="BD19" s="639"/>
      <c r="BE19" s="639"/>
      <c r="BF19" s="640"/>
      <c r="BG19" s="641" t="s">
        <v>126</v>
      </c>
      <c r="BH19" s="644"/>
      <c r="BI19" s="644"/>
      <c r="BJ19" s="644"/>
      <c r="BK19" s="644"/>
      <c r="BL19" s="644"/>
      <c r="BM19" s="644"/>
      <c r="BN19" s="645"/>
      <c r="BO19" s="703" t="s">
        <v>230</v>
      </c>
      <c r="BP19" s="703"/>
      <c r="BQ19" s="703"/>
      <c r="BR19" s="703"/>
      <c r="BS19" s="649" t="s">
        <v>230</v>
      </c>
      <c r="BT19" s="644"/>
      <c r="BU19" s="644"/>
      <c r="BV19" s="644"/>
      <c r="BW19" s="644"/>
      <c r="BX19" s="644"/>
      <c r="BY19" s="644"/>
      <c r="BZ19" s="644"/>
      <c r="CA19" s="644"/>
      <c r="CB19" s="684"/>
      <c r="CD19" s="685" t="s">
        <v>275</v>
      </c>
      <c r="CE19" s="682"/>
      <c r="CF19" s="682"/>
      <c r="CG19" s="682"/>
      <c r="CH19" s="682"/>
      <c r="CI19" s="682"/>
      <c r="CJ19" s="682"/>
      <c r="CK19" s="682"/>
      <c r="CL19" s="682"/>
      <c r="CM19" s="682"/>
      <c r="CN19" s="682"/>
      <c r="CO19" s="682"/>
      <c r="CP19" s="682"/>
      <c r="CQ19" s="683"/>
      <c r="CR19" s="641" t="s">
        <v>126</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126</v>
      </c>
      <c r="DR19" s="644"/>
      <c r="DS19" s="644"/>
      <c r="DT19" s="644"/>
      <c r="DU19" s="644"/>
      <c r="DV19" s="644"/>
      <c r="DW19" s="644"/>
      <c r="DX19" s="644"/>
      <c r="DY19" s="644"/>
      <c r="DZ19" s="644"/>
      <c r="EA19" s="644"/>
      <c r="EB19" s="644"/>
      <c r="EC19" s="684"/>
    </row>
    <row r="20" spans="2:133" ht="11.25" customHeight="1">
      <c r="B20" s="638" t="s">
        <v>276</v>
      </c>
      <c r="C20" s="639"/>
      <c r="D20" s="639"/>
      <c r="E20" s="639"/>
      <c r="F20" s="639"/>
      <c r="G20" s="639"/>
      <c r="H20" s="639"/>
      <c r="I20" s="639"/>
      <c r="J20" s="639"/>
      <c r="K20" s="639"/>
      <c r="L20" s="639"/>
      <c r="M20" s="639"/>
      <c r="N20" s="639"/>
      <c r="O20" s="639"/>
      <c r="P20" s="639"/>
      <c r="Q20" s="640"/>
      <c r="R20" s="641">
        <v>242290</v>
      </c>
      <c r="S20" s="644"/>
      <c r="T20" s="644"/>
      <c r="U20" s="644"/>
      <c r="V20" s="644"/>
      <c r="W20" s="644"/>
      <c r="X20" s="644"/>
      <c r="Y20" s="645"/>
      <c r="Z20" s="703">
        <v>4.0999999999999996</v>
      </c>
      <c r="AA20" s="703"/>
      <c r="AB20" s="703"/>
      <c r="AC20" s="703"/>
      <c r="AD20" s="704" t="s">
        <v>230</v>
      </c>
      <c r="AE20" s="704"/>
      <c r="AF20" s="704"/>
      <c r="AG20" s="704"/>
      <c r="AH20" s="704"/>
      <c r="AI20" s="704"/>
      <c r="AJ20" s="704"/>
      <c r="AK20" s="704"/>
      <c r="AL20" s="646" t="s">
        <v>126</v>
      </c>
      <c r="AM20" s="647"/>
      <c r="AN20" s="647"/>
      <c r="AO20" s="705"/>
      <c r="AP20" s="638" t="s">
        <v>277</v>
      </c>
      <c r="AQ20" s="639"/>
      <c r="AR20" s="639"/>
      <c r="AS20" s="639"/>
      <c r="AT20" s="639"/>
      <c r="AU20" s="639"/>
      <c r="AV20" s="639"/>
      <c r="AW20" s="639"/>
      <c r="AX20" s="639"/>
      <c r="AY20" s="639"/>
      <c r="AZ20" s="639"/>
      <c r="BA20" s="639"/>
      <c r="BB20" s="639"/>
      <c r="BC20" s="639"/>
      <c r="BD20" s="639"/>
      <c r="BE20" s="639"/>
      <c r="BF20" s="640"/>
      <c r="BG20" s="641" t="s">
        <v>126</v>
      </c>
      <c r="BH20" s="644"/>
      <c r="BI20" s="644"/>
      <c r="BJ20" s="644"/>
      <c r="BK20" s="644"/>
      <c r="BL20" s="644"/>
      <c r="BM20" s="644"/>
      <c r="BN20" s="645"/>
      <c r="BO20" s="703" t="s">
        <v>230</v>
      </c>
      <c r="BP20" s="703"/>
      <c r="BQ20" s="703"/>
      <c r="BR20" s="703"/>
      <c r="BS20" s="649" t="s">
        <v>230</v>
      </c>
      <c r="BT20" s="644"/>
      <c r="BU20" s="644"/>
      <c r="BV20" s="644"/>
      <c r="BW20" s="644"/>
      <c r="BX20" s="644"/>
      <c r="BY20" s="644"/>
      <c r="BZ20" s="644"/>
      <c r="CA20" s="644"/>
      <c r="CB20" s="684"/>
      <c r="CD20" s="685" t="s">
        <v>278</v>
      </c>
      <c r="CE20" s="682"/>
      <c r="CF20" s="682"/>
      <c r="CG20" s="682"/>
      <c r="CH20" s="682"/>
      <c r="CI20" s="682"/>
      <c r="CJ20" s="682"/>
      <c r="CK20" s="682"/>
      <c r="CL20" s="682"/>
      <c r="CM20" s="682"/>
      <c r="CN20" s="682"/>
      <c r="CO20" s="682"/>
      <c r="CP20" s="682"/>
      <c r="CQ20" s="683"/>
      <c r="CR20" s="641">
        <v>5520947</v>
      </c>
      <c r="CS20" s="644"/>
      <c r="CT20" s="644"/>
      <c r="CU20" s="644"/>
      <c r="CV20" s="644"/>
      <c r="CW20" s="644"/>
      <c r="CX20" s="644"/>
      <c r="CY20" s="645"/>
      <c r="CZ20" s="703">
        <v>100</v>
      </c>
      <c r="DA20" s="703"/>
      <c r="DB20" s="703"/>
      <c r="DC20" s="703"/>
      <c r="DD20" s="649">
        <v>887804</v>
      </c>
      <c r="DE20" s="644"/>
      <c r="DF20" s="644"/>
      <c r="DG20" s="644"/>
      <c r="DH20" s="644"/>
      <c r="DI20" s="644"/>
      <c r="DJ20" s="644"/>
      <c r="DK20" s="644"/>
      <c r="DL20" s="644"/>
      <c r="DM20" s="644"/>
      <c r="DN20" s="644"/>
      <c r="DO20" s="644"/>
      <c r="DP20" s="645"/>
      <c r="DQ20" s="649">
        <v>3726248</v>
      </c>
      <c r="DR20" s="644"/>
      <c r="DS20" s="644"/>
      <c r="DT20" s="644"/>
      <c r="DU20" s="644"/>
      <c r="DV20" s="644"/>
      <c r="DW20" s="644"/>
      <c r="DX20" s="644"/>
      <c r="DY20" s="644"/>
      <c r="DZ20" s="644"/>
      <c r="EA20" s="644"/>
      <c r="EB20" s="644"/>
      <c r="EC20" s="684"/>
    </row>
    <row r="21" spans="2:133" ht="11.25" customHeight="1">
      <c r="B21" s="638" t="s">
        <v>279</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126</v>
      </c>
      <c r="AE21" s="704"/>
      <c r="AF21" s="704"/>
      <c r="AG21" s="704"/>
      <c r="AH21" s="704"/>
      <c r="AI21" s="704"/>
      <c r="AJ21" s="704"/>
      <c r="AK21" s="704"/>
      <c r="AL21" s="646" t="s">
        <v>126</v>
      </c>
      <c r="AM21" s="647"/>
      <c r="AN21" s="647"/>
      <c r="AO21" s="705"/>
      <c r="AP21" s="749" t="s">
        <v>280</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126</v>
      </c>
      <c r="BP21" s="703"/>
      <c r="BQ21" s="703"/>
      <c r="BR21" s="703"/>
      <c r="BS21" s="649" t="s">
        <v>126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281</v>
      </c>
      <c r="C22" s="639"/>
      <c r="D22" s="639"/>
      <c r="E22" s="639"/>
      <c r="F22" s="639"/>
      <c r="G22" s="639"/>
      <c r="H22" s="639"/>
      <c r="I22" s="639"/>
      <c r="J22" s="639"/>
      <c r="K22" s="639"/>
      <c r="L22" s="639"/>
      <c r="M22" s="639"/>
      <c r="N22" s="639"/>
      <c r="O22" s="639"/>
      <c r="P22" s="639"/>
      <c r="Q22" s="640"/>
      <c r="R22" s="641">
        <v>3247766</v>
      </c>
      <c r="S22" s="644"/>
      <c r="T22" s="644"/>
      <c r="U22" s="644"/>
      <c r="V22" s="644"/>
      <c r="W22" s="644"/>
      <c r="X22" s="644"/>
      <c r="Y22" s="645"/>
      <c r="Z22" s="703">
        <v>54.9</v>
      </c>
      <c r="AA22" s="703"/>
      <c r="AB22" s="703"/>
      <c r="AC22" s="703"/>
      <c r="AD22" s="704">
        <v>3005476</v>
      </c>
      <c r="AE22" s="704"/>
      <c r="AF22" s="704"/>
      <c r="AG22" s="704"/>
      <c r="AH22" s="704"/>
      <c r="AI22" s="704"/>
      <c r="AJ22" s="704"/>
      <c r="AK22" s="704"/>
      <c r="AL22" s="646">
        <v>100</v>
      </c>
      <c r="AM22" s="647"/>
      <c r="AN22" s="647"/>
      <c r="AO22" s="705"/>
      <c r="AP22" s="749" t="s">
        <v>282</v>
      </c>
      <c r="AQ22" s="756"/>
      <c r="AR22" s="756"/>
      <c r="AS22" s="756"/>
      <c r="AT22" s="756"/>
      <c r="AU22" s="756"/>
      <c r="AV22" s="756"/>
      <c r="AW22" s="756"/>
      <c r="AX22" s="756"/>
      <c r="AY22" s="756"/>
      <c r="AZ22" s="756"/>
      <c r="BA22" s="756"/>
      <c r="BB22" s="756"/>
      <c r="BC22" s="756"/>
      <c r="BD22" s="756"/>
      <c r="BE22" s="756"/>
      <c r="BF22" s="751"/>
      <c r="BG22" s="641" t="s">
        <v>126</v>
      </c>
      <c r="BH22" s="644"/>
      <c r="BI22" s="644"/>
      <c r="BJ22" s="644"/>
      <c r="BK22" s="644"/>
      <c r="BL22" s="644"/>
      <c r="BM22" s="644"/>
      <c r="BN22" s="645"/>
      <c r="BO22" s="703" t="s">
        <v>126</v>
      </c>
      <c r="BP22" s="703"/>
      <c r="BQ22" s="703"/>
      <c r="BR22" s="703"/>
      <c r="BS22" s="649" t="s">
        <v>230</v>
      </c>
      <c r="BT22" s="644"/>
      <c r="BU22" s="644"/>
      <c r="BV22" s="644"/>
      <c r="BW22" s="644"/>
      <c r="BX22" s="644"/>
      <c r="BY22" s="644"/>
      <c r="BZ22" s="644"/>
      <c r="CA22" s="644"/>
      <c r="CB22" s="684"/>
      <c r="CD22" s="758" t="s">
        <v>283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284</v>
      </c>
      <c r="C23" s="639"/>
      <c r="D23" s="639"/>
      <c r="E23" s="639"/>
      <c r="F23" s="639"/>
      <c r="G23" s="639"/>
      <c r="H23" s="639"/>
      <c r="I23" s="639"/>
      <c r="J23" s="639"/>
      <c r="K23" s="639"/>
      <c r="L23" s="639"/>
      <c r="M23" s="639"/>
      <c r="N23" s="639"/>
      <c r="O23" s="639"/>
      <c r="P23" s="639"/>
      <c r="Q23" s="640"/>
      <c r="R23" s="641">
        <v>973</v>
      </c>
      <c r="S23" s="644"/>
      <c r="T23" s="644"/>
      <c r="U23" s="644"/>
      <c r="V23" s="644"/>
      <c r="W23" s="644"/>
      <c r="X23" s="644"/>
      <c r="Y23" s="645"/>
      <c r="Z23" s="703">
        <v>0</v>
      </c>
      <c r="AA23" s="703"/>
      <c r="AB23" s="703"/>
      <c r="AC23" s="703"/>
      <c r="AD23" s="704">
        <v>973</v>
      </c>
      <c r="AE23" s="704"/>
      <c r="AF23" s="704"/>
      <c r="AG23" s="704"/>
      <c r="AH23" s="704"/>
      <c r="AI23" s="704"/>
      <c r="AJ23" s="704"/>
      <c r="AK23" s="704"/>
      <c r="AL23" s="646">
        <v>0</v>
      </c>
      <c r="AM23" s="647"/>
      <c r="AN23" s="647"/>
      <c r="AO23" s="705"/>
      <c r="AP23" s="749" t="s">
        <v>285</v>
      </c>
      <c r="AQ23" s="756"/>
      <c r="AR23" s="756"/>
      <c r="AS23" s="756"/>
      <c r="AT23" s="756"/>
      <c r="AU23" s="756"/>
      <c r="AV23" s="756"/>
      <c r="AW23" s="756"/>
      <c r="AX23" s="756"/>
      <c r="AY23" s="756"/>
      <c r="AZ23" s="756"/>
      <c r="BA23" s="756"/>
      <c r="BB23" s="756"/>
      <c r="BC23" s="756"/>
      <c r="BD23" s="756"/>
      <c r="BE23" s="756"/>
      <c r="BF23" s="751"/>
      <c r="BG23" s="641" t="s">
        <v>230</v>
      </c>
      <c r="BH23" s="644"/>
      <c r="BI23" s="644"/>
      <c r="BJ23" s="644"/>
      <c r="BK23" s="644"/>
      <c r="BL23" s="644"/>
      <c r="BM23" s="644"/>
      <c r="BN23" s="645"/>
      <c r="BO23" s="703" t="s">
        <v>126</v>
      </c>
      <c r="BP23" s="703"/>
      <c r="BQ23" s="703"/>
      <c r="BR23" s="703"/>
      <c r="BS23" s="649" t="s">
        <v>230</v>
      </c>
      <c r="BT23" s="644"/>
      <c r="BU23" s="644"/>
      <c r="BV23" s="644"/>
      <c r="BW23" s="644"/>
      <c r="BX23" s="644"/>
      <c r="BY23" s="644"/>
      <c r="BZ23" s="644"/>
      <c r="CA23" s="644"/>
      <c r="CB23" s="684"/>
      <c r="CD23" s="758" t="s">
        <v>224</v>
      </c>
      <c r="CE23" s="759"/>
      <c r="CF23" s="759"/>
      <c r="CG23" s="759"/>
      <c r="CH23" s="759"/>
      <c r="CI23" s="759"/>
      <c r="CJ23" s="759"/>
      <c r="CK23" s="759"/>
      <c r="CL23" s="759"/>
      <c r="CM23" s="759"/>
      <c r="CN23" s="759"/>
      <c r="CO23" s="759"/>
      <c r="CP23" s="759"/>
      <c r="CQ23" s="760"/>
      <c r="CR23" s="758" t="s">
        <v>286</v>
      </c>
      <c r="CS23" s="759"/>
      <c r="CT23" s="759"/>
      <c r="CU23" s="759"/>
      <c r="CV23" s="759"/>
      <c r="CW23" s="759"/>
      <c r="CX23" s="759"/>
      <c r="CY23" s="760"/>
      <c r="CZ23" s="758" t="s">
        <v>287</v>
      </c>
      <c r="DA23" s="759"/>
      <c r="DB23" s="759"/>
      <c r="DC23" s="760"/>
      <c r="DD23" s="758" t="s">
        <v>288</v>
      </c>
      <c r="DE23" s="759"/>
      <c r="DF23" s="759"/>
      <c r="DG23" s="759"/>
      <c r="DH23" s="759"/>
      <c r="DI23" s="759"/>
      <c r="DJ23" s="759"/>
      <c r="DK23" s="760"/>
      <c r="DL23" s="767" t="s">
        <v>289</v>
      </c>
      <c r="DM23" s="768"/>
      <c r="DN23" s="768"/>
      <c r="DO23" s="768"/>
      <c r="DP23" s="768"/>
      <c r="DQ23" s="768"/>
      <c r="DR23" s="768"/>
      <c r="DS23" s="768"/>
      <c r="DT23" s="768"/>
      <c r="DU23" s="768"/>
      <c r="DV23" s="769"/>
      <c r="DW23" s="758" t="s">
        <v>290</v>
      </c>
      <c r="DX23" s="759"/>
      <c r="DY23" s="759"/>
      <c r="DZ23" s="759"/>
      <c r="EA23" s="759"/>
      <c r="EB23" s="759"/>
      <c r="EC23" s="760"/>
    </row>
    <row r="24" spans="2:133" ht="11.25" customHeight="1">
      <c r="B24" s="638" t="s">
        <v>291</v>
      </c>
      <c r="C24" s="639"/>
      <c r="D24" s="639"/>
      <c r="E24" s="639"/>
      <c r="F24" s="639"/>
      <c r="G24" s="639"/>
      <c r="H24" s="639"/>
      <c r="I24" s="639"/>
      <c r="J24" s="639"/>
      <c r="K24" s="639"/>
      <c r="L24" s="639"/>
      <c r="M24" s="639"/>
      <c r="N24" s="639"/>
      <c r="O24" s="639"/>
      <c r="P24" s="639"/>
      <c r="Q24" s="640"/>
      <c r="R24" s="641">
        <v>21869</v>
      </c>
      <c r="S24" s="644"/>
      <c r="T24" s="644"/>
      <c r="U24" s="644"/>
      <c r="V24" s="644"/>
      <c r="W24" s="644"/>
      <c r="X24" s="644"/>
      <c r="Y24" s="645"/>
      <c r="Z24" s="703">
        <v>0.4</v>
      </c>
      <c r="AA24" s="703"/>
      <c r="AB24" s="703"/>
      <c r="AC24" s="703"/>
      <c r="AD24" s="704" t="s">
        <v>230</v>
      </c>
      <c r="AE24" s="704"/>
      <c r="AF24" s="704"/>
      <c r="AG24" s="704"/>
      <c r="AH24" s="704"/>
      <c r="AI24" s="704"/>
      <c r="AJ24" s="704"/>
      <c r="AK24" s="704"/>
      <c r="AL24" s="646" t="s">
        <v>126</v>
      </c>
      <c r="AM24" s="647"/>
      <c r="AN24" s="647"/>
      <c r="AO24" s="705"/>
      <c r="AP24" s="749" t="s">
        <v>292</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230</v>
      </c>
      <c r="BP24" s="703"/>
      <c r="BQ24" s="703"/>
      <c r="BR24" s="703"/>
      <c r="BS24" s="649" t="s">
        <v>126</v>
      </c>
      <c r="BT24" s="644"/>
      <c r="BU24" s="644"/>
      <c r="BV24" s="644"/>
      <c r="BW24" s="644"/>
      <c r="BX24" s="644"/>
      <c r="BY24" s="644"/>
      <c r="BZ24" s="644"/>
      <c r="CA24" s="644"/>
      <c r="CB24" s="684"/>
      <c r="CD24" s="712" t="s">
        <v>293</v>
      </c>
      <c r="CE24" s="713"/>
      <c r="CF24" s="713"/>
      <c r="CG24" s="713"/>
      <c r="CH24" s="713"/>
      <c r="CI24" s="713"/>
      <c r="CJ24" s="713"/>
      <c r="CK24" s="713"/>
      <c r="CL24" s="713"/>
      <c r="CM24" s="713"/>
      <c r="CN24" s="713"/>
      <c r="CO24" s="713"/>
      <c r="CP24" s="713"/>
      <c r="CQ24" s="714"/>
      <c r="CR24" s="706">
        <v>1491277</v>
      </c>
      <c r="CS24" s="707"/>
      <c r="CT24" s="707"/>
      <c r="CU24" s="707"/>
      <c r="CV24" s="707"/>
      <c r="CW24" s="707"/>
      <c r="CX24" s="707"/>
      <c r="CY24" s="753"/>
      <c r="CZ24" s="754">
        <v>27</v>
      </c>
      <c r="DA24" s="723"/>
      <c r="DB24" s="723"/>
      <c r="DC24" s="757"/>
      <c r="DD24" s="752">
        <v>1240487</v>
      </c>
      <c r="DE24" s="707"/>
      <c r="DF24" s="707"/>
      <c r="DG24" s="707"/>
      <c r="DH24" s="707"/>
      <c r="DI24" s="707"/>
      <c r="DJ24" s="707"/>
      <c r="DK24" s="753"/>
      <c r="DL24" s="752">
        <v>1202988</v>
      </c>
      <c r="DM24" s="707"/>
      <c r="DN24" s="707"/>
      <c r="DO24" s="707"/>
      <c r="DP24" s="707"/>
      <c r="DQ24" s="707"/>
      <c r="DR24" s="707"/>
      <c r="DS24" s="707"/>
      <c r="DT24" s="707"/>
      <c r="DU24" s="707"/>
      <c r="DV24" s="753"/>
      <c r="DW24" s="754">
        <v>38.4</v>
      </c>
      <c r="DX24" s="723"/>
      <c r="DY24" s="723"/>
      <c r="DZ24" s="723"/>
      <c r="EA24" s="723"/>
      <c r="EB24" s="723"/>
      <c r="EC24" s="755"/>
    </row>
    <row r="25" spans="2:133" ht="11.25" customHeight="1">
      <c r="B25" s="638" t="s">
        <v>294</v>
      </c>
      <c r="C25" s="639"/>
      <c r="D25" s="639"/>
      <c r="E25" s="639"/>
      <c r="F25" s="639"/>
      <c r="G25" s="639"/>
      <c r="H25" s="639"/>
      <c r="I25" s="639"/>
      <c r="J25" s="639"/>
      <c r="K25" s="639"/>
      <c r="L25" s="639"/>
      <c r="M25" s="639"/>
      <c r="N25" s="639"/>
      <c r="O25" s="639"/>
      <c r="P25" s="639"/>
      <c r="Q25" s="640"/>
      <c r="R25" s="641">
        <v>37374</v>
      </c>
      <c r="S25" s="644"/>
      <c r="T25" s="644"/>
      <c r="U25" s="644"/>
      <c r="V25" s="644"/>
      <c r="W25" s="644"/>
      <c r="X25" s="644"/>
      <c r="Y25" s="645"/>
      <c r="Z25" s="703">
        <v>0.6</v>
      </c>
      <c r="AA25" s="703"/>
      <c r="AB25" s="703"/>
      <c r="AC25" s="703"/>
      <c r="AD25" s="704" t="s">
        <v>230</v>
      </c>
      <c r="AE25" s="704"/>
      <c r="AF25" s="704"/>
      <c r="AG25" s="704"/>
      <c r="AH25" s="704"/>
      <c r="AI25" s="704"/>
      <c r="AJ25" s="704"/>
      <c r="AK25" s="704"/>
      <c r="AL25" s="646" t="s">
        <v>126</v>
      </c>
      <c r="AM25" s="647"/>
      <c r="AN25" s="647"/>
      <c r="AO25" s="705"/>
      <c r="AP25" s="749" t="s">
        <v>295</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126</v>
      </c>
      <c r="BT25" s="644"/>
      <c r="BU25" s="644"/>
      <c r="BV25" s="644"/>
      <c r="BW25" s="644"/>
      <c r="BX25" s="644"/>
      <c r="BY25" s="644"/>
      <c r="BZ25" s="644"/>
      <c r="CA25" s="644"/>
      <c r="CB25" s="684"/>
      <c r="CD25" s="685" t="s">
        <v>296</v>
      </c>
      <c r="CE25" s="682"/>
      <c r="CF25" s="682"/>
      <c r="CG25" s="682"/>
      <c r="CH25" s="682"/>
      <c r="CI25" s="682"/>
      <c r="CJ25" s="682"/>
      <c r="CK25" s="682"/>
      <c r="CL25" s="682"/>
      <c r="CM25" s="682"/>
      <c r="CN25" s="682"/>
      <c r="CO25" s="682"/>
      <c r="CP25" s="682"/>
      <c r="CQ25" s="683"/>
      <c r="CR25" s="641">
        <v>763297</v>
      </c>
      <c r="CS25" s="642"/>
      <c r="CT25" s="642"/>
      <c r="CU25" s="642"/>
      <c r="CV25" s="642"/>
      <c r="CW25" s="642"/>
      <c r="CX25" s="642"/>
      <c r="CY25" s="643"/>
      <c r="CZ25" s="646">
        <v>13.8</v>
      </c>
      <c r="DA25" s="675"/>
      <c r="DB25" s="675"/>
      <c r="DC25" s="676"/>
      <c r="DD25" s="649">
        <v>727063</v>
      </c>
      <c r="DE25" s="642"/>
      <c r="DF25" s="642"/>
      <c r="DG25" s="642"/>
      <c r="DH25" s="642"/>
      <c r="DI25" s="642"/>
      <c r="DJ25" s="642"/>
      <c r="DK25" s="643"/>
      <c r="DL25" s="649">
        <v>691114</v>
      </c>
      <c r="DM25" s="642"/>
      <c r="DN25" s="642"/>
      <c r="DO25" s="642"/>
      <c r="DP25" s="642"/>
      <c r="DQ25" s="642"/>
      <c r="DR25" s="642"/>
      <c r="DS25" s="642"/>
      <c r="DT25" s="642"/>
      <c r="DU25" s="642"/>
      <c r="DV25" s="643"/>
      <c r="DW25" s="646">
        <v>22.1</v>
      </c>
      <c r="DX25" s="675"/>
      <c r="DY25" s="675"/>
      <c r="DZ25" s="675"/>
      <c r="EA25" s="675"/>
      <c r="EB25" s="675"/>
      <c r="EC25" s="677"/>
    </row>
    <row r="26" spans="2:133" ht="11.25" customHeight="1">
      <c r="B26" s="638" t="s">
        <v>297</v>
      </c>
      <c r="C26" s="639"/>
      <c r="D26" s="639"/>
      <c r="E26" s="639"/>
      <c r="F26" s="639"/>
      <c r="G26" s="639"/>
      <c r="H26" s="639"/>
      <c r="I26" s="639"/>
      <c r="J26" s="639"/>
      <c r="K26" s="639"/>
      <c r="L26" s="639"/>
      <c r="M26" s="639"/>
      <c r="N26" s="639"/>
      <c r="O26" s="639"/>
      <c r="P26" s="639"/>
      <c r="Q26" s="640"/>
      <c r="R26" s="641">
        <v>8768</v>
      </c>
      <c r="S26" s="644"/>
      <c r="T26" s="644"/>
      <c r="U26" s="644"/>
      <c r="V26" s="644"/>
      <c r="W26" s="644"/>
      <c r="X26" s="644"/>
      <c r="Y26" s="645"/>
      <c r="Z26" s="703">
        <v>0.1</v>
      </c>
      <c r="AA26" s="703"/>
      <c r="AB26" s="703"/>
      <c r="AC26" s="703"/>
      <c r="AD26" s="704" t="s">
        <v>126</v>
      </c>
      <c r="AE26" s="704"/>
      <c r="AF26" s="704"/>
      <c r="AG26" s="704"/>
      <c r="AH26" s="704"/>
      <c r="AI26" s="704"/>
      <c r="AJ26" s="704"/>
      <c r="AK26" s="704"/>
      <c r="AL26" s="646" t="s">
        <v>126</v>
      </c>
      <c r="AM26" s="647"/>
      <c r="AN26" s="647"/>
      <c r="AO26" s="705"/>
      <c r="AP26" s="749" t="s">
        <v>298</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126</v>
      </c>
      <c r="BP26" s="703"/>
      <c r="BQ26" s="703"/>
      <c r="BR26" s="703"/>
      <c r="BS26" s="649" t="s">
        <v>230</v>
      </c>
      <c r="BT26" s="644"/>
      <c r="BU26" s="644"/>
      <c r="BV26" s="644"/>
      <c r="BW26" s="644"/>
      <c r="BX26" s="644"/>
      <c r="BY26" s="644"/>
      <c r="BZ26" s="644"/>
      <c r="CA26" s="644"/>
      <c r="CB26" s="684"/>
      <c r="CD26" s="685" t="s">
        <v>299</v>
      </c>
      <c r="CE26" s="682"/>
      <c r="CF26" s="682"/>
      <c r="CG26" s="682"/>
      <c r="CH26" s="682"/>
      <c r="CI26" s="682"/>
      <c r="CJ26" s="682"/>
      <c r="CK26" s="682"/>
      <c r="CL26" s="682"/>
      <c r="CM26" s="682"/>
      <c r="CN26" s="682"/>
      <c r="CO26" s="682"/>
      <c r="CP26" s="682"/>
      <c r="CQ26" s="683"/>
      <c r="CR26" s="641">
        <v>442209</v>
      </c>
      <c r="CS26" s="644"/>
      <c r="CT26" s="644"/>
      <c r="CU26" s="644"/>
      <c r="CV26" s="644"/>
      <c r="CW26" s="644"/>
      <c r="CX26" s="644"/>
      <c r="CY26" s="645"/>
      <c r="CZ26" s="646">
        <v>8</v>
      </c>
      <c r="DA26" s="675"/>
      <c r="DB26" s="675"/>
      <c r="DC26" s="676"/>
      <c r="DD26" s="649">
        <v>410309</v>
      </c>
      <c r="DE26" s="644"/>
      <c r="DF26" s="644"/>
      <c r="DG26" s="644"/>
      <c r="DH26" s="644"/>
      <c r="DI26" s="644"/>
      <c r="DJ26" s="644"/>
      <c r="DK26" s="645"/>
      <c r="DL26" s="649" t="s">
        <v>126</v>
      </c>
      <c r="DM26" s="644"/>
      <c r="DN26" s="644"/>
      <c r="DO26" s="644"/>
      <c r="DP26" s="644"/>
      <c r="DQ26" s="644"/>
      <c r="DR26" s="644"/>
      <c r="DS26" s="644"/>
      <c r="DT26" s="644"/>
      <c r="DU26" s="644"/>
      <c r="DV26" s="645"/>
      <c r="DW26" s="646" t="s">
        <v>230</v>
      </c>
      <c r="DX26" s="675"/>
      <c r="DY26" s="675"/>
      <c r="DZ26" s="675"/>
      <c r="EA26" s="675"/>
      <c r="EB26" s="675"/>
      <c r="EC26" s="677"/>
    </row>
    <row r="27" spans="2:133" ht="11.25" customHeight="1">
      <c r="B27" s="638" t="s">
        <v>300</v>
      </c>
      <c r="C27" s="639"/>
      <c r="D27" s="639"/>
      <c r="E27" s="639"/>
      <c r="F27" s="639"/>
      <c r="G27" s="639"/>
      <c r="H27" s="639"/>
      <c r="I27" s="639"/>
      <c r="J27" s="639"/>
      <c r="K27" s="639"/>
      <c r="L27" s="639"/>
      <c r="M27" s="639"/>
      <c r="N27" s="639"/>
      <c r="O27" s="639"/>
      <c r="P27" s="639"/>
      <c r="Q27" s="640"/>
      <c r="R27" s="641">
        <v>542059</v>
      </c>
      <c r="S27" s="644"/>
      <c r="T27" s="644"/>
      <c r="U27" s="644"/>
      <c r="V27" s="644"/>
      <c r="W27" s="644"/>
      <c r="X27" s="644"/>
      <c r="Y27" s="645"/>
      <c r="Z27" s="703">
        <v>9.1999999999999993</v>
      </c>
      <c r="AA27" s="703"/>
      <c r="AB27" s="703"/>
      <c r="AC27" s="703"/>
      <c r="AD27" s="704" t="s">
        <v>230</v>
      </c>
      <c r="AE27" s="704"/>
      <c r="AF27" s="704"/>
      <c r="AG27" s="704"/>
      <c r="AH27" s="704"/>
      <c r="AI27" s="704"/>
      <c r="AJ27" s="704"/>
      <c r="AK27" s="704"/>
      <c r="AL27" s="646" t="s">
        <v>230</v>
      </c>
      <c r="AM27" s="647"/>
      <c r="AN27" s="647"/>
      <c r="AO27" s="705"/>
      <c r="AP27" s="638" t="s">
        <v>301</v>
      </c>
      <c r="AQ27" s="639"/>
      <c r="AR27" s="639"/>
      <c r="AS27" s="639"/>
      <c r="AT27" s="639"/>
      <c r="AU27" s="639"/>
      <c r="AV27" s="639"/>
      <c r="AW27" s="639"/>
      <c r="AX27" s="639"/>
      <c r="AY27" s="639"/>
      <c r="AZ27" s="639"/>
      <c r="BA27" s="639"/>
      <c r="BB27" s="639"/>
      <c r="BC27" s="639"/>
      <c r="BD27" s="639"/>
      <c r="BE27" s="639"/>
      <c r="BF27" s="640"/>
      <c r="BG27" s="641">
        <v>383596</v>
      </c>
      <c r="BH27" s="644"/>
      <c r="BI27" s="644"/>
      <c r="BJ27" s="644"/>
      <c r="BK27" s="644"/>
      <c r="BL27" s="644"/>
      <c r="BM27" s="644"/>
      <c r="BN27" s="645"/>
      <c r="BO27" s="703">
        <v>100</v>
      </c>
      <c r="BP27" s="703"/>
      <c r="BQ27" s="703"/>
      <c r="BR27" s="703"/>
      <c r="BS27" s="649" t="s">
        <v>230</v>
      </c>
      <c r="BT27" s="644"/>
      <c r="BU27" s="644"/>
      <c r="BV27" s="644"/>
      <c r="BW27" s="644"/>
      <c r="BX27" s="644"/>
      <c r="BY27" s="644"/>
      <c r="BZ27" s="644"/>
      <c r="CA27" s="644"/>
      <c r="CB27" s="684"/>
      <c r="CD27" s="685" t="s">
        <v>302</v>
      </c>
      <c r="CE27" s="682"/>
      <c r="CF27" s="682"/>
      <c r="CG27" s="682"/>
      <c r="CH27" s="682"/>
      <c r="CI27" s="682"/>
      <c r="CJ27" s="682"/>
      <c r="CK27" s="682"/>
      <c r="CL27" s="682"/>
      <c r="CM27" s="682"/>
      <c r="CN27" s="682"/>
      <c r="CO27" s="682"/>
      <c r="CP27" s="682"/>
      <c r="CQ27" s="683"/>
      <c r="CR27" s="641">
        <v>328495</v>
      </c>
      <c r="CS27" s="642"/>
      <c r="CT27" s="642"/>
      <c r="CU27" s="642"/>
      <c r="CV27" s="642"/>
      <c r="CW27" s="642"/>
      <c r="CX27" s="642"/>
      <c r="CY27" s="643"/>
      <c r="CZ27" s="646">
        <v>5.9</v>
      </c>
      <c r="DA27" s="675"/>
      <c r="DB27" s="675"/>
      <c r="DC27" s="676"/>
      <c r="DD27" s="649">
        <v>118773</v>
      </c>
      <c r="DE27" s="642"/>
      <c r="DF27" s="642"/>
      <c r="DG27" s="642"/>
      <c r="DH27" s="642"/>
      <c r="DI27" s="642"/>
      <c r="DJ27" s="642"/>
      <c r="DK27" s="643"/>
      <c r="DL27" s="649">
        <v>117223</v>
      </c>
      <c r="DM27" s="642"/>
      <c r="DN27" s="642"/>
      <c r="DO27" s="642"/>
      <c r="DP27" s="642"/>
      <c r="DQ27" s="642"/>
      <c r="DR27" s="642"/>
      <c r="DS27" s="642"/>
      <c r="DT27" s="642"/>
      <c r="DU27" s="642"/>
      <c r="DV27" s="643"/>
      <c r="DW27" s="646">
        <v>3.7</v>
      </c>
      <c r="DX27" s="675"/>
      <c r="DY27" s="675"/>
      <c r="DZ27" s="675"/>
      <c r="EA27" s="675"/>
      <c r="EB27" s="675"/>
      <c r="EC27" s="677"/>
    </row>
    <row r="28" spans="2:133" ht="11.25" customHeight="1">
      <c r="B28" s="746" t="s">
        <v>303</v>
      </c>
      <c r="C28" s="747"/>
      <c r="D28" s="747"/>
      <c r="E28" s="747"/>
      <c r="F28" s="747"/>
      <c r="G28" s="747"/>
      <c r="H28" s="747"/>
      <c r="I28" s="747"/>
      <c r="J28" s="747"/>
      <c r="K28" s="747"/>
      <c r="L28" s="747"/>
      <c r="M28" s="747"/>
      <c r="N28" s="747"/>
      <c r="O28" s="747"/>
      <c r="P28" s="747"/>
      <c r="Q28" s="748"/>
      <c r="R28" s="641" t="s">
        <v>126</v>
      </c>
      <c r="S28" s="644"/>
      <c r="T28" s="644"/>
      <c r="U28" s="644"/>
      <c r="V28" s="644"/>
      <c r="W28" s="644"/>
      <c r="X28" s="644"/>
      <c r="Y28" s="645"/>
      <c r="Z28" s="703" t="s">
        <v>230</v>
      </c>
      <c r="AA28" s="703"/>
      <c r="AB28" s="703"/>
      <c r="AC28" s="703"/>
      <c r="AD28" s="704" t="s">
        <v>126</v>
      </c>
      <c r="AE28" s="704"/>
      <c r="AF28" s="704"/>
      <c r="AG28" s="704"/>
      <c r="AH28" s="704"/>
      <c r="AI28" s="704"/>
      <c r="AJ28" s="704"/>
      <c r="AK28" s="704"/>
      <c r="AL28" s="646" t="s">
        <v>126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304</v>
      </c>
      <c r="CE28" s="682"/>
      <c r="CF28" s="682"/>
      <c r="CG28" s="682"/>
      <c r="CH28" s="682"/>
      <c r="CI28" s="682"/>
      <c r="CJ28" s="682"/>
      <c r="CK28" s="682"/>
      <c r="CL28" s="682"/>
      <c r="CM28" s="682"/>
      <c r="CN28" s="682"/>
      <c r="CO28" s="682"/>
      <c r="CP28" s="682"/>
      <c r="CQ28" s="683"/>
      <c r="CR28" s="641">
        <v>399485</v>
      </c>
      <c r="CS28" s="644"/>
      <c r="CT28" s="644"/>
      <c r="CU28" s="644"/>
      <c r="CV28" s="644"/>
      <c r="CW28" s="644"/>
      <c r="CX28" s="644"/>
      <c r="CY28" s="645"/>
      <c r="CZ28" s="646">
        <v>7.2</v>
      </c>
      <c r="DA28" s="675"/>
      <c r="DB28" s="675"/>
      <c r="DC28" s="676"/>
      <c r="DD28" s="649">
        <v>394651</v>
      </c>
      <c r="DE28" s="644"/>
      <c r="DF28" s="644"/>
      <c r="DG28" s="644"/>
      <c r="DH28" s="644"/>
      <c r="DI28" s="644"/>
      <c r="DJ28" s="644"/>
      <c r="DK28" s="645"/>
      <c r="DL28" s="649">
        <v>394651</v>
      </c>
      <c r="DM28" s="644"/>
      <c r="DN28" s="644"/>
      <c r="DO28" s="644"/>
      <c r="DP28" s="644"/>
      <c r="DQ28" s="644"/>
      <c r="DR28" s="644"/>
      <c r="DS28" s="644"/>
      <c r="DT28" s="644"/>
      <c r="DU28" s="644"/>
      <c r="DV28" s="645"/>
      <c r="DW28" s="646">
        <v>12.6</v>
      </c>
      <c r="DX28" s="675"/>
      <c r="DY28" s="675"/>
      <c r="DZ28" s="675"/>
      <c r="EA28" s="675"/>
      <c r="EB28" s="675"/>
      <c r="EC28" s="677"/>
    </row>
    <row r="29" spans="2:133" ht="11.25" customHeight="1">
      <c r="B29" s="638" t="s">
        <v>305</v>
      </c>
      <c r="C29" s="639"/>
      <c r="D29" s="639"/>
      <c r="E29" s="639"/>
      <c r="F29" s="639"/>
      <c r="G29" s="639"/>
      <c r="H29" s="639"/>
      <c r="I29" s="639"/>
      <c r="J29" s="639"/>
      <c r="K29" s="639"/>
      <c r="L29" s="639"/>
      <c r="M29" s="639"/>
      <c r="N29" s="639"/>
      <c r="O29" s="639"/>
      <c r="P29" s="639"/>
      <c r="Q29" s="640"/>
      <c r="R29" s="641">
        <v>365300</v>
      </c>
      <c r="S29" s="644"/>
      <c r="T29" s="644"/>
      <c r="U29" s="644"/>
      <c r="V29" s="644"/>
      <c r="W29" s="644"/>
      <c r="X29" s="644"/>
      <c r="Y29" s="645"/>
      <c r="Z29" s="703">
        <v>6.2</v>
      </c>
      <c r="AA29" s="703"/>
      <c r="AB29" s="703"/>
      <c r="AC29" s="703"/>
      <c r="AD29" s="704" t="s">
        <v>126</v>
      </c>
      <c r="AE29" s="704"/>
      <c r="AF29" s="704"/>
      <c r="AG29" s="704"/>
      <c r="AH29" s="704"/>
      <c r="AI29" s="704"/>
      <c r="AJ29" s="704"/>
      <c r="AK29" s="704"/>
      <c r="AL29" s="646" t="s">
        <v>126</v>
      </c>
      <c r="AM29" s="647"/>
      <c r="AN29" s="647"/>
      <c r="AO29" s="705"/>
      <c r="AP29" s="715" t="s">
        <v>224</v>
      </c>
      <c r="AQ29" s="716"/>
      <c r="AR29" s="716"/>
      <c r="AS29" s="716"/>
      <c r="AT29" s="716"/>
      <c r="AU29" s="716"/>
      <c r="AV29" s="716"/>
      <c r="AW29" s="716"/>
      <c r="AX29" s="716"/>
      <c r="AY29" s="716"/>
      <c r="AZ29" s="716"/>
      <c r="BA29" s="716"/>
      <c r="BB29" s="716"/>
      <c r="BC29" s="716"/>
      <c r="BD29" s="716"/>
      <c r="BE29" s="716"/>
      <c r="BF29" s="717"/>
      <c r="BG29" s="715" t="s">
        <v>306</v>
      </c>
      <c r="BH29" s="743"/>
      <c r="BI29" s="743"/>
      <c r="BJ29" s="743"/>
      <c r="BK29" s="743"/>
      <c r="BL29" s="743"/>
      <c r="BM29" s="743"/>
      <c r="BN29" s="743"/>
      <c r="BO29" s="743"/>
      <c r="BP29" s="743"/>
      <c r="BQ29" s="744"/>
      <c r="BR29" s="715" t="s">
        <v>307</v>
      </c>
      <c r="BS29" s="743"/>
      <c r="BT29" s="743"/>
      <c r="BU29" s="743"/>
      <c r="BV29" s="743"/>
      <c r="BW29" s="743"/>
      <c r="BX29" s="743"/>
      <c r="BY29" s="743"/>
      <c r="BZ29" s="743"/>
      <c r="CA29" s="743"/>
      <c r="CB29" s="744"/>
      <c r="CD29" s="725" t="s">
        <v>308</v>
      </c>
      <c r="CE29" s="726"/>
      <c r="CF29" s="685" t="s">
        <v>309</v>
      </c>
      <c r="CG29" s="682"/>
      <c r="CH29" s="682"/>
      <c r="CI29" s="682"/>
      <c r="CJ29" s="682"/>
      <c r="CK29" s="682"/>
      <c r="CL29" s="682"/>
      <c r="CM29" s="682"/>
      <c r="CN29" s="682"/>
      <c r="CO29" s="682"/>
      <c r="CP29" s="682"/>
      <c r="CQ29" s="683"/>
      <c r="CR29" s="641">
        <v>399485</v>
      </c>
      <c r="CS29" s="642"/>
      <c r="CT29" s="642"/>
      <c r="CU29" s="642"/>
      <c r="CV29" s="642"/>
      <c r="CW29" s="642"/>
      <c r="CX29" s="642"/>
      <c r="CY29" s="643"/>
      <c r="CZ29" s="646">
        <v>7.2</v>
      </c>
      <c r="DA29" s="675"/>
      <c r="DB29" s="675"/>
      <c r="DC29" s="676"/>
      <c r="DD29" s="649">
        <v>394651</v>
      </c>
      <c r="DE29" s="642"/>
      <c r="DF29" s="642"/>
      <c r="DG29" s="642"/>
      <c r="DH29" s="642"/>
      <c r="DI29" s="642"/>
      <c r="DJ29" s="642"/>
      <c r="DK29" s="643"/>
      <c r="DL29" s="649">
        <v>394651</v>
      </c>
      <c r="DM29" s="642"/>
      <c r="DN29" s="642"/>
      <c r="DO29" s="642"/>
      <c r="DP29" s="642"/>
      <c r="DQ29" s="642"/>
      <c r="DR29" s="642"/>
      <c r="DS29" s="642"/>
      <c r="DT29" s="642"/>
      <c r="DU29" s="642"/>
      <c r="DV29" s="643"/>
      <c r="DW29" s="646">
        <v>12.6</v>
      </c>
      <c r="DX29" s="675"/>
      <c r="DY29" s="675"/>
      <c r="DZ29" s="675"/>
      <c r="EA29" s="675"/>
      <c r="EB29" s="675"/>
      <c r="EC29" s="677"/>
    </row>
    <row r="30" spans="2:133" ht="11.25" customHeight="1">
      <c r="B30" s="638" t="s">
        <v>310</v>
      </c>
      <c r="C30" s="639"/>
      <c r="D30" s="639"/>
      <c r="E30" s="639"/>
      <c r="F30" s="639"/>
      <c r="G30" s="639"/>
      <c r="H30" s="639"/>
      <c r="I30" s="639"/>
      <c r="J30" s="639"/>
      <c r="K30" s="639"/>
      <c r="L30" s="639"/>
      <c r="M30" s="639"/>
      <c r="N30" s="639"/>
      <c r="O30" s="639"/>
      <c r="P30" s="639"/>
      <c r="Q30" s="640"/>
      <c r="R30" s="641">
        <v>57549</v>
      </c>
      <c r="S30" s="644"/>
      <c r="T30" s="644"/>
      <c r="U30" s="644"/>
      <c r="V30" s="644"/>
      <c r="W30" s="644"/>
      <c r="X30" s="644"/>
      <c r="Y30" s="645"/>
      <c r="Z30" s="703">
        <v>1</v>
      </c>
      <c r="AA30" s="703"/>
      <c r="AB30" s="703"/>
      <c r="AC30" s="703"/>
      <c r="AD30" s="704" t="s">
        <v>126</v>
      </c>
      <c r="AE30" s="704"/>
      <c r="AF30" s="704"/>
      <c r="AG30" s="704"/>
      <c r="AH30" s="704"/>
      <c r="AI30" s="704"/>
      <c r="AJ30" s="704"/>
      <c r="AK30" s="704"/>
      <c r="AL30" s="646" t="s">
        <v>126</v>
      </c>
      <c r="AM30" s="647"/>
      <c r="AN30" s="647"/>
      <c r="AO30" s="705"/>
      <c r="AP30" s="731" t="s">
        <v>311</v>
      </c>
      <c r="AQ30" s="732"/>
      <c r="AR30" s="732"/>
      <c r="AS30" s="732"/>
      <c r="AT30" s="737" t="s">
        <v>312</v>
      </c>
      <c r="AU30" s="210"/>
      <c r="AV30" s="210"/>
      <c r="AW30" s="210"/>
      <c r="AX30" s="740" t="s">
        <v>186</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v>
      </c>
      <c r="BS30" s="722"/>
      <c r="BT30" s="722"/>
      <c r="BU30" s="722"/>
      <c r="BV30" s="722"/>
      <c r="BW30" s="722"/>
      <c r="BX30" s="723">
        <v>96.6</v>
      </c>
      <c r="BY30" s="722"/>
      <c r="BZ30" s="722"/>
      <c r="CA30" s="722"/>
      <c r="CB30" s="724"/>
      <c r="CD30" s="727"/>
      <c r="CE30" s="728"/>
      <c r="CF30" s="685" t="s">
        <v>313</v>
      </c>
      <c r="CG30" s="682"/>
      <c r="CH30" s="682"/>
      <c r="CI30" s="682"/>
      <c r="CJ30" s="682"/>
      <c r="CK30" s="682"/>
      <c r="CL30" s="682"/>
      <c r="CM30" s="682"/>
      <c r="CN30" s="682"/>
      <c r="CO30" s="682"/>
      <c r="CP30" s="682"/>
      <c r="CQ30" s="683"/>
      <c r="CR30" s="641">
        <v>379905</v>
      </c>
      <c r="CS30" s="644"/>
      <c r="CT30" s="644"/>
      <c r="CU30" s="644"/>
      <c r="CV30" s="644"/>
      <c r="CW30" s="644"/>
      <c r="CX30" s="644"/>
      <c r="CY30" s="645"/>
      <c r="CZ30" s="646">
        <v>6.9</v>
      </c>
      <c r="DA30" s="675"/>
      <c r="DB30" s="675"/>
      <c r="DC30" s="676"/>
      <c r="DD30" s="649">
        <v>375071</v>
      </c>
      <c r="DE30" s="644"/>
      <c r="DF30" s="644"/>
      <c r="DG30" s="644"/>
      <c r="DH30" s="644"/>
      <c r="DI30" s="644"/>
      <c r="DJ30" s="644"/>
      <c r="DK30" s="645"/>
      <c r="DL30" s="649">
        <v>375071</v>
      </c>
      <c r="DM30" s="644"/>
      <c r="DN30" s="644"/>
      <c r="DO30" s="644"/>
      <c r="DP30" s="644"/>
      <c r="DQ30" s="644"/>
      <c r="DR30" s="644"/>
      <c r="DS30" s="644"/>
      <c r="DT30" s="644"/>
      <c r="DU30" s="644"/>
      <c r="DV30" s="645"/>
      <c r="DW30" s="646">
        <v>12</v>
      </c>
      <c r="DX30" s="675"/>
      <c r="DY30" s="675"/>
      <c r="DZ30" s="675"/>
      <c r="EA30" s="675"/>
      <c r="EB30" s="675"/>
      <c r="EC30" s="677"/>
    </row>
    <row r="31" spans="2:133" ht="11.25" customHeight="1">
      <c r="B31" s="638" t="s">
        <v>314</v>
      </c>
      <c r="C31" s="639"/>
      <c r="D31" s="639"/>
      <c r="E31" s="639"/>
      <c r="F31" s="639"/>
      <c r="G31" s="639"/>
      <c r="H31" s="639"/>
      <c r="I31" s="639"/>
      <c r="J31" s="639"/>
      <c r="K31" s="639"/>
      <c r="L31" s="639"/>
      <c r="M31" s="639"/>
      <c r="N31" s="639"/>
      <c r="O31" s="639"/>
      <c r="P31" s="639"/>
      <c r="Q31" s="640"/>
      <c r="R31" s="641">
        <v>7637</v>
      </c>
      <c r="S31" s="644"/>
      <c r="T31" s="644"/>
      <c r="U31" s="644"/>
      <c r="V31" s="644"/>
      <c r="W31" s="644"/>
      <c r="X31" s="644"/>
      <c r="Y31" s="645"/>
      <c r="Z31" s="703">
        <v>0.1</v>
      </c>
      <c r="AA31" s="703"/>
      <c r="AB31" s="703"/>
      <c r="AC31" s="703"/>
      <c r="AD31" s="704" t="s">
        <v>126</v>
      </c>
      <c r="AE31" s="704"/>
      <c r="AF31" s="704"/>
      <c r="AG31" s="704"/>
      <c r="AH31" s="704"/>
      <c r="AI31" s="704"/>
      <c r="AJ31" s="704"/>
      <c r="AK31" s="704"/>
      <c r="AL31" s="646" t="s">
        <v>230</v>
      </c>
      <c r="AM31" s="647"/>
      <c r="AN31" s="647"/>
      <c r="AO31" s="705"/>
      <c r="AP31" s="733"/>
      <c r="AQ31" s="734"/>
      <c r="AR31" s="734"/>
      <c r="AS31" s="734"/>
      <c r="AT31" s="738"/>
      <c r="AU31" s="209" t="s">
        <v>315</v>
      </c>
      <c r="AV31" s="209"/>
      <c r="AW31" s="209"/>
      <c r="AX31" s="638" t="s">
        <v>316</v>
      </c>
      <c r="AY31" s="639"/>
      <c r="AZ31" s="639"/>
      <c r="BA31" s="639"/>
      <c r="BB31" s="639"/>
      <c r="BC31" s="639"/>
      <c r="BD31" s="639"/>
      <c r="BE31" s="639"/>
      <c r="BF31" s="640"/>
      <c r="BG31" s="719">
        <v>99.4</v>
      </c>
      <c r="BH31" s="642"/>
      <c r="BI31" s="642"/>
      <c r="BJ31" s="642"/>
      <c r="BK31" s="642"/>
      <c r="BL31" s="642"/>
      <c r="BM31" s="647">
        <v>98.6</v>
      </c>
      <c r="BN31" s="720"/>
      <c r="BO31" s="720"/>
      <c r="BP31" s="720"/>
      <c r="BQ31" s="681"/>
      <c r="BR31" s="719">
        <v>99</v>
      </c>
      <c r="BS31" s="642"/>
      <c r="BT31" s="642"/>
      <c r="BU31" s="642"/>
      <c r="BV31" s="642"/>
      <c r="BW31" s="642"/>
      <c r="BX31" s="647">
        <v>97.5</v>
      </c>
      <c r="BY31" s="720"/>
      <c r="BZ31" s="720"/>
      <c r="CA31" s="720"/>
      <c r="CB31" s="681"/>
      <c r="CD31" s="727"/>
      <c r="CE31" s="728"/>
      <c r="CF31" s="685" t="s">
        <v>317</v>
      </c>
      <c r="CG31" s="682"/>
      <c r="CH31" s="682"/>
      <c r="CI31" s="682"/>
      <c r="CJ31" s="682"/>
      <c r="CK31" s="682"/>
      <c r="CL31" s="682"/>
      <c r="CM31" s="682"/>
      <c r="CN31" s="682"/>
      <c r="CO31" s="682"/>
      <c r="CP31" s="682"/>
      <c r="CQ31" s="683"/>
      <c r="CR31" s="641">
        <v>19580</v>
      </c>
      <c r="CS31" s="642"/>
      <c r="CT31" s="642"/>
      <c r="CU31" s="642"/>
      <c r="CV31" s="642"/>
      <c r="CW31" s="642"/>
      <c r="CX31" s="642"/>
      <c r="CY31" s="643"/>
      <c r="CZ31" s="646">
        <v>0.4</v>
      </c>
      <c r="DA31" s="675"/>
      <c r="DB31" s="675"/>
      <c r="DC31" s="676"/>
      <c r="DD31" s="649">
        <v>19580</v>
      </c>
      <c r="DE31" s="642"/>
      <c r="DF31" s="642"/>
      <c r="DG31" s="642"/>
      <c r="DH31" s="642"/>
      <c r="DI31" s="642"/>
      <c r="DJ31" s="642"/>
      <c r="DK31" s="643"/>
      <c r="DL31" s="649">
        <v>19580</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318</v>
      </c>
      <c r="C32" s="639"/>
      <c r="D32" s="639"/>
      <c r="E32" s="639"/>
      <c r="F32" s="639"/>
      <c r="G32" s="639"/>
      <c r="H32" s="639"/>
      <c r="I32" s="639"/>
      <c r="J32" s="639"/>
      <c r="K32" s="639"/>
      <c r="L32" s="639"/>
      <c r="M32" s="639"/>
      <c r="N32" s="639"/>
      <c r="O32" s="639"/>
      <c r="P32" s="639"/>
      <c r="Q32" s="640"/>
      <c r="R32" s="641">
        <v>200000</v>
      </c>
      <c r="S32" s="644"/>
      <c r="T32" s="644"/>
      <c r="U32" s="644"/>
      <c r="V32" s="644"/>
      <c r="W32" s="644"/>
      <c r="X32" s="644"/>
      <c r="Y32" s="645"/>
      <c r="Z32" s="703">
        <v>3.4</v>
      </c>
      <c r="AA32" s="703"/>
      <c r="AB32" s="703"/>
      <c r="AC32" s="703"/>
      <c r="AD32" s="704" t="s">
        <v>230</v>
      </c>
      <c r="AE32" s="704"/>
      <c r="AF32" s="704"/>
      <c r="AG32" s="704"/>
      <c r="AH32" s="704"/>
      <c r="AI32" s="704"/>
      <c r="AJ32" s="704"/>
      <c r="AK32" s="704"/>
      <c r="AL32" s="646" t="s">
        <v>126</v>
      </c>
      <c r="AM32" s="647"/>
      <c r="AN32" s="647"/>
      <c r="AO32" s="705"/>
      <c r="AP32" s="735"/>
      <c r="AQ32" s="736"/>
      <c r="AR32" s="736"/>
      <c r="AS32" s="736"/>
      <c r="AT32" s="739"/>
      <c r="AU32" s="211"/>
      <c r="AV32" s="211"/>
      <c r="AW32" s="211"/>
      <c r="AX32" s="653" t="s">
        <v>319</v>
      </c>
      <c r="AY32" s="654"/>
      <c r="AZ32" s="654"/>
      <c r="BA32" s="654"/>
      <c r="BB32" s="654"/>
      <c r="BC32" s="654"/>
      <c r="BD32" s="654"/>
      <c r="BE32" s="654"/>
      <c r="BF32" s="655"/>
      <c r="BG32" s="718">
        <v>99.3</v>
      </c>
      <c r="BH32" s="657"/>
      <c r="BI32" s="657"/>
      <c r="BJ32" s="657"/>
      <c r="BK32" s="657"/>
      <c r="BL32" s="657"/>
      <c r="BM32" s="701">
        <v>97.2</v>
      </c>
      <c r="BN32" s="657"/>
      <c r="BO32" s="657"/>
      <c r="BP32" s="657"/>
      <c r="BQ32" s="694"/>
      <c r="BR32" s="718">
        <v>98.9</v>
      </c>
      <c r="BS32" s="657"/>
      <c r="BT32" s="657"/>
      <c r="BU32" s="657"/>
      <c r="BV32" s="657"/>
      <c r="BW32" s="657"/>
      <c r="BX32" s="701">
        <v>96</v>
      </c>
      <c r="BY32" s="657"/>
      <c r="BZ32" s="657"/>
      <c r="CA32" s="657"/>
      <c r="CB32" s="694"/>
      <c r="CD32" s="729"/>
      <c r="CE32" s="730"/>
      <c r="CF32" s="685" t="s">
        <v>320</v>
      </c>
      <c r="CG32" s="682"/>
      <c r="CH32" s="682"/>
      <c r="CI32" s="682"/>
      <c r="CJ32" s="682"/>
      <c r="CK32" s="682"/>
      <c r="CL32" s="682"/>
      <c r="CM32" s="682"/>
      <c r="CN32" s="682"/>
      <c r="CO32" s="682"/>
      <c r="CP32" s="682"/>
      <c r="CQ32" s="683"/>
      <c r="CR32" s="641" t="s">
        <v>126</v>
      </c>
      <c r="CS32" s="644"/>
      <c r="CT32" s="644"/>
      <c r="CU32" s="644"/>
      <c r="CV32" s="644"/>
      <c r="CW32" s="644"/>
      <c r="CX32" s="644"/>
      <c r="CY32" s="645"/>
      <c r="CZ32" s="646" t="s">
        <v>230</v>
      </c>
      <c r="DA32" s="675"/>
      <c r="DB32" s="675"/>
      <c r="DC32" s="676"/>
      <c r="DD32" s="649" t="s">
        <v>230</v>
      </c>
      <c r="DE32" s="644"/>
      <c r="DF32" s="644"/>
      <c r="DG32" s="644"/>
      <c r="DH32" s="644"/>
      <c r="DI32" s="644"/>
      <c r="DJ32" s="644"/>
      <c r="DK32" s="645"/>
      <c r="DL32" s="649" t="s">
        <v>126</v>
      </c>
      <c r="DM32" s="644"/>
      <c r="DN32" s="644"/>
      <c r="DO32" s="644"/>
      <c r="DP32" s="644"/>
      <c r="DQ32" s="644"/>
      <c r="DR32" s="644"/>
      <c r="DS32" s="644"/>
      <c r="DT32" s="644"/>
      <c r="DU32" s="644"/>
      <c r="DV32" s="645"/>
      <c r="DW32" s="646" t="s">
        <v>230</v>
      </c>
      <c r="DX32" s="675"/>
      <c r="DY32" s="675"/>
      <c r="DZ32" s="675"/>
      <c r="EA32" s="675"/>
      <c r="EB32" s="675"/>
      <c r="EC32" s="677"/>
    </row>
    <row r="33" spans="2:133" ht="11.25" customHeight="1">
      <c r="B33" s="638" t="s">
        <v>321</v>
      </c>
      <c r="C33" s="639"/>
      <c r="D33" s="639"/>
      <c r="E33" s="639"/>
      <c r="F33" s="639"/>
      <c r="G33" s="639"/>
      <c r="H33" s="639"/>
      <c r="I33" s="639"/>
      <c r="J33" s="639"/>
      <c r="K33" s="639"/>
      <c r="L33" s="639"/>
      <c r="M33" s="639"/>
      <c r="N33" s="639"/>
      <c r="O33" s="639"/>
      <c r="P33" s="639"/>
      <c r="Q33" s="640"/>
      <c r="R33" s="641">
        <v>284371</v>
      </c>
      <c r="S33" s="644"/>
      <c r="T33" s="644"/>
      <c r="U33" s="644"/>
      <c r="V33" s="644"/>
      <c r="W33" s="644"/>
      <c r="X33" s="644"/>
      <c r="Y33" s="645"/>
      <c r="Z33" s="703">
        <v>4.8</v>
      </c>
      <c r="AA33" s="703"/>
      <c r="AB33" s="703"/>
      <c r="AC33" s="703"/>
      <c r="AD33" s="704" t="s">
        <v>230</v>
      </c>
      <c r="AE33" s="704"/>
      <c r="AF33" s="704"/>
      <c r="AG33" s="704"/>
      <c r="AH33" s="704"/>
      <c r="AI33" s="704"/>
      <c r="AJ33" s="704"/>
      <c r="AK33" s="704"/>
      <c r="AL33" s="646" t="s">
        <v>126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322</v>
      </c>
      <c r="CE33" s="682"/>
      <c r="CF33" s="682"/>
      <c r="CG33" s="682"/>
      <c r="CH33" s="682"/>
      <c r="CI33" s="682"/>
      <c r="CJ33" s="682"/>
      <c r="CK33" s="682"/>
      <c r="CL33" s="682"/>
      <c r="CM33" s="682"/>
      <c r="CN33" s="682"/>
      <c r="CO33" s="682"/>
      <c r="CP33" s="682"/>
      <c r="CQ33" s="683"/>
      <c r="CR33" s="641">
        <v>2949874</v>
      </c>
      <c r="CS33" s="642"/>
      <c r="CT33" s="642"/>
      <c r="CU33" s="642"/>
      <c r="CV33" s="642"/>
      <c r="CW33" s="642"/>
      <c r="CX33" s="642"/>
      <c r="CY33" s="643"/>
      <c r="CZ33" s="646">
        <v>53.4</v>
      </c>
      <c r="DA33" s="675"/>
      <c r="DB33" s="675"/>
      <c r="DC33" s="676"/>
      <c r="DD33" s="649">
        <v>2234411</v>
      </c>
      <c r="DE33" s="642"/>
      <c r="DF33" s="642"/>
      <c r="DG33" s="642"/>
      <c r="DH33" s="642"/>
      <c r="DI33" s="642"/>
      <c r="DJ33" s="642"/>
      <c r="DK33" s="643"/>
      <c r="DL33" s="649">
        <v>978249</v>
      </c>
      <c r="DM33" s="642"/>
      <c r="DN33" s="642"/>
      <c r="DO33" s="642"/>
      <c r="DP33" s="642"/>
      <c r="DQ33" s="642"/>
      <c r="DR33" s="642"/>
      <c r="DS33" s="642"/>
      <c r="DT33" s="642"/>
      <c r="DU33" s="642"/>
      <c r="DV33" s="643"/>
      <c r="DW33" s="646">
        <v>31.2</v>
      </c>
      <c r="DX33" s="675"/>
      <c r="DY33" s="675"/>
      <c r="DZ33" s="675"/>
      <c r="EA33" s="675"/>
      <c r="EB33" s="675"/>
      <c r="EC33" s="677"/>
    </row>
    <row r="34" spans="2:133" ht="11.25" customHeight="1">
      <c r="B34" s="638" t="s">
        <v>323</v>
      </c>
      <c r="C34" s="639"/>
      <c r="D34" s="639"/>
      <c r="E34" s="639"/>
      <c r="F34" s="639"/>
      <c r="G34" s="639"/>
      <c r="H34" s="639"/>
      <c r="I34" s="639"/>
      <c r="J34" s="639"/>
      <c r="K34" s="639"/>
      <c r="L34" s="639"/>
      <c r="M34" s="639"/>
      <c r="N34" s="639"/>
      <c r="O34" s="639"/>
      <c r="P34" s="639"/>
      <c r="Q34" s="640"/>
      <c r="R34" s="641">
        <v>237173</v>
      </c>
      <c r="S34" s="644"/>
      <c r="T34" s="644"/>
      <c r="U34" s="644"/>
      <c r="V34" s="644"/>
      <c r="W34" s="644"/>
      <c r="X34" s="644"/>
      <c r="Y34" s="645"/>
      <c r="Z34" s="703">
        <v>4</v>
      </c>
      <c r="AA34" s="703"/>
      <c r="AB34" s="703"/>
      <c r="AC34" s="703"/>
      <c r="AD34" s="704">
        <v>15</v>
      </c>
      <c r="AE34" s="704"/>
      <c r="AF34" s="704"/>
      <c r="AG34" s="704"/>
      <c r="AH34" s="704"/>
      <c r="AI34" s="704"/>
      <c r="AJ34" s="704"/>
      <c r="AK34" s="704"/>
      <c r="AL34" s="646">
        <v>0</v>
      </c>
      <c r="AM34" s="647"/>
      <c r="AN34" s="647"/>
      <c r="AO34" s="705"/>
      <c r="AP34" s="214"/>
      <c r="AQ34" s="715" t="s">
        <v>324</v>
      </c>
      <c r="AR34" s="716"/>
      <c r="AS34" s="716"/>
      <c r="AT34" s="716"/>
      <c r="AU34" s="716"/>
      <c r="AV34" s="716"/>
      <c r="AW34" s="716"/>
      <c r="AX34" s="716"/>
      <c r="AY34" s="716"/>
      <c r="AZ34" s="716"/>
      <c r="BA34" s="716"/>
      <c r="BB34" s="716"/>
      <c r="BC34" s="716"/>
      <c r="BD34" s="716"/>
      <c r="BE34" s="716"/>
      <c r="BF34" s="717"/>
      <c r="BG34" s="715" t="s">
        <v>325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326</v>
      </c>
      <c r="CE34" s="682"/>
      <c r="CF34" s="682"/>
      <c r="CG34" s="682"/>
      <c r="CH34" s="682"/>
      <c r="CI34" s="682"/>
      <c r="CJ34" s="682"/>
      <c r="CK34" s="682"/>
      <c r="CL34" s="682"/>
      <c r="CM34" s="682"/>
      <c r="CN34" s="682"/>
      <c r="CO34" s="682"/>
      <c r="CP34" s="682"/>
      <c r="CQ34" s="683"/>
      <c r="CR34" s="641">
        <v>703288</v>
      </c>
      <c r="CS34" s="644"/>
      <c r="CT34" s="644"/>
      <c r="CU34" s="644"/>
      <c r="CV34" s="644"/>
      <c r="CW34" s="644"/>
      <c r="CX34" s="644"/>
      <c r="CY34" s="645"/>
      <c r="CZ34" s="646">
        <v>12.7</v>
      </c>
      <c r="DA34" s="675"/>
      <c r="DB34" s="675"/>
      <c r="DC34" s="676"/>
      <c r="DD34" s="649">
        <v>471858</v>
      </c>
      <c r="DE34" s="644"/>
      <c r="DF34" s="644"/>
      <c r="DG34" s="644"/>
      <c r="DH34" s="644"/>
      <c r="DI34" s="644"/>
      <c r="DJ34" s="644"/>
      <c r="DK34" s="645"/>
      <c r="DL34" s="649">
        <v>351178</v>
      </c>
      <c r="DM34" s="644"/>
      <c r="DN34" s="644"/>
      <c r="DO34" s="644"/>
      <c r="DP34" s="644"/>
      <c r="DQ34" s="644"/>
      <c r="DR34" s="644"/>
      <c r="DS34" s="644"/>
      <c r="DT34" s="644"/>
      <c r="DU34" s="644"/>
      <c r="DV34" s="645"/>
      <c r="DW34" s="646">
        <v>11.2</v>
      </c>
      <c r="DX34" s="675"/>
      <c r="DY34" s="675"/>
      <c r="DZ34" s="675"/>
      <c r="EA34" s="675"/>
      <c r="EB34" s="675"/>
      <c r="EC34" s="677"/>
    </row>
    <row r="35" spans="2:133" ht="11.25" customHeight="1">
      <c r="B35" s="638" t="s">
        <v>327</v>
      </c>
      <c r="C35" s="639"/>
      <c r="D35" s="639"/>
      <c r="E35" s="639"/>
      <c r="F35" s="639"/>
      <c r="G35" s="639"/>
      <c r="H35" s="639"/>
      <c r="I35" s="639"/>
      <c r="J35" s="639"/>
      <c r="K35" s="639"/>
      <c r="L35" s="639"/>
      <c r="M35" s="639"/>
      <c r="N35" s="639"/>
      <c r="O35" s="639"/>
      <c r="P35" s="639"/>
      <c r="Q35" s="640"/>
      <c r="R35" s="641">
        <v>901400</v>
      </c>
      <c r="S35" s="644"/>
      <c r="T35" s="644"/>
      <c r="U35" s="644"/>
      <c r="V35" s="644"/>
      <c r="W35" s="644"/>
      <c r="X35" s="644"/>
      <c r="Y35" s="645"/>
      <c r="Z35" s="703">
        <v>15.2</v>
      </c>
      <c r="AA35" s="703"/>
      <c r="AB35" s="703"/>
      <c r="AC35" s="703"/>
      <c r="AD35" s="704" t="s">
        <v>126</v>
      </c>
      <c r="AE35" s="704"/>
      <c r="AF35" s="704"/>
      <c r="AG35" s="704"/>
      <c r="AH35" s="704"/>
      <c r="AI35" s="704"/>
      <c r="AJ35" s="704"/>
      <c r="AK35" s="704"/>
      <c r="AL35" s="646" t="s">
        <v>230</v>
      </c>
      <c r="AM35" s="647"/>
      <c r="AN35" s="647"/>
      <c r="AO35" s="705"/>
      <c r="AP35" s="214"/>
      <c r="AQ35" s="709" t="s">
        <v>328</v>
      </c>
      <c r="AR35" s="710"/>
      <c r="AS35" s="710"/>
      <c r="AT35" s="710"/>
      <c r="AU35" s="710"/>
      <c r="AV35" s="710"/>
      <c r="AW35" s="710"/>
      <c r="AX35" s="710"/>
      <c r="AY35" s="711"/>
      <c r="AZ35" s="706">
        <v>656974</v>
      </c>
      <c r="BA35" s="707"/>
      <c r="BB35" s="707"/>
      <c r="BC35" s="707"/>
      <c r="BD35" s="707"/>
      <c r="BE35" s="707"/>
      <c r="BF35" s="708"/>
      <c r="BG35" s="712" t="s">
        <v>329</v>
      </c>
      <c r="BH35" s="713"/>
      <c r="BI35" s="713"/>
      <c r="BJ35" s="713"/>
      <c r="BK35" s="713"/>
      <c r="BL35" s="713"/>
      <c r="BM35" s="713"/>
      <c r="BN35" s="713"/>
      <c r="BO35" s="713"/>
      <c r="BP35" s="713"/>
      <c r="BQ35" s="713"/>
      <c r="BR35" s="713"/>
      <c r="BS35" s="713"/>
      <c r="BT35" s="713"/>
      <c r="BU35" s="714"/>
      <c r="BV35" s="706">
        <v>2660</v>
      </c>
      <c r="BW35" s="707"/>
      <c r="BX35" s="707"/>
      <c r="BY35" s="707"/>
      <c r="BZ35" s="707"/>
      <c r="CA35" s="707"/>
      <c r="CB35" s="708"/>
      <c r="CD35" s="685" t="s">
        <v>330</v>
      </c>
      <c r="CE35" s="682"/>
      <c r="CF35" s="682"/>
      <c r="CG35" s="682"/>
      <c r="CH35" s="682"/>
      <c r="CI35" s="682"/>
      <c r="CJ35" s="682"/>
      <c r="CK35" s="682"/>
      <c r="CL35" s="682"/>
      <c r="CM35" s="682"/>
      <c r="CN35" s="682"/>
      <c r="CO35" s="682"/>
      <c r="CP35" s="682"/>
      <c r="CQ35" s="683"/>
      <c r="CR35" s="641">
        <v>26979</v>
      </c>
      <c r="CS35" s="642"/>
      <c r="CT35" s="642"/>
      <c r="CU35" s="642"/>
      <c r="CV35" s="642"/>
      <c r="CW35" s="642"/>
      <c r="CX35" s="642"/>
      <c r="CY35" s="643"/>
      <c r="CZ35" s="646">
        <v>0.5</v>
      </c>
      <c r="DA35" s="675"/>
      <c r="DB35" s="675"/>
      <c r="DC35" s="676"/>
      <c r="DD35" s="649">
        <v>19946</v>
      </c>
      <c r="DE35" s="642"/>
      <c r="DF35" s="642"/>
      <c r="DG35" s="642"/>
      <c r="DH35" s="642"/>
      <c r="DI35" s="642"/>
      <c r="DJ35" s="642"/>
      <c r="DK35" s="643"/>
      <c r="DL35" s="649">
        <v>19946</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331</v>
      </c>
      <c r="C36" s="639"/>
      <c r="D36" s="639"/>
      <c r="E36" s="639"/>
      <c r="F36" s="639"/>
      <c r="G36" s="639"/>
      <c r="H36" s="639"/>
      <c r="I36" s="639"/>
      <c r="J36" s="639"/>
      <c r="K36" s="639"/>
      <c r="L36" s="639"/>
      <c r="M36" s="639"/>
      <c r="N36" s="639"/>
      <c r="O36" s="639"/>
      <c r="P36" s="639"/>
      <c r="Q36" s="640"/>
      <c r="R36" s="641" t="s">
        <v>126</v>
      </c>
      <c r="S36" s="644"/>
      <c r="T36" s="644"/>
      <c r="U36" s="644"/>
      <c r="V36" s="644"/>
      <c r="W36" s="644"/>
      <c r="X36" s="644"/>
      <c r="Y36" s="645"/>
      <c r="Z36" s="703" t="s">
        <v>230</v>
      </c>
      <c r="AA36" s="703"/>
      <c r="AB36" s="703"/>
      <c r="AC36" s="703"/>
      <c r="AD36" s="704" t="s">
        <v>230</v>
      </c>
      <c r="AE36" s="704"/>
      <c r="AF36" s="704"/>
      <c r="AG36" s="704"/>
      <c r="AH36" s="704"/>
      <c r="AI36" s="704"/>
      <c r="AJ36" s="704"/>
      <c r="AK36" s="704"/>
      <c r="AL36" s="646" t="s">
        <v>126</v>
      </c>
      <c r="AM36" s="647"/>
      <c r="AN36" s="647"/>
      <c r="AO36" s="705"/>
      <c r="AQ36" s="678" t="s">
        <v>332</v>
      </c>
      <c r="AR36" s="679"/>
      <c r="AS36" s="679"/>
      <c r="AT36" s="679"/>
      <c r="AU36" s="679"/>
      <c r="AV36" s="679"/>
      <c r="AW36" s="679"/>
      <c r="AX36" s="679"/>
      <c r="AY36" s="680"/>
      <c r="AZ36" s="641">
        <v>68323</v>
      </c>
      <c r="BA36" s="644"/>
      <c r="BB36" s="644"/>
      <c r="BC36" s="644"/>
      <c r="BD36" s="642"/>
      <c r="BE36" s="642"/>
      <c r="BF36" s="681"/>
      <c r="BG36" s="685" t="s">
        <v>333</v>
      </c>
      <c r="BH36" s="682"/>
      <c r="BI36" s="682"/>
      <c r="BJ36" s="682"/>
      <c r="BK36" s="682"/>
      <c r="BL36" s="682"/>
      <c r="BM36" s="682"/>
      <c r="BN36" s="682"/>
      <c r="BO36" s="682"/>
      <c r="BP36" s="682"/>
      <c r="BQ36" s="682"/>
      <c r="BR36" s="682"/>
      <c r="BS36" s="682"/>
      <c r="BT36" s="682"/>
      <c r="BU36" s="683"/>
      <c r="BV36" s="641">
        <v>-12229</v>
      </c>
      <c r="BW36" s="644"/>
      <c r="BX36" s="644"/>
      <c r="BY36" s="644"/>
      <c r="BZ36" s="644"/>
      <c r="CA36" s="644"/>
      <c r="CB36" s="684"/>
      <c r="CD36" s="685" t="s">
        <v>334</v>
      </c>
      <c r="CE36" s="682"/>
      <c r="CF36" s="682"/>
      <c r="CG36" s="682"/>
      <c r="CH36" s="682"/>
      <c r="CI36" s="682"/>
      <c r="CJ36" s="682"/>
      <c r="CK36" s="682"/>
      <c r="CL36" s="682"/>
      <c r="CM36" s="682"/>
      <c r="CN36" s="682"/>
      <c r="CO36" s="682"/>
      <c r="CP36" s="682"/>
      <c r="CQ36" s="683"/>
      <c r="CR36" s="641">
        <v>729755</v>
      </c>
      <c r="CS36" s="644"/>
      <c r="CT36" s="644"/>
      <c r="CU36" s="644"/>
      <c r="CV36" s="644"/>
      <c r="CW36" s="644"/>
      <c r="CX36" s="644"/>
      <c r="CY36" s="645"/>
      <c r="CZ36" s="646">
        <v>13.2</v>
      </c>
      <c r="DA36" s="675"/>
      <c r="DB36" s="675"/>
      <c r="DC36" s="676"/>
      <c r="DD36" s="649">
        <v>326046</v>
      </c>
      <c r="DE36" s="644"/>
      <c r="DF36" s="644"/>
      <c r="DG36" s="644"/>
      <c r="DH36" s="644"/>
      <c r="DI36" s="644"/>
      <c r="DJ36" s="644"/>
      <c r="DK36" s="645"/>
      <c r="DL36" s="649">
        <v>208197</v>
      </c>
      <c r="DM36" s="644"/>
      <c r="DN36" s="644"/>
      <c r="DO36" s="644"/>
      <c r="DP36" s="644"/>
      <c r="DQ36" s="644"/>
      <c r="DR36" s="644"/>
      <c r="DS36" s="644"/>
      <c r="DT36" s="644"/>
      <c r="DU36" s="644"/>
      <c r="DV36" s="645"/>
      <c r="DW36" s="646">
        <v>6.7</v>
      </c>
      <c r="DX36" s="675"/>
      <c r="DY36" s="675"/>
      <c r="DZ36" s="675"/>
      <c r="EA36" s="675"/>
      <c r="EB36" s="675"/>
      <c r="EC36" s="677"/>
    </row>
    <row r="37" spans="2:133" ht="11.25" customHeight="1">
      <c r="B37" s="638" t="s">
        <v>335</v>
      </c>
      <c r="C37" s="639"/>
      <c r="D37" s="639"/>
      <c r="E37" s="639"/>
      <c r="F37" s="639"/>
      <c r="G37" s="639"/>
      <c r="H37" s="639"/>
      <c r="I37" s="639"/>
      <c r="J37" s="639"/>
      <c r="K37" s="639"/>
      <c r="L37" s="639"/>
      <c r="M37" s="639"/>
      <c r="N37" s="639"/>
      <c r="O37" s="639"/>
      <c r="P37" s="639"/>
      <c r="Q37" s="640"/>
      <c r="R37" s="641">
        <v>124000</v>
      </c>
      <c r="S37" s="644"/>
      <c r="T37" s="644"/>
      <c r="U37" s="644"/>
      <c r="V37" s="644"/>
      <c r="W37" s="644"/>
      <c r="X37" s="644"/>
      <c r="Y37" s="645"/>
      <c r="Z37" s="703">
        <v>2.1</v>
      </c>
      <c r="AA37" s="703"/>
      <c r="AB37" s="703"/>
      <c r="AC37" s="703"/>
      <c r="AD37" s="704" t="s">
        <v>126</v>
      </c>
      <c r="AE37" s="704"/>
      <c r="AF37" s="704"/>
      <c r="AG37" s="704"/>
      <c r="AH37" s="704"/>
      <c r="AI37" s="704"/>
      <c r="AJ37" s="704"/>
      <c r="AK37" s="704"/>
      <c r="AL37" s="646" t="s">
        <v>126</v>
      </c>
      <c r="AM37" s="647"/>
      <c r="AN37" s="647"/>
      <c r="AO37" s="705"/>
      <c r="AQ37" s="678" t="s">
        <v>336</v>
      </c>
      <c r="AR37" s="679"/>
      <c r="AS37" s="679"/>
      <c r="AT37" s="679"/>
      <c r="AU37" s="679"/>
      <c r="AV37" s="679"/>
      <c r="AW37" s="679"/>
      <c r="AX37" s="679"/>
      <c r="AY37" s="680"/>
      <c r="AZ37" s="641">
        <v>1635</v>
      </c>
      <c r="BA37" s="644"/>
      <c r="BB37" s="644"/>
      <c r="BC37" s="644"/>
      <c r="BD37" s="642"/>
      <c r="BE37" s="642"/>
      <c r="BF37" s="681"/>
      <c r="BG37" s="685" t="s">
        <v>337</v>
      </c>
      <c r="BH37" s="682"/>
      <c r="BI37" s="682"/>
      <c r="BJ37" s="682"/>
      <c r="BK37" s="682"/>
      <c r="BL37" s="682"/>
      <c r="BM37" s="682"/>
      <c r="BN37" s="682"/>
      <c r="BO37" s="682"/>
      <c r="BP37" s="682"/>
      <c r="BQ37" s="682"/>
      <c r="BR37" s="682"/>
      <c r="BS37" s="682"/>
      <c r="BT37" s="682"/>
      <c r="BU37" s="683"/>
      <c r="BV37" s="641">
        <v>720</v>
      </c>
      <c r="BW37" s="644"/>
      <c r="BX37" s="644"/>
      <c r="BY37" s="644"/>
      <c r="BZ37" s="644"/>
      <c r="CA37" s="644"/>
      <c r="CB37" s="684"/>
      <c r="CD37" s="685" t="s">
        <v>338</v>
      </c>
      <c r="CE37" s="682"/>
      <c r="CF37" s="682"/>
      <c r="CG37" s="682"/>
      <c r="CH37" s="682"/>
      <c r="CI37" s="682"/>
      <c r="CJ37" s="682"/>
      <c r="CK37" s="682"/>
      <c r="CL37" s="682"/>
      <c r="CM37" s="682"/>
      <c r="CN37" s="682"/>
      <c r="CO37" s="682"/>
      <c r="CP37" s="682"/>
      <c r="CQ37" s="683"/>
      <c r="CR37" s="641">
        <v>387673</v>
      </c>
      <c r="CS37" s="642"/>
      <c r="CT37" s="642"/>
      <c r="CU37" s="642"/>
      <c r="CV37" s="642"/>
      <c r="CW37" s="642"/>
      <c r="CX37" s="642"/>
      <c r="CY37" s="643"/>
      <c r="CZ37" s="646">
        <v>7</v>
      </c>
      <c r="DA37" s="675"/>
      <c r="DB37" s="675"/>
      <c r="DC37" s="676"/>
      <c r="DD37" s="649">
        <v>140626</v>
      </c>
      <c r="DE37" s="642"/>
      <c r="DF37" s="642"/>
      <c r="DG37" s="642"/>
      <c r="DH37" s="642"/>
      <c r="DI37" s="642"/>
      <c r="DJ37" s="642"/>
      <c r="DK37" s="643"/>
      <c r="DL37" s="649">
        <v>139593</v>
      </c>
      <c r="DM37" s="642"/>
      <c r="DN37" s="642"/>
      <c r="DO37" s="642"/>
      <c r="DP37" s="642"/>
      <c r="DQ37" s="642"/>
      <c r="DR37" s="642"/>
      <c r="DS37" s="642"/>
      <c r="DT37" s="642"/>
      <c r="DU37" s="642"/>
      <c r="DV37" s="643"/>
      <c r="DW37" s="646">
        <v>4.5</v>
      </c>
      <c r="DX37" s="675"/>
      <c r="DY37" s="675"/>
      <c r="DZ37" s="675"/>
      <c r="EA37" s="675"/>
      <c r="EB37" s="675"/>
      <c r="EC37" s="677"/>
    </row>
    <row r="38" spans="2:133" ht="11.25" customHeight="1">
      <c r="B38" s="653" t="s">
        <v>339</v>
      </c>
      <c r="C38" s="654"/>
      <c r="D38" s="654"/>
      <c r="E38" s="654"/>
      <c r="F38" s="654"/>
      <c r="G38" s="654"/>
      <c r="H38" s="654"/>
      <c r="I38" s="654"/>
      <c r="J38" s="654"/>
      <c r="K38" s="654"/>
      <c r="L38" s="654"/>
      <c r="M38" s="654"/>
      <c r="N38" s="654"/>
      <c r="O38" s="654"/>
      <c r="P38" s="654"/>
      <c r="Q38" s="655"/>
      <c r="R38" s="656">
        <v>5912239</v>
      </c>
      <c r="S38" s="693"/>
      <c r="T38" s="693"/>
      <c r="U38" s="693"/>
      <c r="V38" s="693"/>
      <c r="W38" s="693"/>
      <c r="X38" s="693"/>
      <c r="Y38" s="698"/>
      <c r="Z38" s="699">
        <v>100</v>
      </c>
      <c r="AA38" s="699"/>
      <c r="AB38" s="699"/>
      <c r="AC38" s="699"/>
      <c r="AD38" s="700">
        <v>3006464</v>
      </c>
      <c r="AE38" s="700"/>
      <c r="AF38" s="700"/>
      <c r="AG38" s="700"/>
      <c r="AH38" s="700"/>
      <c r="AI38" s="700"/>
      <c r="AJ38" s="700"/>
      <c r="AK38" s="700"/>
      <c r="AL38" s="659">
        <v>100</v>
      </c>
      <c r="AM38" s="701"/>
      <c r="AN38" s="701"/>
      <c r="AO38" s="702"/>
      <c r="AQ38" s="678" t="s">
        <v>340</v>
      </c>
      <c r="AR38" s="679"/>
      <c r="AS38" s="679"/>
      <c r="AT38" s="679"/>
      <c r="AU38" s="679"/>
      <c r="AV38" s="679"/>
      <c r="AW38" s="679"/>
      <c r="AX38" s="679"/>
      <c r="AY38" s="680"/>
      <c r="AZ38" s="641" t="s">
        <v>126</v>
      </c>
      <c r="BA38" s="644"/>
      <c r="BB38" s="644"/>
      <c r="BC38" s="644"/>
      <c r="BD38" s="642"/>
      <c r="BE38" s="642"/>
      <c r="BF38" s="681"/>
      <c r="BG38" s="685" t="s">
        <v>341</v>
      </c>
      <c r="BH38" s="682"/>
      <c r="BI38" s="682"/>
      <c r="BJ38" s="682"/>
      <c r="BK38" s="682"/>
      <c r="BL38" s="682"/>
      <c r="BM38" s="682"/>
      <c r="BN38" s="682"/>
      <c r="BO38" s="682"/>
      <c r="BP38" s="682"/>
      <c r="BQ38" s="682"/>
      <c r="BR38" s="682"/>
      <c r="BS38" s="682"/>
      <c r="BT38" s="682"/>
      <c r="BU38" s="683"/>
      <c r="BV38" s="641">
        <v>1021</v>
      </c>
      <c r="BW38" s="644"/>
      <c r="BX38" s="644"/>
      <c r="BY38" s="644"/>
      <c r="BZ38" s="644"/>
      <c r="CA38" s="644"/>
      <c r="CB38" s="684"/>
      <c r="CD38" s="685" t="s">
        <v>342</v>
      </c>
      <c r="CE38" s="682"/>
      <c r="CF38" s="682"/>
      <c r="CG38" s="682"/>
      <c r="CH38" s="682"/>
      <c r="CI38" s="682"/>
      <c r="CJ38" s="682"/>
      <c r="CK38" s="682"/>
      <c r="CL38" s="682"/>
      <c r="CM38" s="682"/>
      <c r="CN38" s="682"/>
      <c r="CO38" s="682"/>
      <c r="CP38" s="682"/>
      <c r="CQ38" s="683"/>
      <c r="CR38" s="641">
        <v>656974</v>
      </c>
      <c r="CS38" s="644"/>
      <c r="CT38" s="644"/>
      <c r="CU38" s="644"/>
      <c r="CV38" s="644"/>
      <c r="CW38" s="644"/>
      <c r="CX38" s="644"/>
      <c r="CY38" s="645"/>
      <c r="CZ38" s="646">
        <v>11.9</v>
      </c>
      <c r="DA38" s="675"/>
      <c r="DB38" s="675"/>
      <c r="DC38" s="676"/>
      <c r="DD38" s="649">
        <v>603323</v>
      </c>
      <c r="DE38" s="644"/>
      <c r="DF38" s="644"/>
      <c r="DG38" s="644"/>
      <c r="DH38" s="644"/>
      <c r="DI38" s="644"/>
      <c r="DJ38" s="644"/>
      <c r="DK38" s="645"/>
      <c r="DL38" s="649">
        <v>398928</v>
      </c>
      <c r="DM38" s="644"/>
      <c r="DN38" s="644"/>
      <c r="DO38" s="644"/>
      <c r="DP38" s="644"/>
      <c r="DQ38" s="644"/>
      <c r="DR38" s="644"/>
      <c r="DS38" s="644"/>
      <c r="DT38" s="644"/>
      <c r="DU38" s="644"/>
      <c r="DV38" s="645"/>
      <c r="DW38" s="646">
        <v>12.7</v>
      </c>
      <c r="DX38" s="675"/>
      <c r="DY38" s="675"/>
      <c r="DZ38" s="675"/>
      <c r="EA38" s="675"/>
      <c r="EB38" s="675"/>
      <c r="EC38" s="677"/>
    </row>
    <row r="39" spans="2:133" ht="11.25" customHeight="1">
      <c r="AQ39" s="678" t="s">
        <v>343</v>
      </c>
      <c r="AR39" s="679"/>
      <c r="AS39" s="679"/>
      <c r="AT39" s="679"/>
      <c r="AU39" s="679"/>
      <c r="AV39" s="679"/>
      <c r="AW39" s="679"/>
      <c r="AX39" s="679"/>
      <c r="AY39" s="680"/>
      <c r="AZ39" s="641" t="s">
        <v>230</v>
      </c>
      <c r="BA39" s="644"/>
      <c r="BB39" s="644"/>
      <c r="BC39" s="644"/>
      <c r="BD39" s="642"/>
      <c r="BE39" s="642"/>
      <c r="BF39" s="681"/>
      <c r="BG39" s="686" t="s">
        <v>344</v>
      </c>
      <c r="BH39" s="687"/>
      <c r="BI39" s="687"/>
      <c r="BJ39" s="687"/>
      <c r="BK39" s="687"/>
      <c r="BL39" s="215"/>
      <c r="BM39" s="682" t="s">
        <v>345</v>
      </c>
      <c r="BN39" s="682"/>
      <c r="BO39" s="682"/>
      <c r="BP39" s="682"/>
      <c r="BQ39" s="682"/>
      <c r="BR39" s="682"/>
      <c r="BS39" s="682"/>
      <c r="BT39" s="682"/>
      <c r="BU39" s="683"/>
      <c r="BV39" s="641">
        <v>59</v>
      </c>
      <c r="BW39" s="644"/>
      <c r="BX39" s="644"/>
      <c r="BY39" s="644"/>
      <c r="BZ39" s="644"/>
      <c r="CA39" s="644"/>
      <c r="CB39" s="684"/>
      <c r="CD39" s="685" t="s">
        <v>346</v>
      </c>
      <c r="CE39" s="682"/>
      <c r="CF39" s="682"/>
      <c r="CG39" s="682"/>
      <c r="CH39" s="682"/>
      <c r="CI39" s="682"/>
      <c r="CJ39" s="682"/>
      <c r="CK39" s="682"/>
      <c r="CL39" s="682"/>
      <c r="CM39" s="682"/>
      <c r="CN39" s="682"/>
      <c r="CO39" s="682"/>
      <c r="CP39" s="682"/>
      <c r="CQ39" s="683"/>
      <c r="CR39" s="641">
        <v>710328</v>
      </c>
      <c r="CS39" s="642"/>
      <c r="CT39" s="642"/>
      <c r="CU39" s="642"/>
      <c r="CV39" s="642"/>
      <c r="CW39" s="642"/>
      <c r="CX39" s="642"/>
      <c r="CY39" s="643"/>
      <c r="CZ39" s="646">
        <v>12.9</v>
      </c>
      <c r="DA39" s="675"/>
      <c r="DB39" s="675"/>
      <c r="DC39" s="676"/>
      <c r="DD39" s="649">
        <v>690688</v>
      </c>
      <c r="DE39" s="642"/>
      <c r="DF39" s="642"/>
      <c r="DG39" s="642"/>
      <c r="DH39" s="642"/>
      <c r="DI39" s="642"/>
      <c r="DJ39" s="642"/>
      <c r="DK39" s="643"/>
      <c r="DL39" s="649" t="s">
        <v>230</v>
      </c>
      <c r="DM39" s="642"/>
      <c r="DN39" s="642"/>
      <c r="DO39" s="642"/>
      <c r="DP39" s="642"/>
      <c r="DQ39" s="642"/>
      <c r="DR39" s="642"/>
      <c r="DS39" s="642"/>
      <c r="DT39" s="642"/>
      <c r="DU39" s="642"/>
      <c r="DV39" s="643"/>
      <c r="DW39" s="646" t="s">
        <v>230</v>
      </c>
      <c r="DX39" s="675"/>
      <c r="DY39" s="675"/>
      <c r="DZ39" s="675"/>
      <c r="EA39" s="675"/>
      <c r="EB39" s="675"/>
      <c r="EC39" s="677"/>
    </row>
    <row r="40" spans="2:133" ht="11.25" customHeight="1">
      <c r="AQ40" s="678" t="s">
        <v>347</v>
      </c>
      <c r="AR40" s="679"/>
      <c r="AS40" s="679"/>
      <c r="AT40" s="679"/>
      <c r="AU40" s="679"/>
      <c r="AV40" s="679"/>
      <c r="AW40" s="679"/>
      <c r="AX40" s="679"/>
      <c r="AY40" s="680"/>
      <c r="AZ40" s="641">
        <v>257824</v>
      </c>
      <c r="BA40" s="644"/>
      <c r="BB40" s="644"/>
      <c r="BC40" s="644"/>
      <c r="BD40" s="642"/>
      <c r="BE40" s="642"/>
      <c r="BF40" s="681"/>
      <c r="BG40" s="686"/>
      <c r="BH40" s="687"/>
      <c r="BI40" s="687"/>
      <c r="BJ40" s="687"/>
      <c r="BK40" s="687"/>
      <c r="BL40" s="215"/>
      <c r="BM40" s="682" t="s">
        <v>348</v>
      </c>
      <c r="BN40" s="682"/>
      <c r="BO40" s="682"/>
      <c r="BP40" s="682"/>
      <c r="BQ40" s="682"/>
      <c r="BR40" s="682"/>
      <c r="BS40" s="682"/>
      <c r="BT40" s="682"/>
      <c r="BU40" s="683"/>
      <c r="BV40" s="641">
        <v>190</v>
      </c>
      <c r="BW40" s="644"/>
      <c r="BX40" s="644"/>
      <c r="BY40" s="644"/>
      <c r="BZ40" s="644"/>
      <c r="CA40" s="644"/>
      <c r="CB40" s="684"/>
      <c r="CD40" s="685" t="s">
        <v>349</v>
      </c>
      <c r="CE40" s="682"/>
      <c r="CF40" s="682"/>
      <c r="CG40" s="682"/>
      <c r="CH40" s="682"/>
      <c r="CI40" s="682"/>
      <c r="CJ40" s="682"/>
      <c r="CK40" s="682"/>
      <c r="CL40" s="682"/>
      <c r="CM40" s="682"/>
      <c r="CN40" s="682"/>
      <c r="CO40" s="682"/>
      <c r="CP40" s="682"/>
      <c r="CQ40" s="683"/>
      <c r="CR40" s="641">
        <v>122550</v>
      </c>
      <c r="CS40" s="644"/>
      <c r="CT40" s="644"/>
      <c r="CU40" s="644"/>
      <c r="CV40" s="644"/>
      <c r="CW40" s="644"/>
      <c r="CX40" s="644"/>
      <c r="CY40" s="645"/>
      <c r="CZ40" s="646">
        <v>2.2000000000000002</v>
      </c>
      <c r="DA40" s="675"/>
      <c r="DB40" s="675"/>
      <c r="DC40" s="676"/>
      <c r="DD40" s="649">
        <v>122550</v>
      </c>
      <c r="DE40" s="644"/>
      <c r="DF40" s="644"/>
      <c r="DG40" s="644"/>
      <c r="DH40" s="644"/>
      <c r="DI40" s="644"/>
      <c r="DJ40" s="644"/>
      <c r="DK40" s="645"/>
      <c r="DL40" s="649" t="s">
        <v>126</v>
      </c>
      <c r="DM40" s="644"/>
      <c r="DN40" s="644"/>
      <c r="DO40" s="644"/>
      <c r="DP40" s="644"/>
      <c r="DQ40" s="644"/>
      <c r="DR40" s="644"/>
      <c r="DS40" s="644"/>
      <c r="DT40" s="644"/>
      <c r="DU40" s="644"/>
      <c r="DV40" s="645"/>
      <c r="DW40" s="646" t="s">
        <v>126</v>
      </c>
      <c r="DX40" s="675"/>
      <c r="DY40" s="675"/>
      <c r="DZ40" s="675"/>
      <c r="EA40" s="675"/>
      <c r="EB40" s="675"/>
      <c r="EC40" s="677"/>
    </row>
    <row r="41" spans="2:133" ht="11.25" customHeight="1">
      <c r="AQ41" s="690" t="s">
        <v>350</v>
      </c>
      <c r="AR41" s="691"/>
      <c r="AS41" s="691"/>
      <c r="AT41" s="691"/>
      <c r="AU41" s="691"/>
      <c r="AV41" s="691"/>
      <c r="AW41" s="691"/>
      <c r="AX41" s="691"/>
      <c r="AY41" s="692"/>
      <c r="AZ41" s="656">
        <v>329192</v>
      </c>
      <c r="BA41" s="693"/>
      <c r="BB41" s="693"/>
      <c r="BC41" s="693"/>
      <c r="BD41" s="657"/>
      <c r="BE41" s="657"/>
      <c r="BF41" s="694"/>
      <c r="BG41" s="688"/>
      <c r="BH41" s="689"/>
      <c r="BI41" s="689"/>
      <c r="BJ41" s="689"/>
      <c r="BK41" s="689"/>
      <c r="BL41" s="216"/>
      <c r="BM41" s="695" t="s">
        <v>351</v>
      </c>
      <c r="BN41" s="695"/>
      <c r="BO41" s="695"/>
      <c r="BP41" s="695"/>
      <c r="BQ41" s="695"/>
      <c r="BR41" s="695"/>
      <c r="BS41" s="695"/>
      <c r="BT41" s="695"/>
      <c r="BU41" s="696"/>
      <c r="BV41" s="656">
        <v>517</v>
      </c>
      <c r="BW41" s="693"/>
      <c r="BX41" s="693"/>
      <c r="BY41" s="693"/>
      <c r="BZ41" s="693"/>
      <c r="CA41" s="693"/>
      <c r="CB41" s="697"/>
      <c r="CD41" s="685" t="s">
        <v>352</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230</v>
      </c>
      <c r="DA41" s="675"/>
      <c r="DB41" s="675"/>
      <c r="DC41" s="676"/>
      <c r="DD41" s="649" t="s">
        <v>126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354</v>
      </c>
      <c r="CE42" s="639"/>
      <c r="CF42" s="639"/>
      <c r="CG42" s="639"/>
      <c r="CH42" s="639"/>
      <c r="CI42" s="639"/>
      <c r="CJ42" s="639"/>
      <c r="CK42" s="639"/>
      <c r="CL42" s="639"/>
      <c r="CM42" s="639"/>
      <c r="CN42" s="639"/>
      <c r="CO42" s="639"/>
      <c r="CP42" s="639"/>
      <c r="CQ42" s="640"/>
      <c r="CR42" s="641">
        <v>1079796</v>
      </c>
      <c r="CS42" s="644"/>
      <c r="CT42" s="644"/>
      <c r="CU42" s="644"/>
      <c r="CV42" s="644"/>
      <c r="CW42" s="644"/>
      <c r="CX42" s="644"/>
      <c r="CY42" s="645"/>
      <c r="CZ42" s="646">
        <v>19.600000000000001</v>
      </c>
      <c r="DA42" s="647"/>
      <c r="DB42" s="647"/>
      <c r="DC42" s="648"/>
      <c r="DD42" s="649">
        <v>251350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356</v>
      </c>
      <c r="CE43" s="639"/>
      <c r="CF43" s="639"/>
      <c r="CG43" s="639"/>
      <c r="CH43" s="639"/>
      <c r="CI43" s="639"/>
      <c r="CJ43" s="639"/>
      <c r="CK43" s="639"/>
      <c r="CL43" s="639"/>
      <c r="CM43" s="639"/>
      <c r="CN43" s="639"/>
      <c r="CO43" s="639"/>
      <c r="CP43" s="639"/>
      <c r="CQ43" s="640"/>
      <c r="CR43" s="641">
        <v>5068</v>
      </c>
      <c r="CS43" s="642"/>
      <c r="CT43" s="642"/>
      <c r="CU43" s="642"/>
      <c r="CV43" s="642"/>
      <c r="CW43" s="642"/>
      <c r="CX43" s="642"/>
      <c r="CY43" s="643"/>
      <c r="CZ43" s="646">
        <v>0.1</v>
      </c>
      <c r="DA43" s="675"/>
      <c r="DB43" s="675"/>
      <c r="DC43" s="676"/>
      <c r="DD43" s="649">
        <v>5068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357</v>
      </c>
      <c r="CD44" s="669" t="s">
        <v>308</v>
      </c>
      <c r="CE44" s="670"/>
      <c r="CF44" s="638" t="s">
        <v>358</v>
      </c>
      <c r="CG44" s="639"/>
      <c r="CH44" s="639"/>
      <c r="CI44" s="639"/>
      <c r="CJ44" s="639"/>
      <c r="CK44" s="639"/>
      <c r="CL44" s="639"/>
      <c r="CM44" s="639"/>
      <c r="CN44" s="639"/>
      <c r="CO44" s="639"/>
      <c r="CP44" s="639"/>
      <c r="CQ44" s="640"/>
      <c r="CR44" s="641">
        <v>887804</v>
      </c>
      <c r="CS44" s="644"/>
      <c r="CT44" s="644"/>
      <c r="CU44" s="644"/>
      <c r="CV44" s="644"/>
      <c r="CW44" s="644"/>
      <c r="CX44" s="644"/>
      <c r="CY44" s="645"/>
      <c r="CZ44" s="646">
        <v>16.100000000000001</v>
      </c>
      <c r="DA44" s="647"/>
      <c r="DB44" s="647"/>
      <c r="DC44" s="648"/>
      <c r="DD44" s="649">
        <v>207997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359</v>
      </c>
      <c r="CG45" s="639"/>
      <c r="CH45" s="639"/>
      <c r="CI45" s="639"/>
      <c r="CJ45" s="639"/>
      <c r="CK45" s="639"/>
      <c r="CL45" s="639"/>
      <c r="CM45" s="639"/>
      <c r="CN45" s="639"/>
      <c r="CO45" s="639"/>
      <c r="CP45" s="639"/>
      <c r="CQ45" s="640"/>
      <c r="CR45" s="641">
        <v>310968</v>
      </c>
      <c r="CS45" s="642"/>
      <c r="CT45" s="642"/>
      <c r="CU45" s="642"/>
      <c r="CV45" s="642"/>
      <c r="CW45" s="642"/>
      <c r="CX45" s="642"/>
      <c r="CY45" s="643"/>
      <c r="CZ45" s="646">
        <v>5.6</v>
      </c>
      <c r="DA45" s="675"/>
      <c r="DB45" s="675"/>
      <c r="DC45" s="676"/>
      <c r="DD45" s="649">
        <v>13256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360</v>
      </c>
      <c r="CG46" s="639"/>
      <c r="CH46" s="639"/>
      <c r="CI46" s="639"/>
      <c r="CJ46" s="639"/>
      <c r="CK46" s="639"/>
      <c r="CL46" s="639"/>
      <c r="CM46" s="639"/>
      <c r="CN46" s="639"/>
      <c r="CO46" s="639"/>
      <c r="CP46" s="639"/>
      <c r="CQ46" s="640"/>
      <c r="CR46" s="641">
        <v>568303</v>
      </c>
      <c r="CS46" s="644"/>
      <c r="CT46" s="644"/>
      <c r="CU46" s="644"/>
      <c r="CV46" s="644"/>
      <c r="CW46" s="644"/>
      <c r="CX46" s="644"/>
      <c r="CY46" s="645"/>
      <c r="CZ46" s="646">
        <v>10.3</v>
      </c>
      <c r="DA46" s="647"/>
      <c r="DB46" s="647"/>
      <c r="DC46" s="648"/>
      <c r="DD46" s="649">
        <v>187208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361</v>
      </c>
      <c r="CG47" s="639"/>
      <c r="CH47" s="639"/>
      <c r="CI47" s="639"/>
      <c r="CJ47" s="639"/>
      <c r="CK47" s="639"/>
      <c r="CL47" s="639"/>
      <c r="CM47" s="639"/>
      <c r="CN47" s="639"/>
      <c r="CO47" s="639"/>
      <c r="CP47" s="639"/>
      <c r="CQ47" s="640"/>
      <c r="CR47" s="641">
        <v>191992</v>
      </c>
      <c r="CS47" s="642"/>
      <c r="CT47" s="642"/>
      <c r="CU47" s="642"/>
      <c r="CV47" s="642"/>
      <c r="CW47" s="642"/>
      <c r="CX47" s="642"/>
      <c r="CY47" s="643"/>
      <c r="CZ47" s="646">
        <v>3.5</v>
      </c>
      <c r="DA47" s="675"/>
      <c r="DB47" s="675"/>
      <c r="DC47" s="676"/>
      <c r="DD47" s="649">
        <v>43353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362</v>
      </c>
      <c r="CG48" s="639"/>
      <c r="CH48" s="639"/>
      <c r="CI48" s="639"/>
      <c r="CJ48" s="639"/>
      <c r="CK48" s="639"/>
      <c r="CL48" s="639"/>
      <c r="CM48" s="639"/>
      <c r="CN48" s="639"/>
      <c r="CO48" s="639"/>
      <c r="CP48" s="639"/>
      <c r="CQ48" s="640"/>
      <c r="CR48" s="641" t="s">
        <v>230</v>
      </c>
      <c r="CS48" s="644"/>
      <c r="CT48" s="644"/>
      <c r="CU48" s="644"/>
      <c r="CV48" s="644"/>
      <c r="CW48" s="644"/>
      <c r="CX48" s="644"/>
      <c r="CY48" s="645"/>
      <c r="CZ48" s="646" t="s">
        <v>230</v>
      </c>
      <c r="DA48" s="647"/>
      <c r="DB48" s="647"/>
      <c r="DC48" s="648"/>
      <c r="DD48" s="649" t="s">
        <v>126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363</v>
      </c>
      <c r="CE49" s="654"/>
      <c r="CF49" s="654"/>
      <c r="CG49" s="654"/>
      <c r="CH49" s="654"/>
      <c r="CI49" s="654"/>
      <c r="CJ49" s="654"/>
      <c r="CK49" s="654"/>
      <c r="CL49" s="654"/>
      <c r="CM49" s="654"/>
      <c r="CN49" s="654"/>
      <c r="CO49" s="654"/>
      <c r="CP49" s="654"/>
      <c r="CQ49" s="655"/>
      <c r="CR49" s="656">
        <v>5520947</v>
      </c>
      <c r="CS49" s="657"/>
      <c r="CT49" s="657"/>
      <c r="CU49" s="657"/>
      <c r="CV49" s="657"/>
      <c r="CW49" s="657"/>
      <c r="CX49" s="657"/>
      <c r="CY49" s="658"/>
      <c r="CZ49" s="659">
        <v>100</v>
      </c>
      <c r="DA49" s="660"/>
      <c r="DB49" s="660"/>
      <c r="DC49" s="661"/>
      <c r="DD49" s="662">
        <v>3726248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vK5QfkMGBKZbxLxP6v564xZHZa30OeNLTHXnidRTkV709R4cpzQv3azHdCMOzWE9et8p2nh6alNbzBPy67e4g==" saltValue="3KyV/zqavUcVxHpp5eSh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7" t="s">
        <v>365</v>
      </c>
      <c r="DK2" s="1178"/>
      <c r="DL2" s="1178"/>
      <c r="DM2" s="1178"/>
      <c r="DN2" s="1178"/>
      <c r="DO2" s="1179"/>
      <c r="DP2" s="229"/>
      <c r="DQ2" s="1177" t="s">
        <v>366</v>
      </c>
      <c r="DR2" s="1178"/>
      <c r="DS2" s="1178"/>
      <c r="DT2" s="1178"/>
      <c r="DU2" s="1178"/>
      <c r="DV2" s="1178"/>
      <c r="DW2" s="1178"/>
      <c r="DX2" s="1178"/>
      <c r="DY2" s="1178"/>
      <c r="DZ2" s="1179"/>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367</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369</v>
      </c>
      <c r="B5" s="1065"/>
      <c r="C5" s="1065"/>
      <c r="D5" s="1065"/>
      <c r="E5" s="1065"/>
      <c r="F5" s="1065"/>
      <c r="G5" s="1065"/>
      <c r="H5" s="1065"/>
      <c r="I5" s="1065"/>
      <c r="J5" s="1065"/>
      <c r="K5" s="1065"/>
      <c r="L5" s="1065"/>
      <c r="M5" s="1065"/>
      <c r="N5" s="1065"/>
      <c r="O5" s="1065"/>
      <c r="P5" s="1066"/>
      <c r="Q5" s="1070" t="s">
        <v>370</v>
      </c>
      <c r="R5" s="1071"/>
      <c r="S5" s="1071"/>
      <c r="T5" s="1071"/>
      <c r="U5" s="1072"/>
      <c r="V5" s="1070" t="s">
        <v>371</v>
      </c>
      <c r="W5" s="1071"/>
      <c r="X5" s="1071"/>
      <c r="Y5" s="1071"/>
      <c r="Z5" s="1072"/>
      <c r="AA5" s="1070" t="s">
        <v>372</v>
      </c>
      <c r="AB5" s="1071"/>
      <c r="AC5" s="1071"/>
      <c r="AD5" s="1071"/>
      <c r="AE5" s="1071"/>
      <c r="AF5" s="1180" t="s">
        <v>373</v>
      </c>
      <c r="AG5" s="1071"/>
      <c r="AH5" s="1071"/>
      <c r="AI5" s="1071"/>
      <c r="AJ5" s="1086"/>
      <c r="AK5" s="1071" t="s">
        <v>374</v>
      </c>
      <c r="AL5" s="1071"/>
      <c r="AM5" s="1071"/>
      <c r="AN5" s="1071"/>
      <c r="AO5" s="1072"/>
      <c r="AP5" s="1070" t="s">
        <v>375</v>
      </c>
      <c r="AQ5" s="1071"/>
      <c r="AR5" s="1071"/>
      <c r="AS5" s="1071"/>
      <c r="AT5" s="1072"/>
      <c r="AU5" s="1070" t="s">
        <v>376</v>
      </c>
      <c r="AV5" s="1071"/>
      <c r="AW5" s="1071"/>
      <c r="AX5" s="1071"/>
      <c r="AY5" s="1086"/>
      <c r="AZ5" s="236"/>
      <c r="BA5" s="236"/>
      <c r="BB5" s="236"/>
      <c r="BC5" s="236"/>
      <c r="BD5" s="236"/>
      <c r="BE5" s="237"/>
      <c r="BF5" s="237"/>
      <c r="BG5" s="237"/>
      <c r="BH5" s="237"/>
      <c r="BI5" s="237"/>
      <c r="BJ5" s="237"/>
      <c r="BK5" s="237"/>
      <c r="BL5" s="237"/>
      <c r="BM5" s="237"/>
      <c r="BN5" s="237"/>
      <c r="BO5" s="237"/>
      <c r="BP5" s="237"/>
      <c r="BQ5" s="1064" t="s">
        <v>377</v>
      </c>
      <c r="BR5" s="1065"/>
      <c r="BS5" s="1065"/>
      <c r="BT5" s="1065"/>
      <c r="BU5" s="1065"/>
      <c r="BV5" s="1065"/>
      <c r="BW5" s="1065"/>
      <c r="BX5" s="1065"/>
      <c r="BY5" s="1065"/>
      <c r="BZ5" s="1065"/>
      <c r="CA5" s="1065"/>
      <c r="CB5" s="1065"/>
      <c r="CC5" s="1065"/>
      <c r="CD5" s="1065"/>
      <c r="CE5" s="1065"/>
      <c r="CF5" s="1065"/>
      <c r="CG5" s="1066"/>
      <c r="CH5" s="1070" t="s">
        <v>378</v>
      </c>
      <c r="CI5" s="1071"/>
      <c r="CJ5" s="1071"/>
      <c r="CK5" s="1071"/>
      <c r="CL5" s="1072"/>
      <c r="CM5" s="1070" t="s">
        <v>379</v>
      </c>
      <c r="CN5" s="1071"/>
      <c r="CO5" s="1071"/>
      <c r="CP5" s="1071"/>
      <c r="CQ5" s="1072"/>
      <c r="CR5" s="1070" t="s">
        <v>380</v>
      </c>
      <c r="CS5" s="1071"/>
      <c r="CT5" s="1071"/>
      <c r="CU5" s="1071"/>
      <c r="CV5" s="1072"/>
      <c r="CW5" s="1070" t="s">
        <v>381</v>
      </c>
      <c r="CX5" s="1071"/>
      <c r="CY5" s="1071"/>
      <c r="CZ5" s="1071"/>
      <c r="DA5" s="1072"/>
      <c r="DB5" s="1070" t="s">
        <v>382</v>
      </c>
      <c r="DC5" s="1071"/>
      <c r="DD5" s="1071"/>
      <c r="DE5" s="1071"/>
      <c r="DF5" s="1072"/>
      <c r="DG5" s="1165" t="s">
        <v>383</v>
      </c>
      <c r="DH5" s="1166"/>
      <c r="DI5" s="1166"/>
      <c r="DJ5" s="1166"/>
      <c r="DK5" s="1167"/>
      <c r="DL5" s="1165" t="s">
        <v>384</v>
      </c>
      <c r="DM5" s="1166"/>
      <c r="DN5" s="1166"/>
      <c r="DO5" s="1166"/>
      <c r="DP5" s="1167"/>
      <c r="DQ5" s="1070" t="s">
        <v>385</v>
      </c>
      <c r="DR5" s="1071"/>
      <c r="DS5" s="1071"/>
      <c r="DT5" s="1071"/>
      <c r="DU5" s="1072"/>
      <c r="DV5" s="1070" t="s">
        <v>376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1"/>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8"/>
      <c r="DH6" s="1169"/>
      <c r="DI6" s="1169"/>
      <c r="DJ6" s="1169"/>
      <c r="DK6" s="1170"/>
      <c r="DL6" s="1168"/>
      <c r="DM6" s="1169"/>
      <c r="DN6" s="1169"/>
      <c r="DO6" s="1169"/>
      <c r="DP6" s="1170"/>
      <c r="DQ6" s="1073"/>
      <c r="DR6" s="1074"/>
      <c r="DS6" s="1074"/>
      <c r="DT6" s="1074"/>
      <c r="DU6" s="1075"/>
      <c r="DV6" s="1073"/>
      <c r="DW6" s="1074"/>
      <c r="DX6" s="1074"/>
      <c r="DY6" s="1074"/>
      <c r="DZ6" s="1087"/>
      <c r="EA6" s="234"/>
    </row>
    <row r="7" spans="1:131" s="235" customFormat="1" ht="26.25" customHeight="1" thickTop="1">
      <c r="A7" s="238">
        <v>1</v>
      </c>
      <c r="B7" s="1118" t="s">
        <v>576</v>
      </c>
      <c r="C7" s="1119"/>
      <c r="D7" s="1119"/>
      <c r="E7" s="1119"/>
      <c r="F7" s="1119"/>
      <c r="G7" s="1119"/>
      <c r="H7" s="1119"/>
      <c r="I7" s="1119"/>
      <c r="J7" s="1119"/>
      <c r="K7" s="1119"/>
      <c r="L7" s="1119"/>
      <c r="M7" s="1119"/>
      <c r="N7" s="1119"/>
      <c r="O7" s="1119"/>
      <c r="P7" s="1120"/>
      <c r="Q7" s="1171">
        <v>5912</v>
      </c>
      <c r="R7" s="1172"/>
      <c r="S7" s="1172"/>
      <c r="T7" s="1172"/>
      <c r="U7" s="1172"/>
      <c r="V7" s="1172">
        <v>5521</v>
      </c>
      <c r="W7" s="1172"/>
      <c r="X7" s="1172"/>
      <c r="Y7" s="1172"/>
      <c r="Z7" s="1172"/>
      <c r="AA7" s="1172">
        <v>391</v>
      </c>
      <c r="AB7" s="1172"/>
      <c r="AC7" s="1172"/>
      <c r="AD7" s="1172"/>
      <c r="AE7" s="1173"/>
      <c r="AF7" s="1174">
        <v>307</v>
      </c>
      <c r="AG7" s="1175"/>
      <c r="AH7" s="1175"/>
      <c r="AI7" s="1175"/>
      <c r="AJ7" s="1176"/>
      <c r="AK7" s="1158">
        <v>200</v>
      </c>
      <c r="AL7" s="1159"/>
      <c r="AM7" s="1159"/>
      <c r="AN7" s="1159"/>
      <c r="AO7" s="1159"/>
      <c r="AP7" s="1159">
        <v>3634</v>
      </c>
      <c r="AQ7" s="1159"/>
      <c r="AR7" s="1159"/>
      <c r="AS7" s="1159"/>
      <c r="AT7" s="1159"/>
      <c r="AU7" s="1160"/>
      <c r="AV7" s="1160"/>
      <c r="AW7" s="1160"/>
      <c r="AX7" s="1160"/>
      <c r="AY7" s="1161"/>
      <c r="AZ7" s="232"/>
      <c r="BA7" s="232"/>
      <c r="BB7" s="232"/>
      <c r="BC7" s="232"/>
      <c r="BD7" s="232"/>
      <c r="BE7" s="233"/>
      <c r="BF7" s="233"/>
      <c r="BG7" s="233"/>
      <c r="BH7" s="233"/>
      <c r="BI7" s="233"/>
      <c r="BJ7" s="233"/>
      <c r="BK7" s="233"/>
      <c r="BL7" s="233"/>
      <c r="BM7" s="233"/>
      <c r="BN7" s="233"/>
      <c r="BO7" s="233"/>
      <c r="BP7" s="233"/>
      <c r="BQ7" s="239">
        <v>1</v>
      </c>
      <c r="BR7" s="240"/>
      <c r="BS7" s="1162" t="s">
        <v>589</v>
      </c>
      <c r="BT7" s="1163"/>
      <c r="BU7" s="1163"/>
      <c r="BV7" s="1163"/>
      <c r="BW7" s="1163"/>
      <c r="BX7" s="1163"/>
      <c r="BY7" s="1163"/>
      <c r="BZ7" s="1163"/>
      <c r="CA7" s="1163"/>
      <c r="CB7" s="1163"/>
      <c r="CC7" s="1163"/>
      <c r="CD7" s="1163"/>
      <c r="CE7" s="1163"/>
      <c r="CF7" s="1163"/>
      <c r="CG7" s="1164"/>
      <c r="CH7" s="1155">
        <v>0</v>
      </c>
      <c r="CI7" s="1156"/>
      <c r="CJ7" s="1156"/>
      <c r="CK7" s="1156"/>
      <c r="CL7" s="1157"/>
      <c r="CM7" s="1155">
        <v>18</v>
      </c>
      <c r="CN7" s="1156"/>
      <c r="CO7" s="1156"/>
      <c r="CP7" s="1156"/>
      <c r="CQ7" s="1157"/>
      <c r="CR7" s="1155">
        <v>6</v>
      </c>
      <c r="CS7" s="1156"/>
      <c r="CT7" s="1156"/>
      <c r="CU7" s="1156"/>
      <c r="CV7" s="1157"/>
      <c r="CW7" s="1155">
        <v>11</v>
      </c>
      <c r="CX7" s="1156"/>
      <c r="CY7" s="1156"/>
      <c r="CZ7" s="1156"/>
      <c r="DA7" s="1157"/>
      <c r="DB7" s="1155" t="s">
        <v>577</v>
      </c>
      <c r="DC7" s="1156"/>
      <c r="DD7" s="1156"/>
      <c r="DE7" s="1156"/>
      <c r="DF7" s="1157"/>
      <c r="DG7" s="1155" t="s">
        <v>577</v>
      </c>
      <c r="DH7" s="1156"/>
      <c r="DI7" s="1156"/>
      <c r="DJ7" s="1156"/>
      <c r="DK7" s="1157"/>
      <c r="DL7" s="1155" t="s">
        <v>577</v>
      </c>
      <c r="DM7" s="1156"/>
      <c r="DN7" s="1156"/>
      <c r="DO7" s="1156"/>
      <c r="DP7" s="1157"/>
      <c r="DQ7" s="1155" t="s">
        <v>577</v>
      </c>
      <c r="DR7" s="1156"/>
      <c r="DS7" s="1156"/>
      <c r="DT7" s="1156"/>
      <c r="DU7" s="1157"/>
      <c r="DV7" s="1182"/>
      <c r="DW7" s="1183"/>
      <c r="DX7" s="1183"/>
      <c r="DY7" s="1183"/>
      <c r="DZ7" s="1184"/>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3"/>
      <c r="AL8" s="1154"/>
      <c r="AM8" s="1154"/>
      <c r="AN8" s="1154"/>
      <c r="AO8" s="1154"/>
      <c r="AP8" s="1154"/>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3" t="s">
        <v>590</v>
      </c>
      <c r="BT8" s="1084"/>
      <c r="BU8" s="1084"/>
      <c r="BV8" s="1084"/>
      <c r="BW8" s="1084"/>
      <c r="BX8" s="1084"/>
      <c r="BY8" s="1084"/>
      <c r="BZ8" s="1084"/>
      <c r="CA8" s="1084"/>
      <c r="CB8" s="1084"/>
      <c r="CC8" s="1084"/>
      <c r="CD8" s="1084"/>
      <c r="CE8" s="1084"/>
      <c r="CF8" s="1084"/>
      <c r="CG8" s="1085"/>
      <c r="CH8" s="1058">
        <v>-9</v>
      </c>
      <c r="CI8" s="1059"/>
      <c r="CJ8" s="1059"/>
      <c r="CK8" s="1059"/>
      <c r="CL8" s="1060"/>
      <c r="CM8" s="1058">
        <v>67</v>
      </c>
      <c r="CN8" s="1059"/>
      <c r="CO8" s="1059"/>
      <c r="CP8" s="1059"/>
      <c r="CQ8" s="1060"/>
      <c r="CR8" s="1058">
        <v>59</v>
      </c>
      <c r="CS8" s="1059"/>
      <c r="CT8" s="1059"/>
      <c r="CU8" s="1059"/>
      <c r="CV8" s="1060"/>
      <c r="CW8" s="1058">
        <v>9</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3"/>
      <c r="AL9" s="1154"/>
      <c r="AM9" s="1154"/>
      <c r="AN9" s="1154"/>
      <c r="AO9" s="1154"/>
      <c r="AP9" s="1154"/>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48"/>
      <c r="R22" s="1149"/>
      <c r="S22" s="1149"/>
      <c r="T22" s="1149"/>
      <c r="U22" s="1149"/>
      <c r="V22" s="1149"/>
      <c r="W22" s="1149"/>
      <c r="X22" s="1149"/>
      <c r="Y22" s="1149"/>
      <c r="Z22" s="1149"/>
      <c r="AA22" s="1149"/>
      <c r="AB22" s="1149"/>
      <c r="AC22" s="1149"/>
      <c r="AD22" s="1149"/>
      <c r="AE22" s="1150"/>
      <c r="AF22" s="1106"/>
      <c r="AG22" s="1107"/>
      <c r="AH22" s="1107"/>
      <c r="AI22" s="1107"/>
      <c r="AJ22" s="1108"/>
      <c r="AK22" s="1144"/>
      <c r="AL22" s="1145"/>
      <c r="AM22" s="1145"/>
      <c r="AN22" s="1145"/>
      <c r="AO22" s="1145"/>
      <c r="AP22" s="1145"/>
      <c r="AQ22" s="1145"/>
      <c r="AR22" s="1145"/>
      <c r="AS22" s="1145"/>
      <c r="AT22" s="1145"/>
      <c r="AU22" s="1146"/>
      <c r="AV22" s="1146"/>
      <c r="AW22" s="1146"/>
      <c r="AX22" s="1146"/>
      <c r="AY22" s="1147"/>
      <c r="AZ22" s="1098" t="s">
        <v>386</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387</v>
      </c>
      <c r="B23" s="1013" t="s">
        <v>388</v>
      </c>
      <c r="C23" s="1014"/>
      <c r="D23" s="1014"/>
      <c r="E23" s="1014"/>
      <c r="F23" s="1014"/>
      <c r="G23" s="1014"/>
      <c r="H23" s="1014"/>
      <c r="I23" s="1014"/>
      <c r="J23" s="1014"/>
      <c r="K23" s="1014"/>
      <c r="L23" s="1014"/>
      <c r="M23" s="1014"/>
      <c r="N23" s="1014"/>
      <c r="O23" s="1014"/>
      <c r="P23" s="1015"/>
      <c r="Q23" s="1136">
        <f>SUM(Q7:U22)</f>
        <v>5912</v>
      </c>
      <c r="R23" s="1137"/>
      <c r="S23" s="1137"/>
      <c r="T23" s="1137"/>
      <c r="U23" s="1137"/>
      <c r="V23" s="1136">
        <f>SUM(V7:Z22)</f>
        <v>5521</v>
      </c>
      <c r="W23" s="1137"/>
      <c r="X23" s="1137"/>
      <c r="Y23" s="1137"/>
      <c r="Z23" s="1137"/>
      <c r="AA23" s="1136">
        <f>SUM(AA7:AE22)</f>
        <v>391</v>
      </c>
      <c r="AB23" s="1137"/>
      <c r="AC23" s="1137"/>
      <c r="AD23" s="1137"/>
      <c r="AE23" s="1137"/>
      <c r="AF23" s="1138">
        <v>307</v>
      </c>
      <c r="AG23" s="1137"/>
      <c r="AH23" s="1137"/>
      <c r="AI23" s="1137"/>
      <c r="AJ23" s="1139"/>
      <c r="AK23" s="1140"/>
      <c r="AL23" s="1141"/>
      <c r="AM23" s="1141"/>
      <c r="AN23" s="1141"/>
      <c r="AO23" s="1141"/>
      <c r="AP23" s="1136">
        <f>SUM(AP7:AT22)</f>
        <v>3634</v>
      </c>
      <c r="AQ23" s="1137"/>
      <c r="AR23" s="1137"/>
      <c r="AS23" s="1137"/>
      <c r="AT23" s="1137"/>
      <c r="AU23" s="1142"/>
      <c r="AV23" s="1142"/>
      <c r="AW23" s="1142"/>
      <c r="AX23" s="1142"/>
      <c r="AY23" s="1143"/>
      <c r="AZ23" s="1133" t="s">
        <v>126</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2" t="s">
        <v>389</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1" t="s">
        <v>390</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369</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7" t="s">
        <v>394</v>
      </c>
      <c r="AG26" s="1077"/>
      <c r="AH26" s="1077"/>
      <c r="AI26" s="1077"/>
      <c r="AJ26" s="1128"/>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8" t="s">
        <v>399</v>
      </c>
      <c r="C28" s="1119"/>
      <c r="D28" s="1119"/>
      <c r="E28" s="1119"/>
      <c r="F28" s="1119"/>
      <c r="G28" s="1119"/>
      <c r="H28" s="1119"/>
      <c r="I28" s="1119"/>
      <c r="J28" s="1119"/>
      <c r="K28" s="1119"/>
      <c r="L28" s="1119"/>
      <c r="M28" s="1119"/>
      <c r="N28" s="1119"/>
      <c r="O28" s="1119"/>
      <c r="P28" s="1120"/>
      <c r="Q28" s="1121">
        <v>1004</v>
      </c>
      <c r="R28" s="1122"/>
      <c r="S28" s="1122"/>
      <c r="T28" s="1122"/>
      <c r="U28" s="1122"/>
      <c r="V28" s="1122">
        <v>1002</v>
      </c>
      <c r="W28" s="1122"/>
      <c r="X28" s="1122"/>
      <c r="Y28" s="1122"/>
      <c r="Z28" s="1122"/>
      <c r="AA28" s="1122">
        <v>3</v>
      </c>
      <c r="AB28" s="1122"/>
      <c r="AC28" s="1122"/>
      <c r="AD28" s="1122"/>
      <c r="AE28" s="1123"/>
      <c r="AF28" s="1124">
        <v>3</v>
      </c>
      <c r="AG28" s="1122"/>
      <c r="AH28" s="1122"/>
      <c r="AI28" s="1122"/>
      <c r="AJ28" s="1125"/>
      <c r="AK28" s="1126">
        <v>290</v>
      </c>
      <c r="AL28" s="1115"/>
      <c r="AM28" s="1115"/>
      <c r="AN28" s="1115"/>
      <c r="AO28" s="1115"/>
      <c r="AP28" s="1115" t="s">
        <v>577</v>
      </c>
      <c r="AQ28" s="1115"/>
      <c r="AR28" s="1115"/>
      <c r="AS28" s="1115"/>
      <c r="AT28" s="1115"/>
      <c r="AU28" s="1115" t="s">
        <v>577</v>
      </c>
      <c r="AV28" s="1115"/>
      <c r="AW28" s="1115"/>
      <c r="AX28" s="1115"/>
      <c r="AY28" s="1115"/>
      <c r="AZ28" s="1115" t="s">
        <v>577</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400</v>
      </c>
      <c r="C29" s="1101"/>
      <c r="D29" s="1101"/>
      <c r="E29" s="1101"/>
      <c r="F29" s="1101"/>
      <c r="G29" s="1101"/>
      <c r="H29" s="1101"/>
      <c r="I29" s="1101"/>
      <c r="J29" s="1101"/>
      <c r="K29" s="1101"/>
      <c r="L29" s="1101"/>
      <c r="M29" s="1101"/>
      <c r="N29" s="1101"/>
      <c r="O29" s="1101"/>
      <c r="P29" s="1102"/>
      <c r="Q29" s="1112">
        <v>735</v>
      </c>
      <c r="R29" s="1113"/>
      <c r="S29" s="1113"/>
      <c r="T29" s="1113"/>
      <c r="U29" s="1113"/>
      <c r="V29" s="1113">
        <v>734</v>
      </c>
      <c r="W29" s="1113"/>
      <c r="X29" s="1113"/>
      <c r="Y29" s="1113"/>
      <c r="Z29" s="1113"/>
      <c r="AA29" s="1113">
        <v>2</v>
      </c>
      <c r="AB29" s="1113"/>
      <c r="AC29" s="1113"/>
      <c r="AD29" s="1113"/>
      <c r="AE29" s="1114"/>
      <c r="AF29" s="1106">
        <v>2</v>
      </c>
      <c r="AG29" s="1107"/>
      <c r="AH29" s="1107"/>
      <c r="AI29" s="1107"/>
      <c r="AJ29" s="1108"/>
      <c r="AK29" s="1049">
        <v>143</v>
      </c>
      <c r="AL29" s="1040"/>
      <c r="AM29" s="1040"/>
      <c r="AN29" s="1040"/>
      <c r="AO29" s="1040"/>
      <c r="AP29" s="1040" t="s">
        <v>577</v>
      </c>
      <c r="AQ29" s="1040"/>
      <c r="AR29" s="1040"/>
      <c r="AS29" s="1040"/>
      <c r="AT29" s="1040"/>
      <c r="AU29" s="1040" t="s">
        <v>577</v>
      </c>
      <c r="AV29" s="1040"/>
      <c r="AW29" s="1040"/>
      <c r="AX29" s="1040"/>
      <c r="AY29" s="1040"/>
      <c r="AZ29" s="1040" t="s">
        <v>577</v>
      </c>
      <c r="BA29" s="1040"/>
      <c r="BB29" s="1040"/>
      <c r="BC29" s="1040"/>
      <c r="BD29" s="1040"/>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401</v>
      </c>
      <c r="C30" s="1101"/>
      <c r="D30" s="1101"/>
      <c r="E30" s="1101"/>
      <c r="F30" s="1101"/>
      <c r="G30" s="1101"/>
      <c r="H30" s="1101"/>
      <c r="I30" s="1101"/>
      <c r="J30" s="1101"/>
      <c r="K30" s="1101"/>
      <c r="L30" s="1101"/>
      <c r="M30" s="1101"/>
      <c r="N30" s="1101"/>
      <c r="O30" s="1101"/>
      <c r="P30" s="1102"/>
      <c r="Q30" s="1112">
        <v>92</v>
      </c>
      <c r="R30" s="1113"/>
      <c r="S30" s="1113"/>
      <c r="T30" s="1113"/>
      <c r="U30" s="1113"/>
      <c r="V30" s="1113">
        <v>91</v>
      </c>
      <c r="W30" s="1113"/>
      <c r="X30" s="1113"/>
      <c r="Y30" s="1113"/>
      <c r="Z30" s="1113"/>
      <c r="AA30" s="1113">
        <v>1</v>
      </c>
      <c r="AB30" s="1113"/>
      <c r="AC30" s="1113"/>
      <c r="AD30" s="1113"/>
      <c r="AE30" s="1114"/>
      <c r="AF30" s="1106">
        <v>1</v>
      </c>
      <c r="AG30" s="1107"/>
      <c r="AH30" s="1107"/>
      <c r="AI30" s="1107"/>
      <c r="AJ30" s="1108"/>
      <c r="AK30" s="1049">
        <v>43</v>
      </c>
      <c r="AL30" s="1040"/>
      <c r="AM30" s="1040"/>
      <c r="AN30" s="1040"/>
      <c r="AO30" s="1040"/>
      <c r="AP30" s="1040" t="s">
        <v>577</v>
      </c>
      <c r="AQ30" s="1040"/>
      <c r="AR30" s="1040"/>
      <c r="AS30" s="1040"/>
      <c r="AT30" s="1040"/>
      <c r="AU30" s="1040" t="s">
        <v>577</v>
      </c>
      <c r="AV30" s="1040"/>
      <c r="AW30" s="1040"/>
      <c r="AX30" s="1040"/>
      <c r="AY30" s="1040"/>
      <c r="AZ30" s="1040" t="s">
        <v>577</v>
      </c>
      <c r="BA30" s="1040"/>
      <c r="BB30" s="1040"/>
      <c r="BC30" s="1040"/>
      <c r="BD30" s="1040"/>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402</v>
      </c>
      <c r="C31" s="1101"/>
      <c r="D31" s="1101"/>
      <c r="E31" s="1101"/>
      <c r="F31" s="1101"/>
      <c r="G31" s="1101"/>
      <c r="H31" s="1101"/>
      <c r="I31" s="1101"/>
      <c r="J31" s="1101"/>
      <c r="K31" s="1101"/>
      <c r="L31" s="1101"/>
      <c r="M31" s="1101"/>
      <c r="N31" s="1101"/>
      <c r="O31" s="1101"/>
      <c r="P31" s="1102"/>
      <c r="Q31" s="1112">
        <v>297</v>
      </c>
      <c r="R31" s="1113"/>
      <c r="S31" s="1113"/>
      <c r="T31" s="1113"/>
      <c r="U31" s="1113"/>
      <c r="V31" s="1113">
        <v>297</v>
      </c>
      <c r="W31" s="1113"/>
      <c r="X31" s="1113"/>
      <c r="Y31" s="1113"/>
      <c r="Z31" s="1113"/>
      <c r="AA31" s="1113">
        <v>0</v>
      </c>
      <c r="AB31" s="1113"/>
      <c r="AC31" s="1113"/>
      <c r="AD31" s="1113"/>
      <c r="AE31" s="1114"/>
      <c r="AF31" s="1106" t="s">
        <v>578</v>
      </c>
      <c r="AG31" s="1107"/>
      <c r="AH31" s="1107"/>
      <c r="AI31" s="1107"/>
      <c r="AJ31" s="1108"/>
      <c r="AK31" s="1049">
        <v>68</v>
      </c>
      <c r="AL31" s="1040"/>
      <c r="AM31" s="1040"/>
      <c r="AN31" s="1040"/>
      <c r="AO31" s="1040"/>
      <c r="AP31" s="1040">
        <v>734</v>
      </c>
      <c r="AQ31" s="1040"/>
      <c r="AR31" s="1040"/>
      <c r="AS31" s="1040"/>
      <c r="AT31" s="1040"/>
      <c r="AU31" s="1040">
        <v>457</v>
      </c>
      <c r="AV31" s="1040"/>
      <c r="AW31" s="1040"/>
      <c r="AX31" s="1040"/>
      <c r="AY31" s="1040"/>
      <c r="AZ31" s="1040" t="s">
        <v>577</v>
      </c>
      <c r="BA31" s="1040"/>
      <c r="BB31" s="1040"/>
      <c r="BC31" s="1040"/>
      <c r="BD31" s="1040"/>
      <c r="BE31" s="1095" t="s">
        <v>579</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404</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387</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5</v>
      </c>
      <c r="AG63" s="1028"/>
      <c r="AH63" s="1028"/>
      <c r="AI63" s="1028"/>
      <c r="AJ63" s="1093"/>
      <c r="AK63" s="1094"/>
      <c r="AL63" s="1032"/>
      <c r="AM63" s="1032"/>
      <c r="AN63" s="1032"/>
      <c r="AO63" s="1032"/>
      <c r="AP63" s="1028">
        <f>SUM(AP28:AT62)</f>
        <v>734</v>
      </c>
      <c r="AQ63" s="1028"/>
      <c r="AR63" s="1028"/>
      <c r="AS63" s="1028"/>
      <c r="AT63" s="1028"/>
      <c r="AU63" s="1028">
        <f>SUM(AU28:AY62)</f>
        <v>457</v>
      </c>
      <c r="AV63" s="1028"/>
      <c r="AW63" s="1028"/>
      <c r="AX63" s="1028"/>
      <c r="AY63" s="1028"/>
      <c r="AZ63" s="1088"/>
      <c r="BA63" s="1088"/>
      <c r="BB63" s="1088"/>
      <c r="BC63" s="1088"/>
      <c r="BD63" s="1088"/>
      <c r="BE63" s="1029"/>
      <c r="BF63" s="1029"/>
      <c r="BG63" s="1029"/>
      <c r="BH63" s="1029"/>
      <c r="BI63" s="1030"/>
      <c r="BJ63" s="1089" t="s">
        <v>406</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376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580</v>
      </c>
      <c r="C68" s="1055"/>
      <c r="D68" s="1055"/>
      <c r="E68" s="1055"/>
      <c r="F68" s="1055"/>
      <c r="G68" s="1055"/>
      <c r="H68" s="1055"/>
      <c r="I68" s="1055"/>
      <c r="J68" s="1055"/>
      <c r="K68" s="1055"/>
      <c r="L68" s="1055"/>
      <c r="M68" s="1055"/>
      <c r="N68" s="1055"/>
      <c r="O68" s="1055"/>
      <c r="P68" s="1056"/>
      <c r="Q68" s="1057">
        <v>33</v>
      </c>
      <c r="R68" s="1051"/>
      <c r="S68" s="1051"/>
      <c r="T68" s="1051"/>
      <c r="U68" s="1051"/>
      <c r="V68" s="1051">
        <v>31</v>
      </c>
      <c r="W68" s="1051"/>
      <c r="X68" s="1051"/>
      <c r="Y68" s="1051"/>
      <c r="Z68" s="1051"/>
      <c r="AA68" s="1051">
        <v>3</v>
      </c>
      <c r="AB68" s="1051"/>
      <c r="AC68" s="1051"/>
      <c r="AD68" s="1051"/>
      <c r="AE68" s="1051"/>
      <c r="AF68" s="1051">
        <v>3</v>
      </c>
      <c r="AG68" s="1051"/>
      <c r="AH68" s="1051"/>
      <c r="AI68" s="1051"/>
      <c r="AJ68" s="1051"/>
      <c r="AK68" s="1051" t="s">
        <v>577</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581</v>
      </c>
      <c r="C69" s="1044"/>
      <c r="D69" s="1044"/>
      <c r="E69" s="1044"/>
      <c r="F69" s="1044"/>
      <c r="G69" s="1044"/>
      <c r="H69" s="1044"/>
      <c r="I69" s="1044"/>
      <c r="J69" s="1044"/>
      <c r="K69" s="1044"/>
      <c r="L69" s="1044"/>
      <c r="M69" s="1044"/>
      <c r="N69" s="1044"/>
      <c r="O69" s="1044"/>
      <c r="P69" s="1045"/>
      <c r="Q69" s="1046">
        <v>2205</v>
      </c>
      <c r="R69" s="1040"/>
      <c r="S69" s="1040"/>
      <c r="T69" s="1040"/>
      <c r="U69" s="1040"/>
      <c r="V69" s="1040">
        <v>218</v>
      </c>
      <c r="W69" s="1040"/>
      <c r="X69" s="1040"/>
      <c r="Y69" s="1040"/>
      <c r="Z69" s="1040"/>
      <c r="AA69" s="1040">
        <v>23</v>
      </c>
      <c r="AB69" s="1040"/>
      <c r="AC69" s="1040"/>
      <c r="AD69" s="1040"/>
      <c r="AE69" s="1040"/>
      <c r="AF69" s="1040">
        <v>23</v>
      </c>
      <c r="AG69" s="1040"/>
      <c r="AH69" s="1040"/>
      <c r="AI69" s="1040"/>
      <c r="AJ69" s="1040"/>
      <c r="AK69" s="1040" t="s">
        <v>577</v>
      </c>
      <c r="AL69" s="1048"/>
      <c r="AM69" s="1048"/>
      <c r="AN69" s="1048"/>
      <c r="AO69" s="1049"/>
      <c r="AP69" s="1040">
        <v>231</v>
      </c>
      <c r="AQ69" s="1048"/>
      <c r="AR69" s="1048"/>
      <c r="AS69" s="1048"/>
      <c r="AT69" s="1049"/>
      <c r="AU69" s="1040">
        <v>72</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582</v>
      </c>
      <c r="C70" s="1044"/>
      <c r="D70" s="1044"/>
      <c r="E70" s="1044"/>
      <c r="F70" s="1044"/>
      <c r="G70" s="1044"/>
      <c r="H70" s="1044"/>
      <c r="I70" s="1044"/>
      <c r="J70" s="1044"/>
      <c r="K70" s="1044"/>
      <c r="L70" s="1044"/>
      <c r="M70" s="1044"/>
      <c r="N70" s="1044"/>
      <c r="O70" s="1044"/>
      <c r="P70" s="1045"/>
      <c r="Q70" s="1046">
        <v>4</v>
      </c>
      <c r="R70" s="1040"/>
      <c r="S70" s="1040"/>
      <c r="T70" s="1040"/>
      <c r="U70" s="1040"/>
      <c r="V70" s="1040">
        <v>4</v>
      </c>
      <c r="W70" s="1040"/>
      <c r="X70" s="1040"/>
      <c r="Y70" s="1040"/>
      <c r="Z70" s="1040"/>
      <c r="AA70" s="1040">
        <v>0</v>
      </c>
      <c r="AB70" s="1040"/>
      <c r="AC70" s="1040"/>
      <c r="AD70" s="1040"/>
      <c r="AE70" s="1040"/>
      <c r="AF70" s="1040">
        <v>0</v>
      </c>
      <c r="AG70" s="1040"/>
      <c r="AH70" s="1040"/>
      <c r="AI70" s="1040"/>
      <c r="AJ70" s="1040"/>
      <c r="AK70" s="1040" t="s">
        <v>577</v>
      </c>
      <c r="AL70" s="1048"/>
      <c r="AM70" s="1048"/>
      <c r="AN70" s="1048"/>
      <c r="AO70" s="1049"/>
      <c r="AP70" s="1040" t="s">
        <v>577</v>
      </c>
      <c r="AQ70" s="1048"/>
      <c r="AR70" s="1048"/>
      <c r="AS70" s="1048"/>
      <c r="AT70" s="1049"/>
      <c r="AU70" s="1040" t="s">
        <v>577</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583</v>
      </c>
      <c r="C71" s="1044"/>
      <c r="D71" s="1044"/>
      <c r="E71" s="1044"/>
      <c r="F71" s="1044"/>
      <c r="G71" s="1044"/>
      <c r="H71" s="1044"/>
      <c r="I71" s="1044"/>
      <c r="J71" s="1044"/>
      <c r="K71" s="1044"/>
      <c r="L71" s="1044"/>
      <c r="M71" s="1044"/>
      <c r="N71" s="1044"/>
      <c r="O71" s="1044"/>
      <c r="P71" s="1045"/>
      <c r="Q71" s="1046">
        <v>148</v>
      </c>
      <c r="R71" s="1040"/>
      <c r="S71" s="1040"/>
      <c r="T71" s="1040"/>
      <c r="U71" s="1040"/>
      <c r="V71" s="1040">
        <v>140</v>
      </c>
      <c r="W71" s="1040"/>
      <c r="X71" s="1040"/>
      <c r="Y71" s="1040"/>
      <c r="Z71" s="1040"/>
      <c r="AA71" s="1040">
        <v>9</v>
      </c>
      <c r="AB71" s="1040"/>
      <c r="AC71" s="1040"/>
      <c r="AD71" s="1040"/>
      <c r="AE71" s="1040"/>
      <c r="AF71" s="1040">
        <v>9</v>
      </c>
      <c r="AG71" s="1040"/>
      <c r="AH71" s="1040"/>
      <c r="AI71" s="1040"/>
      <c r="AJ71" s="1040"/>
      <c r="AK71" s="1040" t="s">
        <v>577</v>
      </c>
      <c r="AL71" s="1048"/>
      <c r="AM71" s="1048"/>
      <c r="AN71" s="1048"/>
      <c r="AO71" s="1049"/>
      <c r="AP71" s="1040" t="s">
        <v>577</v>
      </c>
      <c r="AQ71" s="1048"/>
      <c r="AR71" s="1048"/>
      <c r="AS71" s="1048"/>
      <c r="AT71" s="1049"/>
      <c r="AU71" s="1040" t="s">
        <v>577</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584</v>
      </c>
      <c r="C72" s="1044"/>
      <c r="D72" s="1044"/>
      <c r="E72" s="1044"/>
      <c r="F72" s="1044"/>
      <c r="G72" s="1044"/>
      <c r="H72" s="1044"/>
      <c r="I72" s="1044"/>
      <c r="J72" s="1044"/>
      <c r="K72" s="1044"/>
      <c r="L72" s="1044"/>
      <c r="M72" s="1044"/>
      <c r="N72" s="1044"/>
      <c r="O72" s="1044"/>
      <c r="P72" s="1045"/>
      <c r="Q72" s="1046">
        <v>4961</v>
      </c>
      <c r="R72" s="1040"/>
      <c r="S72" s="1040"/>
      <c r="T72" s="1040"/>
      <c r="U72" s="1040"/>
      <c r="V72" s="1040">
        <v>4165</v>
      </c>
      <c r="W72" s="1040"/>
      <c r="X72" s="1040"/>
      <c r="Y72" s="1040"/>
      <c r="Z72" s="1040"/>
      <c r="AA72" s="1040">
        <v>796</v>
      </c>
      <c r="AB72" s="1040"/>
      <c r="AC72" s="1040"/>
      <c r="AD72" s="1040"/>
      <c r="AE72" s="1040"/>
      <c r="AF72" s="1040">
        <v>796</v>
      </c>
      <c r="AG72" s="1040"/>
      <c r="AH72" s="1040"/>
      <c r="AI72" s="1040"/>
      <c r="AJ72" s="1040"/>
      <c r="AK72" s="1040">
        <v>51</v>
      </c>
      <c r="AL72" s="1040"/>
      <c r="AM72" s="1040"/>
      <c r="AN72" s="1040"/>
      <c r="AO72" s="1040"/>
      <c r="AP72" s="1040" t="s">
        <v>577</v>
      </c>
      <c r="AQ72" s="1048"/>
      <c r="AR72" s="1048"/>
      <c r="AS72" s="1048"/>
      <c r="AT72" s="1049"/>
      <c r="AU72" s="1040" t="s">
        <v>577</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585</v>
      </c>
      <c r="C73" s="1044"/>
      <c r="D73" s="1044"/>
      <c r="E73" s="1044"/>
      <c r="F73" s="1044"/>
      <c r="G73" s="1044"/>
      <c r="H73" s="1044"/>
      <c r="I73" s="1044"/>
      <c r="J73" s="1044"/>
      <c r="K73" s="1044"/>
      <c r="L73" s="1044"/>
      <c r="M73" s="1044"/>
      <c r="N73" s="1044"/>
      <c r="O73" s="1044"/>
      <c r="P73" s="1045"/>
      <c r="Q73" s="1046">
        <v>12</v>
      </c>
      <c r="R73" s="1040"/>
      <c r="S73" s="1040"/>
      <c r="T73" s="1040"/>
      <c r="U73" s="1040"/>
      <c r="V73" s="1040">
        <v>12</v>
      </c>
      <c r="W73" s="1040"/>
      <c r="X73" s="1040"/>
      <c r="Y73" s="1040"/>
      <c r="Z73" s="1040"/>
      <c r="AA73" s="1040" t="s">
        <v>577</v>
      </c>
      <c r="AB73" s="1048"/>
      <c r="AC73" s="1048"/>
      <c r="AD73" s="1048"/>
      <c r="AE73" s="1049"/>
      <c r="AF73" s="1040" t="s">
        <v>577</v>
      </c>
      <c r="AG73" s="1048"/>
      <c r="AH73" s="1048"/>
      <c r="AI73" s="1048"/>
      <c r="AJ73" s="1049"/>
      <c r="AK73" s="1040" t="s">
        <v>577</v>
      </c>
      <c r="AL73" s="1048"/>
      <c r="AM73" s="1048"/>
      <c r="AN73" s="1048"/>
      <c r="AO73" s="1049"/>
      <c r="AP73" s="1040" t="s">
        <v>577</v>
      </c>
      <c r="AQ73" s="1048"/>
      <c r="AR73" s="1048"/>
      <c r="AS73" s="1048"/>
      <c r="AT73" s="1049"/>
      <c r="AU73" s="1040" t="s">
        <v>577</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586</v>
      </c>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587</v>
      </c>
      <c r="C75" s="1044"/>
      <c r="D75" s="1044"/>
      <c r="E75" s="1044"/>
      <c r="F75" s="1044"/>
      <c r="G75" s="1044"/>
      <c r="H75" s="1044"/>
      <c r="I75" s="1044"/>
      <c r="J75" s="1044"/>
      <c r="K75" s="1044"/>
      <c r="L75" s="1044"/>
      <c r="M75" s="1044"/>
      <c r="N75" s="1044"/>
      <c r="O75" s="1044"/>
      <c r="P75" s="1045"/>
      <c r="Q75" s="1047">
        <v>57</v>
      </c>
      <c r="R75" s="1048"/>
      <c r="S75" s="1048"/>
      <c r="T75" s="1048"/>
      <c r="U75" s="1049"/>
      <c r="V75" s="1050">
        <v>52</v>
      </c>
      <c r="W75" s="1048"/>
      <c r="X75" s="1048"/>
      <c r="Y75" s="1048"/>
      <c r="Z75" s="1049"/>
      <c r="AA75" s="1050">
        <v>5</v>
      </c>
      <c r="AB75" s="1048"/>
      <c r="AC75" s="1048"/>
      <c r="AD75" s="1048"/>
      <c r="AE75" s="1049"/>
      <c r="AF75" s="1050">
        <v>5</v>
      </c>
      <c r="AG75" s="1048"/>
      <c r="AH75" s="1048"/>
      <c r="AI75" s="1048"/>
      <c r="AJ75" s="1049"/>
      <c r="AK75" s="1040" t="s">
        <v>577</v>
      </c>
      <c r="AL75" s="1048"/>
      <c r="AM75" s="1048"/>
      <c r="AN75" s="1048"/>
      <c r="AO75" s="1049"/>
      <c r="AP75" s="1040" t="s">
        <v>577</v>
      </c>
      <c r="AQ75" s="1048"/>
      <c r="AR75" s="1048"/>
      <c r="AS75" s="1048"/>
      <c r="AT75" s="1049"/>
      <c r="AU75" s="104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588</v>
      </c>
      <c r="C76" s="1044"/>
      <c r="D76" s="1044"/>
      <c r="E76" s="1044"/>
      <c r="F76" s="1044"/>
      <c r="G76" s="1044"/>
      <c r="H76" s="1044"/>
      <c r="I76" s="1044"/>
      <c r="J76" s="1044"/>
      <c r="K76" s="1044"/>
      <c r="L76" s="1044"/>
      <c r="M76" s="1044"/>
      <c r="N76" s="1044"/>
      <c r="O76" s="1044"/>
      <c r="P76" s="1045"/>
      <c r="Q76" s="1047">
        <v>146276</v>
      </c>
      <c r="R76" s="1048"/>
      <c r="S76" s="1048"/>
      <c r="T76" s="1048"/>
      <c r="U76" s="1049"/>
      <c r="V76" s="1050">
        <v>142795</v>
      </c>
      <c r="W76" s="1048"/>
      <c r="X76" s="1048"/>
      <c r="Y76" s="1048"/>
      <c r="Z76" s="1049"/>
      <c r="AA76" s="1050">
        <v>3481</v>
      </c>
      <c r="AB76" s="1048"/>
      <c r="AC76" s="1048"/>
      <c r="AD76" s="1048"/>
      <c r="AE76" s="1049"/>
      <c r="AF76" s="1050">
        <v>3481</v>
      </c>
      <c r="AG76" s="1048"/>
      <c r="AH76" s="1048"/>
      <c r="AI76" s="1048"/>
      <c r="AJ76" s="1049"/>
      <c r="AK76" s="1040" t="s">
        <v>577</v>
      </c>
      <c r="AL76" s="1048"/>
      <c r="AM76" s="1048"/>
      <c r="AN76" s="1048"/>
      <c r="AO76" s="1049"/>
      <c r="AP76" s="1040" t="s">
        <v>577</v>
      </c>
      <c r="AQ76" s="1048"/>
      <c r="AR76" s="1048"/>
      <c r="AS76" s="1048"/>
      <c r="AT76" s="1049"/>
      <c r="AU76" s="104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387</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4317</v>
      </c>
      <c r="AG88" s="1028"/>
      <c r="AH88" s="1028"/>
      <c r="AI88" s="1028"/>
      <c r="AJ88" s="1028"/>
      <c r="AK88" s="1032"/>
      <c r="AL88" s="1032"/>
      <c r="AM88" s="1032"/>
      <c r="AN88" s="1032"/>
      <c r="AO88" s="1032"/>
      <c r="AP88" s="1028">
        <f t="shared" ref="AP88" si="0">SUM(AP68:AT87)</f>
        <v>231</v>
      </c>
      <c r="AQ88" s="1028"/>
      <c r="AR88" s="1028"/>
      <c r="AS88" s="1028"/>
      <c r="AT88" s="1028"/>
      <c r="AU88" s="1028">
        <f t="shared" ref="AU88" si="1">SUM(AU68:AY87)</f>
        <v>72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65</v>
      </c>
      <c r="CS102" s="1020"/>
      <c r="CT102" s="1020"/>
      <c r="CU102" s="1020"/>
      <c r="CV102" s="1021"/>
      <c r="CW102" s="1019">
        <f t="shared" ref="CW102" si="2">SUM(CW7:DA88)</f>
        <v>20</v>
      </c>
      <c r="CX102" s="1020"/>
      <c r="CY102" s="1020"/>
      <c r="CZ102" s="1020"/>
      <c r="DA102" s="1021"/>
      <c r="DB102" s="1019">
        <f t="shared" ref="DB102" si="3">SUM(DB7:DF88)</f>
        <v>0</v>
      </c>
      <c r="DC102" s="1020"/>
      <c r="DD102" s="1020"/>
      <c r="DE102" s="1020"/>
      <c r="DF102" s="1021"/>
      <c r="DG102" s="1019">
        <f t="shared" ref="DG102" si="4">SUM(DG7:DK88)</f>
        <v>0</v>
      </c>
      <c r="DH102" s="1020"/>
      <c r="DI102" s="1020"/>
      <c r="DJ102" s="1020"/>
      <c r="DK102" s="1021"/>
      <c r="DL102" s="1019">
        <f t="shared" ref="DL102" si="5">SUM(DL7:DP88)</f>
        <v>0</v>
      </c>
      <c r="DM102" s="1020"/>
      <c r="DN102" s="1020"/>
      <c r="DO102" s="1020"/>
      <c r="DP102" s="1021"/>
      <c r="DQ102" s="1019">
        <f t="shared" ref="DQ102" si="6">SUM(DQ7:DU88)</f>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307</v>
      </c>
      <c r="AG109" s="963"/>
      <c r="AH109" s="963"/>
      <c r="AI109" s="963"/>
      <c r="AJ109" s="964"/>
      <c r="AK109" s="965" t="s">
        <v>306</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307</v>
      </c>
      <c r="BW109" s="963"/>
      <c r="BX109" s="963"/>
      <c r="BY109" s="963"/>
      <c r="BZ109" s="964"/>
      <c r="CA109" s="965" t="s">
        <v>306</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307</v>
      </c>
      <c r="DM109" s="963"/>
      <c r="DN109" s="963"/>
      <c r="DO109" s="963"/>
      <c r="DP109" s="964"/>
      <c r="DQ109" s="965" t="s">
        <v>306</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535224</v>
      </c>
      <c r="AB110" s="956"/>
      <c r="AC110" s="956"/>
      <c r="AD110" s="956"/>
      <c r="AE110" s="957"/>
      <c r="AF110" s="958">
        <v>421629</v>
      </c>
      <c r="AG110" s="956"/>
      <c r="AH110" s="956"/>
      <c r="AI110" s="956"/>
      <c r="AJ110" s="957"/>
      <c r="AK110" s="958">
        <v>399485</v>
      </c>
      <c r="AL110" s="956"/>
      <c r="AM110" s="956"/>
      <c r="AN110" s="956"/>
      <c r="AO110" s="957"/>
      <c r="AP110" s="959">
        <v>14.7</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2986338</v>
      </c>
      <c r="BR110" s="903"/>
      <c r="BS110" s="903"/>
      <c r="BT110" s="903"/>
      <c r="BU110" s="903"/>
      <c r="BV110" s="903">
        <v>3112198</v>
      </c>
      <c r="BW110" s="903"/>
      <c r="BX110" s="903"/>
      <c r="BY110" s="903"/>
      <c r="BZ110" s="903"/>
      <c r="CA110" s="903">
        <v>3633693</v>
      </c>
      <c r="CB110" s="903"/>
      <c r="CC110" s="903"/>
      <c r="CD110" s="903"/>
      <c r="CE110" s="903"/>
      <c r="CF110" s="927">
        <v>133.69999999999999</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433</v>
      </c>
      <c r="DR110" s="903"/>
      <c r="DS110" s="903"/>
      <c r="DT110" s="903"/>
      <c r="DU110" s="903"/>
      <c r="DV110" s="904" t="s">
        <v>432</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126</v>
      </c>
      <c r="AB111" s="984"/>
      <c r="AC111" s="984"/>
      <c r="AD111" s="984"/>
      <c r="AE111" s="985"/>
      <c r="AF111" s="986" t="s">
        <v>432</v>
      </c>
      <c r="AG111" s="984"/>
      <c r="AH111" s="984"/>
      <c r="AI111" s="984"/>
      <c r="AJ111" s="985"/>
      <c r="AK111" s="986" t="s">
        <v>126</v>
      </c>
      <c r="AL111" s="984"/>
      <c r="AM111" s="984"/>
      <c r="AN111" s="984"/>
      <c r="AO111" s="985"/>
      <c r="AP111" s="987" t="s">
        <v>126</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432</v>
      </c>
      <c r="BR111" s="875"/>
      <c r="BS111" s="875"/>
      <c r="BT111" s="875"/>
      <c r="BU111" s="875"/>
      <c r="BV111" s="875" t="s">
        <v>126</v>
      </c>
      <c r="BW111" s="875"/>
      <c r="BX111" s="875"/>
      <c r="BY111" s="875"/>
      <c r="BZ111" s="875"/>
      <c r="CA111" s="875" t="s">
        <v>126</v>
      </c>
      <c r="CB111" s="875"/>
      <c r="CC111" s="875"/>
      <c r="CD111" s="875"/>
      <c r="CE111" s="875"/>
      <c r="CF111" s="936" t="s">
        <v>126</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126</v>
      </c>
      <c r="DM111" s="875"/>
      <c r="DN111" s="875"/>
      <c r="DO111" s="875"/>
      <c r="DP111" s="875"/>
      <c r="DQ111" s="875" t="s">
        <v>432</v>
      </c>
      <c r="DR111" s="875"/>
      <c r="DS111" s="875"/>
      <c r="DT111" s="875"/>
      <c r="DU111" s="875"/>
      <c r="DV111" s="852" t="s">
        <v>432</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432</v>
      </c>
      <c r="AL112" s="838"/>
      <c r="AM112" s="838"/>
      <c r="AN112" s="838"/>
      <c r="AO112" s="839"/>
      <c r="AP112" s="885" t="s">
        <v>432</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464262</v>
      </c>
      <c r="BR112" s="875"/>
      <c r="BS112" s="875"/>
      <c r="BT112" s="875"/>
      <c r="BU112" s="875"/>
      <c r="BV112" s="875">
        <v>409911</v>
      </c>
      <c r="BW112" s="875"/>
      <c r="BX112" s="875"/>
      <c r="BY112" s="875"/>
      <c r="BZ112" s="875"/>
      <c r="CA112" s="875">
        <v>457424</v>
      </c>
      <c r="CB112" s="875"/>
      <c r="CC112" s="875"/>
      <c r="CD112" s="875"/>
      <c r="CE112" s="875"/>
      <c r="CF112" s="936">
        <v>16.8</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432</v>
      </c>
      <c r="DM112" s="875"/>
      <c r="DN112" s="875"/>
      <c r="DO112" s="875"/>
      <c r="DP112" s="875"/>
      <c r="DQ112" s="875" t="s">
        <v>433</v>
      </c>
      <c r="DR112" s="875"/>
      <c r="DS112" s="875"/>
      <c r="DT112" s="875"/>
      <c r="DU112" s="875"/>
      <c r="DV112" s="852" t="s">
        <v>433</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33930</v>
      </c>
      <c r="AB113" s="984"/>
      <c r="AC113" s="984"/>
      <c r="AD113" s="984"/>
      <c r="AE113" s="985"/>
      <c r="AF113" s="986">
        <v>49856</v>
      </c>
      <c r="AG113" s="984"/>
      <c r="AH113" s="984"/>
      <c r="AI113" s="984"/>
      <c r="AJ113" s="985"/>
      <c r="AK113" s="986">
        <v>46135</v>
      </c>
      <c r="AL113" s="984"/>
      <c r="AM113" s="984"/>
      <c r="AN113" s="984"/>
      <c r="AO113" s="985"/>
      <c r="AP113" s="987">
        <v>1.7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62320</v>
      </c>
      <c r="BR113" s="875"/>
      <c r="BS113" s="875"/>
      <c r="BT113" s="875"/>
      <c r="BU113" s="875"/>
      <c r="BV113" s="875">
        <v>75988</v>
      </c>
      <c r="BW113" s="875"/>
      <c r="BX113" s="875"/>
      <c r="BY113" s="875"/>
      <c r="BZ113" s="875"/>
      <c r="CA113" s="875">
        <v>71964</v>
      </c>
      <c r="CB113" s="875"/>
      <c r="CC113" s="875"/>
      <c r="CD113" s="875"/>
      <c r="CE113" s="875"/>
      <c r="CF113" s="936">
        <v>2.6</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444</v>
      </c>
      <c r="DM113" s="838"/>
      <c r="DN113" s="838"/>
      <c r="DO113" s="838"/>
      <c r="DP113" s="839"/>
      <c r="DQ113" s="840" t="s">
        <v>445</v>
      </c>
      <c r="DR113" s="838"/>
      <c r="DS113" s="838"/>
      <c r="DT113" s="838"/>
      <c r="DU113" s="839"/>
      <c r="DV113" s="885" t="s">
        <v>446</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26402</v>
      </c>
      <c r="AB114" s="838"/>
      <c r="AC114" s="838"/>
      <c r="AD114" s="838"/>
      <c r="AE114" s="839"/>
      <c r="AF114" s="840">
        <v>2985</v>
      </c>
      <c r="AG114" s="838"/>
      <c r="AH114" s="838"/>
      <c r="AI114" s="838"/>
      <c r="AJ114" s="839"/>
      <c r="AK114" s="840">
        <v>4282</v>
      </c>
      <c r="AL114" s="838"/>
      <c r="AM114" s="838"/>
      <c r="AN114" s="838"/>
      <c r="AO114" s="839"/>
      <c r="AP114" s="885">
        <v>0.2</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1228893</v>
      </c>
      <c r="BR114" s="875"/>
      <c r="BS114" s="875"/>
      <c r="BT114" s="875"/>
      <c r="BU114" s="875"/>
      <c r="BV114" s="875">
        <v>1209037</v>
      </c>
      <c r="BW114" s="875"/>
      <c r="BX114" s="875"/>
      <c r="BY114" s="875"/>
      <c r="BZ114" s="875"/>
      <c r="CA114" s="875">
        <v>1167918</v>
      </c>
      <c r="CB114" s="875"/>
      <c r="CC114" s="875"/>
      <c r="CD114" s="875"/>
      <c r="CE114" s="875"/>
      <c r="CF114" s="936">
        <v>43</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432</v>
      </c>
      <c r="DM114" s="838"/>
      <c r="DN114" s="838"/>
      <c r="DO114" s="838"/>
      <c r="DP114" s="839"/>
      <c r="DQ114" s="840" t="s">
        <v>432</v>
      </c>
      <c r="DR114" s="838"/>
      <c r="DS114" s="838"/>
      <c r="DT114" s="838"/>
      <c r="DU114" s="839"/>
      <c r="DV114" s="885" t="s">
        <v>432</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432</v>
      </c>
      <c r="AB115" s="984"/>
      <c r="AC115" s="984"/>
      <c r="AD115" s="984"/>
      <c r="AE115" s="985"/>
      <c r="AF115" s="986" t="s">
        <v>433</v>
      </c>
      <c r="AG115" s="984"/>
      <c r="AH115" s="984"/>
      <c r="AI115" s="984"/>
      <c r="AJ115" s="985"/>
      <c r="AK115" s="986" t="s">
        <v>432</v>
      </c>
      <c r="AL115" s="984"/>
      <c r="AM115" s="984"/>
      <c r="AN115" s="984"/>
      <c r="AO115" s="985"/>
      <c r="AP115" s="987" t="s">
        <v>432</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432</v>
      </c>
      <c r="BW115" s="875"/>
      <c r="BX115" s="875"/>
      <c r="BY115" s="875"/>
      <c r="BZ115" s="875"/>
      <c r="CA115" s="875" t="s">
        <v>432</v>
      </c>
      <c r="CB115" s="875"/>
      <c r="CC115" s="875"/>
      <c r="CD115" s="875"/>
      <c r="CE115" s="875"/>
      <c r="CF115" s="936" t="s">
        <v>432</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432</v>
      </c>
      <c r="DM115" s="838"/>
      <c r="DN115" s="838"/>
      <c r="DO115" s="838"/>
      <c r="DP115" s="839"/>
      <c r="DQ115" s="840" t="s">
        <v>432</v>
      </c>
      <c r="DR115" s="838"/>
      <c r="DS115" s="838"/>
      <c r="DT115" s="838"/>
      <c r="DU115" s="839"/>
      <c r="DV115" s="885" t="s">
        <v>432</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432</v>
      </c>
      <c r="AB116" s="838"/>
      <c r="AC116" s="838"/>
      <c r="AD116" s="838"/>
      <c r="AE116" s="839"/>
      <c r="AF116" s="840" t="s">
        <v>432</v>
      </c>
      <c r="AG116" s="838"/>
      <c r="AH116" s="838"/>
      <c r="AI116" s="838"/>
      <c r="AJ116" s="839"/>
      <c r="AK116" s="840" t="s">
        <v>433</v>
      </c>
      <c r="AL116" s="838"/>
      <c r="AM116" s="838"/>
      <c r="AN116" s="838"/>
      <c r="AO116" s="839"/>
      <c r="AP116" s="885" t="s">
        <v>432</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446</v>
      </c>
      <c r="BR116" s="875"/>
      <c r="BS116" s="875"/>
      <c r="BT116" s="875"/>
      <c r="BU116" s="875"/>
      <c r="BV116" s="875" t="s">
        <v>432</v>
      </c>
      <c r="BW116" s="875"/>
      <c r="BX116" s="875"/>
      <c r="BY116" s="875"/>
      <c r="BZ116" s="875"/>
      <c r="CA116" s="875" t="s">
        <v>432</v>
      </c>
      <c r="CB116" s="875"/>
      <c r="CC116" s="875"/>
      <c r="CD116" s="875"/>
      <c r="CE116" s="875"/>
      <c r="CF116" s="936" t="s">
        <v>432</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432</v>
      </c>
      <c r="DM116" s="838"/>
      <c r="DN116" s="838"/>
      <c r="DO116" s="838"/>
      <c r="DP116" s="839"/>
      <c r="DQ116" s="840" t="s">
        <v>445</v>
      </c>
      <c r="DR116" s="838"/>
      <c r="DS116" s="838"/>
      <c r="DT116" s="838"/>
      <c r="DU116" s="839"/>
      <c r="DV116" s="885" t="s">
        <v>432</v>
      </c>
      <c r="DW116" s="886"/>
      <c r="DX116" s="886"/>
      <c r="DY116" s="886"/>
      <c r="DZ116" s="887"/>
    </row>
    <row r="117" spans="1:130" s="226" customFormat="1" ht="26.25" customHeight="1">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595556</v>
      </c>
      <c r="AB117" s="970"/>
      <c r="AC117" s="970"/>
      <c r="AD117" s="970"/>
      <c r="AE117" s="971"/>
      <c r="AF117" s="972">
        <v>474470</v>
      </c>
      <c r="AG117" s="970"/>
      <c r="AH117" s="970"/>
      <c r="AI117" s="970"/>
      <c r="AJ117" s="971"/>
      <c r="AK117" s="972">
        <v>449902</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433</v>
      </c>
      <c r="BR117" s="875"/>
      <c r="BS117" s="875"/>
      <c r="BT117" s="875"/>
      <c r="BU117" s="875"/>
      <c r="BV117" s="875" t="s">
        <v>433</v>
      </c>
      <c r="BW117" s="875"/>
      <c r="BX117" s="875"/>
      <c r="BY117" s="875"/>
      <c r="BZ117" s="875"/>
      <c r="CA117" s="875" t="s">
        <v>446</v>
      </c>
      <c r="CB117" s="875"/>
      <c r="CC117" s="875"/>
      <c r="CD117" s="875"/>
      <c r="CE117" s="875"/>
      <c r="CF117" s="936" t="s">
        <v>126</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126</v>
      </c>
      <c r="DM117" s="838"/>
      <c r="DN117" s="838"/>
      <c r="DO117" s="838"/>
      <c r="DP117" s="839"/>
      <c r="DQ117" s="840" t="s">
        <v>126</v>
      </c>
      <c r="DR117" s="838"/>
      <c r="DS117" s="838"/>
      <c r="DT117" s="838"/>
      <c r="DU117" s="839"/>
      <c r="DV117" s="885" t="s">
        <v>432</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307</v>
      </c>
      <c r="AG118" s="963"/>
      <c r="AH118" s="963"/>
      <c r="AI118" s="963"/>
      <c r="AJ118" s="964"/>
      <c r="AK118" s="965" t="s">
        <v>306</v>
      </c>
      <c r="AL118" s="963"/>
      <c r="AM118" s="963"/>
      <c r="AN118" s="963"/>
      <c r="AO118" s="964"/>
      <c r="AP118" s="966" t="s">
        <v>426</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126</v>
      </c>
      <c r="BR118" s="906"/>
      <c r="BS118" s="906"/>
      <c r="BT118" s="906"/>
      <c r="BU118" s="906"/>
      <c r="BV118" s="906" t="s">
        <v>433</v>
      </c>
      <c r="BW118" s="906"/>
      <c r="BX118" s="906"/>
      <c r="BY118" s="906"/>
      <c r="BZ118" s="906"/>
      <c r="CA118" s="906" t="s">
        <v>432</v>
      </c>
      <c r="CB118" s="906"/>
      <c r="CC118" s="906"/>
      <c r="CD118" s="906"/>
      <c r="CE118" s="906"/>
      <c r="CF118" s="936" t="s">
        <v>433</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433</v>
      </c>
      <c r="DM118" s="838"/>
      <c r="DN118" s="838"/>
      <c r="DO118" s="838"/>
      <c r="DP118" s="839"/>
      <c r="DQ118" s="840" t="s">
        <v>433</v>
      </c>
      <c r="DR118" s="838"/>
      <c r="DS118" s="838"/>
      <c r="DT118" s="838"/>
      <c r="DU118" s="839"/>
      <c r="DV118" s="885" t="s">
        <v>126</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445</v>
      </c>
      <c r="AG119" s="956"/>
      <c r="AH119" s="956"/>
      <c r="AI119" s="956"/>
      <c r="AJ119" s="957"/>
      <c r="AK119" s="958" t="s">
        <v>445</v>
      </c>
      <c r="AL119" s="956"/>
      <c r="AM119" s="956"/>
      <c r="AN119" s="956"/>
      <c r="AO119" s="957"/>
      <c r="AP119" s="959" t="s">
        <v>446</v>
      </c>
      <c r="AQ119" s="960"/>
      <c r="AR119" s="960"/>
      <c r="AS119" s="960"/>
      <c r="AT119" s="961"/>
      <c r="AU119" s="999"/>
      <c r="AV119" s="1000"/>
      <c r="AW119" s="1000"/>
      <c r="AX119" s="1000"/>
      <c r="AY119" s="1000"/>
      <c r="AZ119" s="257" t="s">
        <v>186</v>
      </c>
      <c r="BA119" s="257"/>
      <c r="BB119" s="257"/>
      <c r="BC119" s="257"/>
      <c r="BD119" s="257"/>
      <c r="BE119" s="257"/>
      <c r="BF119" s="257"/>
      <c r="BG119" s="257"/>
      <c r="BH119" s="257"/>
      <c r="BI119" s="257"/>
      <c r="BJ119" s="257"/>
      <c r="BK119" s="257"/>
      <c r="BL119" s="257"/>
      <c r="BM119" s="257"/>
      <c r="BN119" s="257"/>
      <c r="BO119" s="938" t="s">
        <v>461</v>
      </c>
      <c r="BP119" s="939"/>
      <c r="BQ119" s="943">
        <v>4741813</v>
      </c>
      <c r="BR119" s="906"/>
      <c r="BS119" s="906"/>
      <c r="BT119" s="906"/>
      <c r="BU119" s="906"/>
      <c r="BV119" s="906">
        <v>4807134</v>
      </c>
      <c r="BW119" s="906"/>
      <c r="BX119" s="906"/>
      <c r="BY119" s="906"/>
      <c r="BZ119" s="906"/>
      <c r="CA119" s="906">
        <v>5330999</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126</v>
      </c>
      <c r="DH119" s="821"/>
      <c r="DI119" s="821"/>
      <c r="DJ119" s="821"/>
      <c r="DK119" s="822"/>
      <c r="DL119" s="823" t="s">
        <v>126</v>
      </c>
      <c r="DM119" s="821"/>
      <c r="DN119" s="821"/>
      <c r="DO119" s="821"/>
      <c r="DP119" s="822"/>
      <c r="DQ119" s="823" t="s">
        <v>126</v>
      </c>
      <c r="DR119" s="821"/>
      <c r="DS119" s="821"/>
      <c r="DT119" s="821"/>
      <c r="DU119" s="822"/>
      <c r="DV119" s="909" t="s">
        <v>126</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126</v>
      </c>
      <c r="AB120" s="838"/>
      <c r="AC120" s="838"/>
      <c r="AD120" s="838"/>
      <c r="AE120" s="839"/>
      <c r="AF120" s="840" t="s">
        <v>126</v>
      </c>
      <c r="AG120" s="838"/>
      <c r="AH120" s="838"/>
      <c r="AI120" s="838"/>
      <c r="AJ120" s="839"/>
      <c r="AK120" s="840" t="s">
        <v>126</v>
      </c>
      <c r="AL120" s="838"/>
      <c r="AM120" s="838"/>
      <c r="AN120" s="838"/>
      <c r="AO120" s="839"/>
      <c r="AP120" s="885" t="s">
        <v>126</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2932390</v>
      </c>
      <c r="BR120" s="903"/>
      <c r="BS120" s="903"/>
      <c r="BT120" s="903"/>
      <c r="BU120" s="903"/>
      <c r="BV120" s="903">
        <v>3260900</v>
      </c>
      <c r="BW120" s="903"/>
      <c r="BX120" s="903"/>
      <c r="BY120" s="903"/>
      <c r="BZ120" s="903"/>
      <c r="CA120" s="903">
        <v>4077084</v>
      </c>
      <c r="CB120" s="903"/>
      <c r="CC120" s="903"/>
      <c r="CD120" s="903"/>
      <c r="CE120" s="903"/>
      <c r="CF120" s="927">
        <v>150</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464262</v>
      </c>
      <c r="DH120" s="903"/>
      <c r="DI120" s="903"/>
      <c r="DJ120" s="903"/>
      <c r="DK120" s="903"/>
      <c r="DL120" s="903">
        <v>409911</v>
      </c>
      <c r="DM120" s="903"/>
      <c r="DN120" s="903"/>
      <c r="DO120" s="903"/>
      <c r="DP120" s="903"/>
      <c r="DQ120" s="903">
        <v>457424</v>
      </c>
      <c r="DR120" s="903"/>
      <c r="DS120" s="903"/>
      <c r="DT120" s="903"/>
      <c r="DU120" s="903"/>
      <c r="DV120" s="904">
        <v>16.8</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126</v>
      </c>
      <c r="AB121" s="838"/>
      <c r="AC121" s="838"/>
      <c r="AD121" s="838"/>
      <c r="AE121" s="839"/>
      <c r="AF121" s="840" t="s">
        <v>126</v>
      </c>
      <c r="AG121" s="838"/>
      <c r="AH121" s="838"/>
      <c r="AI121" s="838"/>
      <c r="AJ121" s="839"/>
      <c r="AK121" s="840" t="s">
        <v>126</v>
      </c>
      <c r="AL121" s="838"/>
      <c r="AM121" s="838"/>
      <c r="AN121" s="838"/>
      <c r="AO121" s="839"/>
      <c r="AP121" s="885" t="s">
        <v>126</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5058</v>
      </c>
      <c r="BR121" s="875"/>
      <c r="BS121" s="875"/>
      <c r="BT121" s="875"/>
      <c r="BU121" s="875"/>
      <c r="BV121" s="875">
        <v>6826</v>
      </c>
      <c r="BW121" s="875"/>
      <c r="BX121" s="875"/>
      <c r="BY121" s="875"/>
      <c r="BZ121" s="875"/>
      <c r="CA121" s="875">
        <v>3731</v>
      </c>
      <c r="CB121" s="875"/>
      <c r="CC121" s="875"/>
      <c r="CD121" s="875"/>
      <c r="CE121" s="875"/>
      <c r="CF121" s="936">
        <v>0.1</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t="s">
        <v>126</v>
      </c>
      <c r="DH121" s="875"/>
      <c r="DI121" s="875"/>
      <c r="DJ121" s="875"/>
      <c r="DK121" s="875"/>
      <c r="DL121" s="875" t="s">
        <v>445</v>
      </c>
      <c r="DM121" s="875"/>
      <c r="DN121" s="875"/>
      <c r="DO121" s="875"/>
      <c r="DP121" s="875"/>
      <c r="DQ121" s="875" t="s">
        <v>126</v>
      </c>
      <c r="DR121" s="875"/>
      <c r="DS121" s="875"/>
      <c r="DT121" s="875"/>
      <c r="DU121" s="875"/>
      <c r="DV121" s="852" t="s">
        <v>126</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126</v>
      </c>
      <c r="AB122" s="838"/>
      <c r="AC122" s="838"/>
      <c r="AD122" s="838"/>
      <c r="AE122" s="839"/>
      <c r="AF122" s="840" t="s">
        <v>126</v>
      </c>
      <c r="AG122" s="838"/>
      <c r="AH122" s="838"/>
      <c r="AI122" s="838"/>
      <c r="AJ122" s="839"/>
      <c r="AK122" s="840" t="s">
        <v>126</v>
      </c>
      <c r="AL122" s="838"/>
      <c r="AM122" s="838"/>
      <c r="AN122" s="838"/>
      <c r="AO122" s="839"/>
      <c r="AP122" s="885" t="s">
        <v>126</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3625658</v>
      </c>
      <c r="BR122" s="906"/>
      <c r="BS122" s="906"/>
      <c r="BT122" s="906"/>
      <c r="BU122" s="906"/>
      <c r="BV122" s="906">
        <v>3666554</v>
      </c>
      <c r="BW122" s="906"/>
      <c r="BX122" s="906"/>
      <c r="BY122" s="906"/>
      <c r="BZ122" s="906"/>
      <c r="CA122" s="906">
        <v>4024823</v>
      </c>
      <c r="CB122" s="906"/>
      <c r="CC122" s="906"/>
      <c r="CD122" s="906"/>
      <c r="CE122" s="906"/>
      <c r="CF122" s="907">
        <v>148.1</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126</v>
      </c>
      <c r="DH122" s="875"/>
      <c r="DI122" s="875"/>
      <c r="DJ122" s="875"/>
      <c r="DK122" s="875"/>
      <c r="DL122" s="875" t="s">
        <v>445</v>
      </c>
      <c r="DM122" s="875"/>
      <c r="DN122" s="875"/>
      <c r="DO122" s="875"/>
      <c r="DP122" s="875"/>
      <c r="DQ122" s="875" t="s">
        <v>445</v>
      </c>
      <c r="DR122" s="875"/>
      <c r="DS122" s="875"/>
      <c r="DT122" s="875"/>
      <c r="DU122" s="875"/>
      <c r="DV122" s="852" t="s">
        <v>446</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445</v>
      </c>
      <c r="AB123" s="838"/>
      <c r="AC123" s="838"/>
      <c r="AD123" s="838"/>
      <c r="AE123" s="839"/>
      <c r="AF123" s="840" t="s">
        <v>445</v>
      </c>
      <c r="AG123" s="838"/>
      <c r="AH123" s="838"/>
      <c r="AI123" s="838"/>
      <c r="AJ123" s="839"/>
      <c r="AK123" s="840" t="s">
        <v>445</v>
      </c>
      <c r="AL123" s="838"/>
      <c r="AM123" s="838"/>
      <c r="AN123" s="838"/>
      <c r="AO123" s="839"/>
      <c r="AP123" s="885" t="s">
        <v>445</v>
      </c>
      <c r="AQ123" s="886"/>
      <c r="AR123" s="886"/>
      <c r="AS123" s="886"/>
      <c r="AT123" s="887"/>
      <c r="AU123" s="950"/>
      <c r="AV123" s="951"/>
      <c r="AW123" s="951"/>
      <c r="AX123" s="951"/>
      <c r="AY123" s="951"/>
      <c r="AZ123" s="257" t="s">
        <v>186</v>
      </c>
      <c r="BA123" s="257"/>
      <c r="BB123" s="257"/>
      <c r="BC123" s="257"/>
      <c r="BD123" s="257"/>
      <c r="BE123" s="257"/>
      <c r="BF123" s="257"/>
      <c r="BG123" s="257"/>
      <c r="BH123" s="257"/>
      <c r="BI123" s="257"/>
      <c r="BJ123" s="257"/>
      <c r="BK123" s="257"/>
      <c r="BL123" s="257"/>
      <c r="BM123" s="257"/>
      <c r="BN123" s="257"/>
      <c r="BO123" s="938" t="s">
        <v>472</v>
      </c>
      <c r="BP123" s="939"/>
      <c r="BQ123" s="893">
        <v>6563106</v>
      </c>
      <c r="BR123" s="894"/>
      <c r="BS123" s="894"/>
      <c r="BT123" s="894"/>
      <c r="BU123" s="894"/>
      <c r="BV123" s="894">
        <v>6934280</v>
      </c>
      <c r="BW123" s="894"/>
      <c r="BX123" s="894"/>
      <c r="BY123" s="894"/>
      <c r="BZ123" s="894"/>
      <c r="CA123" s="894">
        <v>8105638</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433</v>
      </c>
      <c r="DH123" s="838"/>
      <c r="DI123" s="838"/>
      <c r="DJ123" s="838"/>
      <c r="DK123" s="839"/>
      <c r="DL123" s="840" t="s">
        <v>433</v>
      </c>
      <c r="DM123" s="838"/>
      <c r="DN123" s="838"/>
      <c r="DO123" s="838"/>
      <c r="DP123" s="839"/>
      <c r="DQ123" s="840" t="s">
        <v>474</v>
      </c>
      <c r="DR123" s="838"/>
      <c r="DS123" s="838"/>
      <c r="DT123" s="838"/>
      <c r="DU123" s="839"/>
      <c r="DV123" s="885" t="s">
        <v>475</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403</v>
      </c>
      <c r="AB124" s="838"/>
      <c r="AC124" s="838"/>
      <c r="AD124" s="838"/>
      <c r="AE124" s="839"/>
      <c r="AF124" s="840" t="s">
        <v>476</v>
      </c>
      <c r="AG124" s="838"/>
      <c r="AH124" s="838"/>
      <c r="AI124" s="838"/>
      <c r="AJ124" s="839"/>
      <c r="AK124" s="840" t="s">
        <v>477</v>
      </c>
      <c r="AL124" s="838"/>
      <c r="AM124" s="838"/>
      <c r="AN124" s="838"/>
      <c r="AO124" s="839"/>
      <c r="AP124" s="885" t="s">
        <v>477</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403</v>
      </c>
      <c r="BR124" s="892"/>
      <c r="BS124" s="892"/>
      <c r="BT124" s="892"/>
      <c r="BU124" s="892"/>
      <c r="BV124" s="892" t="s">
        <v>446</v>
      </c>
      <c r="BW124" s="892"/>
      <c r="BX124" s="892"/>
      <c r="BY124" s="892"/>
      <c r="BZ124" s="892"/>
      <c r="CA124" s="892" t="s">
        <v>433</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477</v>
      </c>
      <c r="DH124" s="821"/>
      <c r="DI124" s="821"/>
      <c r="DJ124" s="821"/>
      <c r="DK124" s="822"/>
      <c r="DL124" s="823" t="s">
        <v>480</v>
      </c>
      <c r="DM124" s="821"/>
      <c r="DN124" s="821"/>
      <c r="DO124" s="821"/>
      <c r="DP124" s="822"/>
      <c r="DQ124" s="823" t="s">
        <v>403</v>
      </c>
      <c r="DR124" s="821"/>
      <c r="DS124" s="821"/>
      <c r="DT124" s="821"/>
      <c r="DU124" s="822"/>
      <c r="DV124" s="909" t="s">
        <v>403</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403</v>
      </c>
      <c r="AB125" s="838"/>
      <c r="AC125" s="838"/>
      <c r="AD125" s="838"/>
      <c r="AE125" s="839"/>
      <c r="AF125" s="840" t="s">
        <v>403</v>
      </c>
      <c r="AG125" s="838"/>
      <c r="AH125" s="838"/>
      <c r="AI125" s="838"/>
      <c r="AJ125" s="839"/>
      <c r="AK125" s="840" t="s">
        <v>403</v>
      </c>
      <c r="AL125" s="838"/>
      <c r="AM125" s="838"/>
      <c r="AN125" s="838"/>
      <c r="AO125" s="839"/>
      <c r="AP125" s="885" t="s">
        <v>474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403</v>
      </c>
      <c r="DH125" s="903"/>
      <c r="DI125" s="903"/>
      <c r="DJ125" s="903"/>
      <c r="DK125" s="903"/>
      <c r="DL125" s="903" t="s">
        <v>483</v>
      </c>
      <c r="DM125" s="903"/>
      <c r="DN125" s="903"/>
      <c r="DO125" s="903"/>
      <c r="DP125" s="903"/>
      <c r="DQ125" s="903" t="s">
        <v>446</v>
      </c>
      <c r="DR125" s="903"/>
      <c r="DS125" s="903"/>
      <c r="DT125" s="903"/>
      <c r="DU125" s="903"/>
      <c r="DV125" s="904" t="s">
        <v>484</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446</v>
      </c>
      <c r="AB126" s="838"/>
      <c r="AC126" s="838"/>
      <c r="AD126" s="838"/>
      <c r="AE126" s="839"/>
      <c r="AF126" s="840" t="s">
        <v>446</v>
      </c>
      <c r="AG126" s="838"/>
      <c r="AH126" s="838"/>
      <c r="AI126" s="838"/>
      <c r="AJ126" s="839"/>
      <c r="AK126" s="840" t="s">
        <v>403</v>
      </c>
      <c r="AL126" s="838"/>
      <c r="AM126" s="838"/>
      <c r="AN126" s="838"/>
      <c r="AO126" s="839"/>
      <c r="AP126" s="885" t="s">
        <v>485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477</v>
      </c>
      <c r="DH126" s="875"/>
      <c r="DI126" s="875"/>
      <c r="DJ126" s="875"/>
      <c r="DK126" s="875"/>
      <c r="DL126" s="875" t="s">
        <v>446</v>
      </c>
      <c r="DM126" s="875"/>
      <c r="DN126" s="875"/>
      <c r="DO126" s="875"/>
      <c r="DP126" s="875"/>
      <c r="DQ126" s="875" t="s">
        <v>477</v>
      </c>
      <c r="DR126" s="875"/>
      <c r="DS126" s="875"/>
      <c r="DT126" s="875"/>
      <c r="DU126" s="875"/>
      <c r="DV126" s="852" t="s">
        <v>446</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446</v>
      </c>
      <c r="AB127" s="838"/>
      <c r="AC127" s="838"/>
      <c r="AD127" s="838"/>
      <c r="AE127" s="839"/>
      <c r="AF127" s="840" t="s">
        <v>476</v>
      </c>
      <c r="AG127" s="838"/>
      <c r="AH127" s="838"/>
      <c r="AI127" s="838"/>
      <c r="AJ127" s="839"/>
      <c r="AK127" s="840" t="s">
        <v>480</v>
      </c>
      <c r="AL127" s="838"/>
      <c r="AM127" s="838"/>
      <c r="AN127" s="838"/>
      <c r="AO127" s="839"/>
      <c r="AP127" s="885" t="s">
        <v>477</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475</v>
      </c>
      <c r="DH127" s="875"/>
      <c r="DI127" s="875"/>
      <c r="DJ127" s="875"/>
      <c r="DK127" s="875"/>
      <c r="DL127" s="875" t="s">
        <v>433</v>
      </c>
      <c r="DM127" s="875"/>
      <c r="DN127" s="875"/>
      <c r="DO127" s="875"/>
      <c r="DP127" s="875"/>
      <c r="DQ127" s="875" t="s">
        <v>485</v>
      </c>
      <c r="DR127" s="875"/>
      <c r="DS127" s="875"/>
      <c r="DT127" s="875"/>
      <c r="DU127" s="875"/>
      <c r="DV127" s="852" t="s">
        <v>403</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t="s">
        <v>433</v>
      </c>
      <c r="AB128" s="859"/>
      <c r="AC128" s="859"/>
      <c r="AD128" s="859"/>
      <c r="AE128" s="860"/>
      <c r="AF128" s="861">
        <v>5646</v>
      </c>
      <c r="AG128" s="859"/>
      <c r="AH128" s="859"/>
      <c r="AI128" s="859"/>
      <c r="AJ128" s="860"/>
      <c r="AK128" s="861">
        <v>4834</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403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475</v>
      </c>
      <c r="DH128" s="849"/>
      <c r="DI128" s="849"/>
      <c r="DJ128" s="849"/>
      <c r="DK128" s="849"/>
      <c r="DL128" s="849" t="s">
        <v>477</v>
      </c>
      <c r="DM128" s="849"/>
      <c r="DN128" s="849"/>
      <c r="DO128" s="849"/>
      <c r="DP128" s="849"/>
      <c r="DQ128" s="849" t="s">
        <v>484</v>
      </c>
      <c r="DR128" s="849"/>
      <c r="DS128" s="849"/>
      <c r="DT128" s="849"/>
      <c r="DU128" s="849"/>
      <c r="DV128" s="850" t="s">
        <v>477</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2900398</v>
      </c>
      <c r="AB129" s="838"/>
      <c r="AC129" s="838"/>
      <c r="AD129" s="838"/>
      <c r="AE129" s="839"/>
      <c r="AF129" s="840">
        <v>2824544</v>
      </c>
      <c r="AG129" s="838"/>
      <c r="AH129" s="838"/>
      <c r="AI129" s="838"/>
      <c r="AJ129" s="839"/>
      <c r="AK129" s="840">
        <v>3114579</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433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420048</v>
      </c>
      <c r="AB130" s="838"/>
      <c r="AC130" s="838"/>
      <c r="AD130" s="838"/>
      <c r="AE130" s="839"/>
      <c r="AF130" s="840">
        <v>401286</v>
      </c>
      <c r="AG130" s="838"/>
      <c r="AH130" s="838"/>
      <c r="AI130" s="838"/>
      <c r="AJ130" s="839"/>
      <c r="AK130" s="840">
        <v>397233</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3.8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2480350</v>
      </c>
      <c r="AB131" s="821"/>
      <c r="AC131" s="821"/>
      <c r="AD131" s="821"/>
      <c r="AE131" s="822"/>
      <c r="AF131" s="823">
        <v>2423258</v>
      </c>
      <c r="AG131" s="821"/>
      <c r="AH131" s="821"/>
      <c r="AI131" s="821"/>
      <c r="AJ131" s="822"/>
      <c r="AK131" s="823">
        <v>2717346</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t="s">
        <v>446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7.075936864</v>
      </c>
      <c r="AB132" s="801"/>
      <c r="AC132" s="801"/>
      <c r="AD132" s="801"/>
      <c r="AE132" s="802"/>
      <c r="AF132" s="803">
        <v>2.7870742609999999</v>
      </c>
      <c r="AG132" s="801"/>
      <c r="AH132" s="801"/>
      <c r="AI132" s="801"/>
      <c r="AJ132" s="802"/>
      <c r="AK132" s="803">
        <v>1.760357349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11.4</v>
      </c>
      <c r="AB133" s="780"/>
      <c r="AC133" s="780"/>
      <c r="AD133" s="780"/>
      <c r="AE133" s="781"/>
      <c r="AF133" s="779">
        <v>7.4</v>
      </c>
      <c r="AG133" s="780"/>
      <c r="AH133" s="780"/>
      <c r="AI133" s="780"/>
      <c r="AJ133" s="781"/>
      <c r="AK133" s="779">
        <v>3.8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OHvoiG5YQkjbKPx+PC6GXueiWHoaMPj3cEjlCrZpJmK1TmXTIBRsDQ0bk0mSSXgKORxi7qNiHp355PBH2nIyA==" saltValue="sWs6d3B4eDp0t6Pk1nWp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LlCAtevMZAi6AR5V1ERv7FvxTBJMixVABoRBEKpZQVcMot0hF49o34CJ+U1B2Bndv5tqN4uZ8CgllrI3j8DxA==" saltValue="01Yr+pKz/Wj2E2GxzJHw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4czVaXjqHbwKkQx3awpWS4sESVPDfGg+hc8g/hl8SMyttpEcdxB/cKuP9MndZ/bMke8Er/mWVoH4//OWnRdZw==" saltValue="BMGnNhdyD8uUxpyEVs/J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510</v>
      </c>
      <c r="AP7" s="283"/>
      <c r="AQ7" s="284" t="s">
        <v>511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512</v>
      </c>
      <c r="AQ8" s="290" t="s">
        <v>513</v>
      </c>
      <c r="AR8" s="291" t="s">
        <v>514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4" t="s">
        <v>515</v>
      </c>
      <c r="AL9" s="1205"/>
      <c r="AM9" s="1205"/>
      <c r="AN9" s="1206"/>
      <c r="AO9" s="292">
        <v>763297</v>
      </c>
      <c r="AP9" s="292">
        <v>199973</v>
      </c>
      <c r="AQ9" s="293">
        <v>189734</v>
      </c>
      <c r="AR9" s="294">
        <v>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4" t="s">
        <v>516</v>
      </c>
      <c r="AL10" s="1205"/>
      <c r="AM10" s="1205"/>
      <c r="AN10" s="1206"/>
      <c r="AO10" s="295">
        <v>41024</v>
      </c>
      <c r="AP10" s="295">
        <v>10748</v>
      </c>
      <c r="AQ10" s="296">
        <v>22180</v>
      </c>
      <c r="AR10" s="297">
        <v>-51.5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4" t="s">
        <v>517</v>
      </c>
      <c r="AL11" s="1205"/>
      <c r="AM11" s="1205"/>
      <c r="AN11" s="1206"/>
      <c r="AO11" s="295">
        <v>98808</v>
      </c>
      <c r="AP11" s="295">
        <v>25886</v>
      </c>
      <c r="AQ11" s="296">
        <v>28692</v>
      </c>
      <c r="AR11" s="297">
        <v>-9.8000000000000007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4" t="s">
        <v>518</v>
      </c>
      <c r="AL12" s="1205"/>
      <c r="AM12" s="1205"/>
      <c r="AN12" s="1206"/>
      <c r="AO12" s="295" t="s">
        <v>519</v>
      </c>
      <c r="AP12" s="295" t="s">
        <v>519</v>
      </c>
      <c r="AQ12" s="296">
        <v>4806</v>
      </c>
      <c r="AR12" s="297" t="s">
        <v>519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4" t="s">
        <v>520</v>
      </c>
      <c r="AL13" s="1205"/>
      <c r="AM13" s="1205"/>
      <c r="AN13" s="1206"/>
      <c r="AO13" s="295" t="s">
        <v>519</v>
      </c>
      <c r="AP13" s="295" t="s">
        <v>519</v>
      </c>
      <c r="AQ13" s="296" t="s">
        <v>519</v>
      </c>
      <c r="AR13" s="297" t="s">
        <v>519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4" t="s">
        <v>521</v>
      </c>
      <c r="AL14" s="1205"/>
      <c r="AM14" s="1205"/>
      <c r="AN14" s="1206"/>
      <c r="AO14" s="295">
        <v>71797</v>
      </c>
      <c r="AP14" s="295">
        <v>18810</v>
      </c>
      <c r="AQ14" s="296">
        <v>8976</v>
      </c>
      <c r="AR14" s="297">
        <v>109.6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4" t="s">
        <v>522</v>
      </c>
      <c r="AL15" s="1205"/>
      <c r="AM15" s="1205"/>
      <c r="AN15" s="1206"/>
      <c r="AO15" s="295">
        <v>5068</v>
      </c>
      <c r="AP15" s="295">
        <v>1328</v>
      </c>
      <c r="AQ15" s="296">
        <v>4161</v>
      </c>
      <c r="AR15" s="297">
        <v>-68.099999999999994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7" t="s">
        <v>523</v>
      </c>
      <c r="AL16" s="1208"/>
      <c r="AM16" s="1208"/>
      <c r="AN16" s="1209"/>
      <c r="AO16" s="295">
        <v>-78851</v>
      </c>
      <c r="AP16" s="295">
        <v>-20658</v>
      </c>
      <c r="AQ16" s="296">
        <v>-17989</v>
      </c>
      <c r="AR16" s="297">
        <v>14.8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7" t="s">
        <v>186</v>
      </c>
      <c r="AL17" s="1208"/>
      <c r="AM17" s="1208"/>
      <c r="AN17" s="1209"/>
      <c r="AO17" s="295">
        <v>901143</v>
      </c>
      <c r="AP17" s="295">
        <v>236087</v>
      </c>
      <c r="AQ17" s="296">
        <v>240560</v>
      </c>
      <c r="AR17" s="297">
        <v>-1.9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1" t="s">
        <v>528</v>
      </c>
      <c r="AL21" s="1202"/>
      <c r="AM21" s="1202"/>
      <c r="AN21" s="1203"/>
      <c r="AO21" s="307">
        <v>22.27</v>
      </c>
      <c r="AP21" s="308">
        <v>21.65</v>
      </c>
      <c r="AQ21" s="309">
        <v>0.62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1" t="s">
        <v>529</v>
      </c>
      <c r="AL22" s="1202"/>
      <c r="AM22" s="1202"/>
      <c r="AN22" s="1203"/>
      <c r="AO22" s="312">
        <v>92</v>
      </c>
      <c r="AP22" s="313">
        <v>95.4</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531</v>
      </c>
      <c r="AO27" s="273"/>
      <c r="AP27" s="273"/>
      <c r="AQ27" s="273"/>
      <c r="AR27" s="273"/>
      <c r="AS27" s="273"/>
      <c r="AT27" s="273"/>
    </row>
    <row r="28" spans="1:46" ht="17.2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510</v>
      </c>
      <c r="AP30" s="283"/>
      <c r="AQ30" s="284" t="s">
        <v>511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512</v>
      </c>
      <c r="AQ31" s="290" t="s">
        <v>513</v>
      </c>
      <c r="AR31" s="291" t="s">
        <v>514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2" t="s">
        <v>534</v>
      </c>
      <c r="AL32" s="1193"/>
      <c r="AM32" s="1193"/>
      <c r="AN32" s="1194"/>
      <c r="AO32" s="322">
        <v>399485</v>
      </c>
      <c r="AP32" s="322">
        <v>104659</v>
      </c>
      <c r="AQ32" s="323">
        <v>139228</v>
      </c>
      <c r="AR32" s="324">
        <v>-24.8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2" t="s">
        <v>535</v>
      </c>
      <c r="AL33" s="1193"/>
      <c r="AM33" s="1193"/>
      <c r="AN33" s="1194"/>
      <c r="AO33" s="322" t="s">
        <v>519</v>
      </c>
      <c r="AP33" s="322" t="s">
        <v>519</v>
      </c>
      <c r="AQ33" s="323" t="s">
        <v>519</v>
      </c>
      <c r="AR33" s="324" t="s">
        <v>519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2" t="s">
        <v>536</v>
      </c>
      <c r="AL34" s="1193"/>
      <c r="AM34" s="1193"/>
      <c r="AN34" s="1194"/>
      <c r="AO34" s="322" t="s">
        <v>519</v>
      </c>
      <c r="AP34" s="322" t="s">
        <v>519</v>
      </c>
      <c r="AQ34" s="323">
        <v>5</v>
      </c>
      <c r="AR34" s="324" t="s">
        <v>519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2" t="s">
        <v>537</v>
      </c>
      <c r="AL35" s="1193"/>
      <c r="AM35" s="1193"/>
      <c r="AN35" s="1194"/>
      <c r="AO35" s="322">
        <v>46135</v>
      </c>
      <c r="AP35" s="322">
        <v>12087</v>
      </c>
      <c r="AQ35" s="323">
        <v>32095</v>
      </c>
      <c r="AR35" s="324">
        <v>-62.3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2" t="s">
        <v>538</v>
      </c>
      <c r="AL36" s="1193"/>
      <c r="AM36" s="1193"/>
      <c r="AN36" s="1194"/>
      <c r="AO36" s="322">
        <v>4282</v>
      </c>
      <c r="AP36" s="322">
        <v>1122</v>
      </c>
      <c r="AQ36" s="323">
        <v>5254</v>
      </c>
      <c r="AR36" s="324">
        <v>-78.599999999999994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2" t="s">
        <v>539</v>
      </c>
      <c r="AL37" s="1193"/>
      <c r="AM37" s="1193"/>
      <c r="AN37" s="1194"/>
      <c r="AO37" s="322" t="s">
        <v>519</v>
      </c>
      <c r="AP37" s="322" t="s">
        <v>519</v>
      </c>
      <c r="AQ37" s="323">
        <v>1384</v>
      </c>
      <c r="AR37" s="324" t="s">
        <v>519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5" t="s">
        <v>540</v>
      </c>
      <c r="AL38" s="1196"/>
      <c r="AM38" s="1196"/>
      <c r="AN38" s="1197"/>
      <c r="AO38" s="325" t="s">
        <v>519</v>
      </c>
      <c r="AP38" s="325" t="s">
        <v>519</v>
      </c>
      <c r="AQ38" s="326">
        <v>32</v>
      </c>
      <c r="AR38" s="314" t="s">
        <v>519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5" t="s">
        <v>541</v>
      </c>
      <c r="AL39" s="1196"/>
      <c r="AM39" s="1196"/>
      <c r="AN39" s="1197"/>
      <c r="AO39" s="322">
        <v>-4834</v>
      </c>
      <c r="AP39" s="322">
        <v>-1266</v>
      </c>
      <c r="AQ39" s="323">
        <v>-8131</v>
      </c>
      <c r="AR39" s="324">
        <v>-84.4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2" t="s">
        <v>542</v>
      </c>
      <c r="AL40" s="1193"/>
      <c r="AM40" s="1193"/>
      <c r="AN40" s="1194"/>
      <c r="AO40" s="322">
        <v>-397233</v>
      </c>
      <c r="AP40" s="322">
        <v>-104069</v>
      </c>
      <c r="AQ40" s="323">
        <v>-126394</v>
      </c>
      <c r="AR40" s="324">
        <v>-17.7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8" t="s">
        <v>301</v>
      </c>
      <c r="AL41" s="1199"/>
      <c r="AM41" s="1199"/>
      <c r="AN41" s="1200"/>
      <c r="AO41" s="322">
        <v>47835</v>
      </c>
      <c r="AP41" s="322">
        <v>12532</v>
      </c>
      <c r="AQ41" s="323">
        <v>43473</v>
      </c>
      <c r="AR41" s="324">
        <v>-71.2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5" t="s">
        <v>510</v>
      </c>
      <c r="AN49" s="1187" t="s">
        <v>546</v>
      </c>
      <c r="AO49" s="1188"/>
      <c r="AP49" s="1188"/>
      <c r="AQ49" s="1188"/>
      <c r="AR49" s="118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6"/>
      <c r="AN50" s="338" t="s">
        <v>547</v>
      </c>
      <c r="AO50" s="339" t="s">
        <v>548</v>
      </c>
      <c r="AP50" s="340" t="s">
        <v>549</v>
      </c>
      <c r="AQ50" s="341" t="s">
        <v>550</v>
      </c>
      <c r="AR50" s="342" t="s">
        <v>551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1713557</v>
      </c>
      <c r="AN51" s="344">
        <v>381724</v>
      </c>
      <c r="AO51" s="345">
        <v>175.1</v>
      </c>
      <c r="AP51" s="346">
        <v>316331</v>
      </c>
      <c r="AQ51" s="347">
        <v>38.6</v>
      </c>
      <c r="AR51" s="348">
        <v>136.5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327571</v>
      </c>
      <c r="AN52" s="352">
        <v>72972</v>
      </c>
      <c r="AO52" s="353">
        <v>-41.4</v>
      </c>
      <c r="AP52" s="354">
        <v>106387</v>
      </c>
      <c r="AQ52" s="355">
        <v>22.8</v>
      </c>
      <c r="AR52" s="356">
        <v>-64.2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685881</v>
      </c>
      <c r="AN53" s="344">
        <v>157710</v>
      </c>
      <c r="AO53" s="345">
        <v>-58.7</v>
      </c>
      <c r="AP53" s="346">
        <v>333013</v>
      </c>
      <c r="AQ53" s="347">
        <v>5.3</v>
      </c>
      <c r="AR53" s="348">
        <v>-64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457795</v>
      </c>
      <c r="AN54" s="352">
        <v>105264</v>
      </c>
      <c r="AO54" s="353">
        <v>44.3</v>
      </c>
      <c r="AP54" s="354">
        <v>126732</v>
      </c>
      <c r="AQ54" s="355">
        <v>19.100000000000001</v>
      </c>
      <c r="AR54" s="356">
        <v>25.2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574115</v>
      </c>
      <c r="AN55" s="344">
        <v>136727</v>
      </c>
      <c r="AO55" s="345">
        <v>-13.3</v>
      </c>
      <c r="AP55" s="346">
        <v>280458</v>
      </c>
      <c r="AQ55" s="347">
        <v>-15.8</v>
      </c>
      <c r="AR55" s="348">
        <v>2.5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497768</v>
      </c>
      <c r="AN56" s="352">
        <v>118544</v>
      </c>
      <c r="AO56" s="353">
        <v>12.6</v>
      </c>
      <c r="AP56" s="354">
        <v>127286</v>
      </c>
      <c r="AQ56" s="355">
        <v>0.4</v>
      </c>
      <c r="AR56" s="356">
        <v>12.2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722041</v>
      </c>
      <c r="AN57" s="344">
        <v>178546</v>
      </c>
      <c r="AO57" s="345">
        <v>30.6</v>
      </c>
      <c r="AP57" s="346">
        <v>291945</v>
      </c>
      <c r="AQ57" s="347">
        <v>4.0999999999999996</v>
      </c>
      <c r="AR57" s="348">
        <v>26.5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452168</v>
      </c>
      <c r="AN58" s="352">
        <v>111812</v>
      </c>
      <c r="AO58" s="353">
        <v>-5.7</v>
      </c>
      <c r="AP58" s="354">
        <v>127651</v>
      </c>
      <c r="AQ58" s="355">
        <v>0.3</v>
      </c>
      <c r="AR58" s="356">
        <v>-6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887804</v>
      </c>
      <c r="AN59" s="344">
        <v>232592</v>
      </c>
      <c r="AO59" s="345">
        <v>30.3</v>
      </c>
      <c r="AP59" s="346">
        <v>291173</v>
      </c>
      <c r="AQ59" s="347">
        <v>-0.3</v>
      </c>
      <c r="AR59" s="348">
        <v>30.6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568303</v>
      </c>
      <c r="AN60" s="352">
        <v>148887</v>
      </c>
      <c r="AO60" s="353">
        <v>33.200000000000003</v>
      </c>
      <c r="AP60" s="354">
        <v>119071</v>
      </c>
      <c r="AQ60" s="355">
        <v>-6.7</v>
      </c>
      <c r="AR60" s="356">
        <v>39.9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916680</v>
      </c>
      <c r="AN61" s="359">
        <v>217460</v>
      </c>
      <c r="AO61" s="360">
        <v>32.799999999999997</v>
      </c>
      <c r="AP61" s="361">
        <v>302584</v>
      </c>
      <c r="AQ61" s="362">
        <v>6.4</v>
      </c>
      <c r="AR61" s="348">
        <v>26.4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460721</v>
      </c>
      <c r="AN62" s="352">
        <v>111496</v>
      </c>
      <c r="AO62" s="353">
        <v>8.6</v>
      </c>
      <c r="AP62" s="354">
        <v>121425</v>
      </c>
      <c r="AQ62" s="355">
        <v>7.2</v>
      </c>
      <c r="AR62" s="356">
        <v>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p4ed9+NYbaks+WKSk9vux62rid1bifrEKaMpGX0rA3qhJAkGfmlyAdtqOvuo5+e1+ZtcdZE3H0Gs8DNM7Jsjw==" saltValue="tvs5HX13ExHOQV2Y1Ipn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9nX7+C6ifBRlzGTkBU74Q/Xoafj4BAOmROjHj5vFMQIeIDeAKAeJ24qfrtTI1ort3AiBDG0ja7ujCxtO8Cxtw==" saltValue="ckD9TcdMj4MWsWxZJxdV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EjKmJD6qy2psAZLcv/kggMeq3O015muP3GqCSkVrMBgxEIb4SjMSgHj9Dg2NyX5MHeqWMLM4GuT4KPnUkFByw==" saltValue="BtkOoaP+9Vb2GDqWyJig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10" t="s">
        <v>3</v>
      </c>
      <c r="D47" s="1210"/>
      <c r="E47" s="1211"/>
      <c r="F47" s="11">
        <v>21.46</v>
      </c>
      <c r="G47" s="12">
        <v>22.18</v>
      </c>
      <c r="H47" s="12">
        <v>18.149999999999999</v>
      </c>
      <c r="I47" s="12">
        <v>18.78</v>
      </c>
      <c r="J47" s="13">
        <v>17.149999999999999</v>
      </c>
    </row>
    <row r="48" spans="2:10" ht="57.75" customHeight="1">
      <c r="B48" s="14"/>
      <c r="C48" s="1212" t="s">
        <v>4</v>
      </c>
      <c r="D48" s="1212"/>
      <c r="E48" s="1213"/>
      <c r="F48" s="15">
        <v>4.9000000000000004</v>
      </c>
      <c r="G48" s="16">
        <v>4.29</v>
      </c>
      <c r="H48" s="16">
        <v>6.89</v>
      </c>
      <c r="I48" s="16">
        <v>11.41</v>
      </c>
      <c r="J48" s="17">
        <v>9.86</v>
      </c>
    </row>
    <row r="49" spans="2:10" ht="57.75" customHeight="1" thickBot="1">
      <c r="B49" s="18"/>
      <c r="C49" s="1214" t="s">
        <v>5</v>
      </c>
      <c r="D49" s="1214"/>
      <c r="E49" s="1215"/>
      <c r="F49" s="19">
        <v>10.89</v>
      </c>
      <c r="G49" s="20" t="s">
        <v>567</v>
      </c>
      <c r="H49" s="20">
        <v>22.36</v>
      </c>
      <c r="I49" s="20">
        <v>4.4800000000000004</v>
      </c>
      <c r="J49" s="21" t="s">
        <v>568</v>
      </c>
    </row>
    <row r="50" spans="2:10" ht="13.5" customHeight="1"/>
    <row r="51" spans="2:10" ht="13.5" hidden="1" customHeight="1"/>
    <row r="52" spans="2:10" ht="13.5" hidden="1" customHeight="1"/>
    <row r="53" spans="2:10" ht="13.5" hidden="1" customHeight="1"/>
  </sheetData>
  <sheetProtection algorithmName="SHA-512" hashValue="/jMC3k4SEda6HmsoKiS29s7Wwn1+NUQuz0fNnFXPtIUy5bFU4Vjosid+83mGNbDTUqFCP5Q/Iyg+kRzNChVizw==" saltValue="sn6bYgsj1kHtGMjTovPG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2019-10-28T07:41:42Z</cp:lastPrinted>
  <dcterms:created xsi:type="dcterms:W3CDTF">2019-02-14T04:41:53Z</dcterms:created>
  <dcterms:modified xsi:type="dcterms:W3CDTF">2019-10-28T07:50:45Z</dcterms:modified>
  <cp:category/>
</cp:coreProperties>
</file>