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05" windowWidth="20730" windowHeight="111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P23" i="12"/>
  <c r="AA23" i="12"/>
  <c r="V23" i="12"/>
  <c r="Q23" i="12"/>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AM34" i="10"/>
  <c r="C34" i="10"/>
  <c r="U34" i="10" l="1"/>
  <c r="U35"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<sst xmlns="http://schemas.openxmlformats.org/spreadsheetml/2006/main" count="1146" uniqueCount="588">
  <si>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</si>
  <si>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</si>
  <si>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</si>
  <si>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</si>
  <si>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</si>
  <si>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</si>
  <si>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</si>
  <si>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</si>
  <si>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</si>
  <si>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</si>
  <si>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</si>
  <si>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</si>
  <si>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</si>
  <si>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</si>
  <si>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</si>
  <si>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</si>
  <si>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</si>
  <si>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</si>
  <si>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</si>
  <si>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</si>
  <si>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</si>
  <si>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</si>
  <si>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</si>
  <si>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</si>
  <si>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</si>
  <si>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</si>
  <si>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</si>
  <si>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</si>
  <si>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</si>
  <si>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</si>
  <si>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</si>
  <si>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</si>
  <si>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</si>
  <si>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</si>
  <si>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</si>
  <si>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</si>
  <si>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</si>
  <si>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</si>
  <si>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</si>
  <si>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</si>
  <si>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</si>
  <si>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</si>
  <si>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</si>
  <si>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</si>
  <si>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</si>
  <si>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</si>
  <si>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</si>
  <si>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</si>
  <si>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</si>
  <si>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</si>
  <si>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</si>
  <si>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</si>
  <si>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</si>
  <si>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</si>
  <si>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</si>
  <si>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</si>
  <si>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</si>
  <si>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</si>
  <si>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</si>
  <si>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</si>
  <si>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</si>
  <si>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</si>
  <si>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</si>
  <si>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</si>
  <si>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</si>
  <si>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</si>
  <si>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</si>
  <si>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</si>
  <si>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</si>
  <si>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</si>
  <si>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</si>
  <si>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</si>
  <si>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</si>
  <si>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</si>
  <si>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</si>
  <si>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</si>
  <si>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</si>
  <si>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</si>
  <si>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</si>
  <si>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</si>
  <si>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</si>
  <si>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</si>
  <si>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</si>
  <si>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</si>
  <si>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</si>
  <si>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</si>
  <si>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</si>
  <si>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</si>
  <si>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</si>
  <si>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</si>
  <si>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</si>
  <si>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</si>
  <si>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安田町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</si>
  <si>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</si>
  <si>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</si>
  <si>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</si>
  <si>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</si>
  <si>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</si>
  <si>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</si>
  <si>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</si>
  <si>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</si>
  <si>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</si>
  <si>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</si>
  <si>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</si>
  <si>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</si>
  <si>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</si>
  <si>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</si>
  <si>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</si>
  <si>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</si>
  <si>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</si>
  <si>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</si>
  <si>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</si>
  <si>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</si>
  <si>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</si>
  <si>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</si>
  <si>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</si>
  <si>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</si>
  <si>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</si>
  <si>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</si>
  <si>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</si>
  <si>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</si>
  <si>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</si>
  <si>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</si>
  <si>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</si>
  <si>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</si>
  <si>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</si>
  <si>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</si>
  <si>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</si>
  <si>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</si>
  <si>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</si>
  <si>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</si>
  <si>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</si>
  <si>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</si>
  <si>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</si>
  <si>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</si>
  <si>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</si>
  <si>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</si>
  <si>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</si>
  <si>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</si>
  <si>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</si>
  <si>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</si>
  <si>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</si>
  <si>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</si>
  <si>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</si>
  <si>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</si>
  <si>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</si>
  <si>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</si>
  <si>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</si>
  <si>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</si>
  <si>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</si>
  <si>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</si>
  <si>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</si>
  <si>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</si>
  <si>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</si>
  <si>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</si>
  <si>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</si>
  <si>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</si>
  <si>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</si>
  <si>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</si>
  <si>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</si>
  <si>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</si>
  <si>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</si>
  <si>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</si>
  <si>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</si>
  <si>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</si>
  <si>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</si>
  <si>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</si>
  <si>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</si>
  <si>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</si>
  <si>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</si>
  <si>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</si>
  <si>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</si>
  <si>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</si>
  <si>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</si>
  <si>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</si>
  <si>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</si>
  <si>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</si>
  <si>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</si>
  <si>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</si>
  <si>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</si>
  <si>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</si>
  <si>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</si>
  <si>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</si>
  <si>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</si>
  <si>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</si>
  <si>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</si>
  <si>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</si>
  <si>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</si>
  <si>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</si>
  <si>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</si>
  <si>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</si>
  <si>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</si>
  <si>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</si>
  <si>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</si>
  <si>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</si>
  <si>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</si>
  <si>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</si>
  <si>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</si>
  <si>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</si>
  <si>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</si>
  <si>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</si>
  <si>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</si>
  <si>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</si>
  <si>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</si>
  <si>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</si>
  <si>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</si>
  <si>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</si>
  <si>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</si>
  <si>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</si>
  <si>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</si>
  <si>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高知県安田町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</si>
  <si>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</si>
  <si>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</si>
  <si>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</si>
  <si>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</si>
  <si>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</si>
  <si>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</si>
  <si>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</si>
  <si>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</si>
  <si>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</si>
  <si>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</si>
  <si>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</si>
  <si>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</si>
  <si>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</si>
  <si>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</si>
  <si>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</si>
  <si>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</si>
  <si>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</si>
  <si>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</si>
  <si>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</si>
  <si>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</si>
  <si>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</si>
  <si>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</si>
  <si>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</si>
  <si>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</si>
  <si>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</si>
  <si>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</si>
  <si>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</si>
  <si>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</si>
  <si>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</si>
  <si>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</si>
  <si>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</si>
  <si>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</si>
  <si>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</si>
  <si>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</si>
  <si>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</si>
  <si>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</si>
  <si>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</si>
  <si>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</si>
  <si>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</si>
  <si>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</si>
  <si>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</si>
  <si>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</si>
  <si>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</si>
  <si>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</si>
  <si>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</si>
  <si>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</si>
  <si>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</si>
  <si>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</si>
  <si>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</si>
  <si>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</si>
  <si>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</si>
  <si>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</si>
  <si>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</si>
  <si>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</si>
  <si>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</si>
  <si>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</si>
  <si>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</si>
  <si>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</si>
  <si>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</si>
  <si>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</si>
  <si>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</si>
  <si>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</si>
  <si>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</si>
  <si>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</si>
  <si>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</si>
  <si>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</si>
  <si>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</si>
  <si>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</si>
  <si>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</si>
  <si>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</si>
  <si>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</si>
  <si>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</si>
  <si>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</si>
  <si>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</si>
  <si>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</si>
  <si>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</si>
  <si>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</si>
  <si>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</si>
  <si>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</si>
  <si>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</si>
  <si>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</si>
  <si>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</si>
  <si>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</si>
  <si>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</si>
  <si>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</si>
  <si>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</si>
  <si>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</si>
  <si>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</si>
  <si>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</si>
  <si>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</si>
  <si>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</si>
  <si>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</si>
  <si>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</si>
  <si>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</si>
  <si>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</si>
  <si>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</si>
  <si>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</si>
  <si>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</si>
  <si>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</si>
  <si>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</si>
  <si>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</si>
  <si>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</si>
  <si>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</si>
  <si>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</si>
  <si>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</si>
  <si>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</si>
  <si>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</si>
  <si>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</si>
  <si>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</si>
  <si>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</si>
  <si>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</si>
  <si>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</si>
  <si>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</si>
  <si>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</si>
  <si>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</si>
  <si>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</si>
  <si>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</si>
  <si>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</si>
  <si>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</si>
  <si>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</si>
  <si>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</si>
  <si>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</si>
  <si>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</si>
  <si>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</si>
  <si>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</si>
  <si>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</si>
  <si>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</si>
  <si>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</si>
  <si>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</si>
  <si>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</si>
  <si>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</si>
  <si>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</si>
  <si>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</si>
  <si>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</si>
  <si>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</si>
  <si>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</si>
  <si>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</si>
  <si>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</si>
  <si>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</si>
  <si>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</si>
  <si>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</si>
  <si>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</si>
  <si>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</si>
  <si>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</si>
  <si>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</si>
  <si>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</si>
  <si>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</si>
  <si>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</si>
  <si>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</si>
  <si>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高知県安田町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</si>
  <si>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</si>
  <si>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</si>
  <si>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</si>
  <si>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</si>
  <si>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</si>
  <si>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</si>
  <si>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</si>
  <si>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</si>
  <si>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</si>
  <si>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</si>
  <si>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</si>
  <si>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</si>
  <si>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</si>
  <si>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</si>
  <si>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</si>
  <si>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</si>
  <si>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</si>
  <si>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</si>
  <si>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</si>
  <si>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</si>
  <si>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</si>
  <si>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</si>
  <si>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</si>
  <si>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</si>
  <si>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</si>
  <si>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</si>
  <si>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</si>
  <si>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</si>
  <si>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</si>
  <si>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</si>
  <si>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</si>
  <si>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</si>
  <si>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</si>
  <si>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</si>
  <si>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</si>
  <si>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</si>
  <si>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</si>
  <si>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</si>
  <si>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</si>
  <si>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</si>
  <si>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</si>
  <si>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</si>
  <si>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</si>
  <si>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</si>
  <si>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</si>
  <si>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</si>
  <si>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</si>
  <si>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</si>
  <si>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</si>
  <si>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</si>
  <si>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</si>
  <si>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</si>
  <si>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</si>
  <si>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</si>
  <si>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</si>
  <si>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</si>
  <si>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</si>
  <si>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</si>
  <si>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</si>
  <si>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</si>
  <si>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</si>
  <si>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</si>
  <si>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</si>
  <si>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</si>
  <si>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</si>
  <si>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</si>
  <si>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</si>
  <si>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</si>
  <si>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</si>
  <si>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</si>
  <si>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</si>
  <si>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</si>
  <si>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</si>
  <si>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</si>
  <si>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</si>
  <si>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</si>
  <si>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</si>
  <si>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</si>
  <si>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</si>
  <si>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</si>
  <si>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</si>
  <si>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</si>
  <si>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</si>
  <si>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</si>
  <si>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</si>
  <si>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</si>
  <si>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</si>
  <si>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</si>
  <si>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</si>
  <si>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</si>
  <si>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</si>
  <si>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</si>
  <si>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</si>
  <si>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</si>
  <si>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</si>
  <si>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</si>
  <si>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</si>
  <si>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</si>
  <si>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</si>
  <si>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</si>
  <si>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</si>
  <si>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</si>
  <si>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</si>
  <si>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</si>
  <si>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</si>
  <si>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</si>
  <si>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</si>
  <si>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</si>
  <si>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</si>
  <si>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</si>
  <si>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</si>
  <si>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</si>
  <si>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</si>
  <si>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</si>
  <si>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</si>
  <si>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</si>
  <si>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</si>
  <si>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</si>
  <si>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</si>
  <si>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</si>
  <si>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</si>
  <si>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</si>
  <si>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</si>
  <si>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</si>
  <si>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</si>
  <si>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</si>
  <si>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</si>
  <si>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</si>
  <si>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</si>
  <si>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</si>
  <si>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</si>
  <si>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</si>
  <si>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</si>
  <si>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</si>
  <si>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</si>
  <si>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</si>
  <si>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</si>
  <si>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</si>
  <si>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</si>
  <si>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</si>
  <si>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</si>
  <si>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</si>
  <si>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</si>
  <si>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</si>
  <si>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</si>
  <si>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</si>
  <si>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</si>
  <si>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</si>
  <si>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</si>
  <si>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</si>
  <si>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</si>
  <si>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</si>
  <si>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</si>
  <si>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</si>
  <si>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</si>
  <si>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</si>
  <si>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</si>
  <si>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</si>
  <si>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</si>
  <si>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</si>
  <si>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</si>
  <si>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</si>
  <si>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</si>
  <si>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</si>
  <si>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</si>
  <si>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</si>
  <si>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</si>
  <si>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</si>
  <si>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</si>
  <si>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</si>
  <si>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</si>
  <si>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</si>
  <si>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</si>
  <si>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</si>
  <si>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</si>
  <si>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</si>
  <si>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</si>
  <si>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</si>
  <si>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</si>
  <si>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</si>
  <si>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</si>
  <si>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</si>
  <si>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</si>
  <si>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</si>
  <si>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</si>
  <si>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</si>
  <si>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</si>
  <si>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</si>
  <si>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</si>
  <si>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4.97</t>
  </si>
  <si>
    <t>一般会計</t>
  </si>
  <si>
    <t>国民健康保険事業特別会計</t>
  </si>
  <si>
    <t>簡易水道事業特別会計</t>
  </si>
  <si>
    <t>後期高齢者医療事業特別会計</t>
  </si>
  <si>
    <t>土地開発事業特別会計</t>
  </si>
  <si>
    <t>その他会計（赤字）</t>
  </si>
  <si>
    <t>その他会計（黒字）</t>
  </si>
  <si>
    <t>-</t>
    <phoneticPr fontId="2"/>
  </si>
  <si>
    <t>安芸広域市町村圏特別養護老人ホーム組合（一般会計）</t>
    <rPh sb="0" eb="2">
      <t>アキ</t>
    </rPh>
    <rPh sb="2" eb="4">
      <t>コウイキ</t>
    </rPh>
    <rPh sb="4" eb="7">
      <t>シチョウソン</t>
    </rPh>
    <rPh sb="7" eb="8">
      <t>ケン</t>
    </rPh>
    <rPh sb="8" eb="10">
      <t>トクベツ</t>
    </rPh>
    <rPh sb="10" eb="12">
      <t>ヨウゴ</t>
    </rPh>
    <rPh sb="12" eb="14">
      <t>ロウジン</t>
    </rPh>
    <rPh sb="17" eb="19">
      <t>クミアイ</t>
    </rPh>
    <rPh sb="20" eb="22">
      <t>イッパン</t>
    </rPh>
    <rPh sb="22" eb="24">
      <t>カイケイ</t>
    </rPh>
    <phoneticPr fontId="2"/>
  </si>
  <si>
    <t>高知県広域食肉センター事務組合</t>
    <rPh sb="0" eb="3">
      <t>コウチケン</t>
    </rPh>
    <rPh sb="3" eb="5">
      <t>コウイキ</t>
    </rPh>
    <rPh sb="5" eb="7">
      <t>ショクニク</t>
    </rPh>
    <rPh sb="11" eb="13">
      <t>ジム</t>
    </rPh>
    <rPh sb="13" eb="15">
      <t>クミアイ</t>
    </rPh>
    <phoneticPr fontId="2"/>
  </si>
  <si>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2"/>
  </si>
  <si>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</si>
  <si>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中芸広域連合（一般会計）</t>
    <rPh sb="0" eb="1">
      <t>チュウ</t>
    </rPh>
    <rPh sb="1" eb="2">
      <t>ゲイ</t>
    </rPh>
    <rPh sb="2" eb="4">
      <t>コウイキ</t>
    </rPh>
    <rPh sb="4" eb="6">
      <t>レンゴウ</t>
    </rPh>
    <rPh sb="7" eb="9">
      <t>イッパン</t>
    </rPh>
    <rPh sb="9" eb="11">
      <t>カイケイ</t>
    </rPh>
    <phoneticPr fontId="2"/>
  </si>
  <si>
    <t>中芸広域連合（介護保険事業特別会計）</t>
    <rPh sb="0" eb="1">
      <t>チュウ</t>
    </rPh>
    <rPh sb="1" eb="2">
      <t>ゲイ</t>
    </rPh>
    <rPh sb="2" eb="4">
      <t>コウイキ</t>
    </rPh>
    <rPh sb="4" eb="6">
      <t>レンゴウ</t>
    </rPh>
    <rPh sb="7" eb="9">
      <t>カイゴ</t>
    </rPh>
    <rPh sb="9" eb="11">
      <t>ホケン</t>
    </rPh>
    <rPh sb="11" eb="13">
      <t>ジギョウ</t>
    </rPh>
    <rPh sb="13" eb="15">
      <t>トクベツ</t>
    </rPh>
    <rPh sb="15" eb="17">
      <t>カイケイ</t>
    </rPh>
    <phoneticPr fontId="2"/>
  </si>
  <si>
    <t>こうち人づくり広域連合</t>
    <rPh sb="3" eb="4">
      <t>ヒト</t>
    </rPh>
    <rPh sb="7" eb="9">
      <t>コウイキ</t>
    </rPh>
    <rPh sb="9" eb="11">
      <t>レンゴウ</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</si>
  <si>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</si>
  <si>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</si>
  <si>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</si>
  <si>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</si>
  <si>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やすだソーラーパワー（株）</t>
    <rPh sb="10" eb="13">
      <t>カブ</t>
    </rPh>
    <phoneticPr fontId="2"/>
  </si>
  <si>
    <t>施設等整備基金</t>
    <rPh sb="0" eb="2">
      <t>シセツ</t>
    </rPh>
    <rPh sb="2" eb="3">
      <t>トウ</t>
    </rPh>
    <rPh sb="3" eb="5">
      <t>セイビ</t>
    </rPh>
    <rPh sb="5" eb="7">
      <t>キキン</t>
    </rPh>
    <phoneticPr fontId="11"/>
  </si>
  <si>
    <t>ふるさとづくり基金</t>
    <rPh sb="7" eb="9">
      <t>キキン</t>
    </rPh>
    <phoneticPr fontId="11"/>
  </si>
  <si>
    <t>分水対策基金</t>
    <rPh sb="0" eb="2">
      <t>ブンスイ</t>
    </rPh>
    <rPh sb="2" eb="4">
      <t>タイサク</t>
    </rPh>
    <rPh sb="4" eb="6">
      <t>キキン</t>
    </rPh>
    <phoneticPr fontId="11"/>
  </si>
  <si>
    <t>人材育成基金</t>
    <rPh sb="0" eb="2">
      <t>ジンザイ</t>
    </rPh>
    <rPh sb="2" eb="4">
      <t>イクセイ</t>
    </rPh>
    <rPh sb="4" eb="6">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</si>
  <si>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</si>
  <si>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</si>
  <si>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</si>
  <si>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</si>
  <si>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</si>
  <si>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</si>
  <si>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</si>
  <si>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</si>
  <si>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</si>
  <si>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</si>
  <si>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</si>
  <si>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過去の大型建設事業に係る償還の順次終了や繰上償還の実施により年々減少しており、平成２５年度以降は類似団体平均を下回っている。将来負担比率は数値には表れておらず、当面は充当可能財源等が将来負担額を上回る見込みである。</t>
    <phoneticPr fontId="5"/>
  </si>
  <si>
    <t>平成２９年度においても将来負担比率は数値に表れておらず、当面は充当可能財源等が将来負担額を上回る見込みである。有形固定資産減価償却率については、類似団体を下回っているが、認定こども園、体育館・プール、一般廃棄物処理施設、庁舎で償却率が８０％を超えていることから、施設の更新、除却に取り組んでいく必要がある。
なお、庁舎については、個別施設計画を策定のうえ平成３０年度から３２年度にかけて建替えることとしている。</t>
    <rPh sb="110" eb="112">
      <t>チョウシャ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</si>
</sst>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4B8E-478D-B153-CDF4049AF1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292506</c:v>
                </c:pt>
                <c:pt idx="1">
                  <c:v>367289</c:v>
                </c:pt>
                <c:pt idx="2">
                  <c:v>375675</c:v>
                </c:pt>
                <c:pt idx="3">
                  <c:v>235214</c:v>
                </c:pt>
                <c:pt idx="4">
                  <c:v>154294</c:v>
                </c:pt>
              </c:numCache>
            </c:numRef>
          </c:val>
          <c:smooth val="0"/>
          <c:extLst xmlns:c16r2="http://schemas.microsoft.com/office/drawing/2015/06/chart">
            <c:ext xmlns:c16="http://schemas.microsoft.com/office/drawing/2014/chart" uri="{C3380CC4-5D6E-409C-BE32-E72D297353CC}">
              <c16:uniqueId val="{00000001-4B8E-478D-B153-CDF4049AF1F1}"/>
            </c:ext>
          </c:extLst>
        </c:ser>
        <c:dLbls>
          <c:showLegendKey val="0"/>
          <c:showVal val="0"/>
          <c:showCatName val="0"/>
          <c:showSerName val="0"/>
          <c:showPercent val="0"/>
          <c:showBubbleSize val="0"/>
        </c:dLbls>
        <c:marker val="1"/>
        <c:smooth val="0"/>
        <c:axId val="134856704"/>
        <c:axId val="134858624"/>
      </c:lineChart>
      <c:catAx>
        <c:axId val="134856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858624"/>
        <c:crosses val="autoZero"/>
        <c:auto val="1"/>
        <c:lblAlgn val="ctr"/>
        <c:lblOffset val="100"/>
        <c:tickLblSkip val="1"/>
        <c:tickMarkSkip val="1"/>
        <c:noMultiLvlLbl val="0"/>
      </c:catAx>
      <c:valAx>
        <c:axId val="13485862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856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3.59</c:v>
                </c:pt>
                <c:pt idx="1">
                  <c:v>2.0699999999999998</c:v>
                </c:pt>
                <c:pt idx="2">
                  <c:v>3.9</c:v>
                </c:pt>
                <c:pt idx="3">
                  <c:v>4.97</c:v>
                </c:pt>
                <c:pt idx="4">
                  <c:v>2.02</c:v>
                </c:pt>
              </c:numCache>
            </c:numRef>
          </c:val>
          <c:extLst xmlns:c16r2="http://schemas.microsoft.com/office/drawing/2015/06/chart">
            <c:ext xmlns:c16="http://schemas.microsoft.com/office/drawing/2014/chart" uri="{C3380CC4-5D6E-409C-BE32-E72D297353CC}">
              <c16:uniqueId val="{00000000-4280-4B83-959B-E5625655E1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31.55</c:v>
                </c:pt>
                <c:pt idx="1">
                  <c:v>33.729999999999997</c:v>
                </c:pt>
                <c:pt idx="2">
                  <c:v>33.880000000000003</c:v>
                </c:pt>
                <c:pt idx="3">
                  <c:v>33.619999999999997</c:v>
                </c:pt>
                <c:pt idx="4">
                  <c:v>32.18</c:v>
                </c:pt>
              </c:numCache>
            </c:numRef>
          </c:val>
          <c:extLst xmlns:c16r2="http://schemas.microsoft.com/office/drawing/2015/06/chart">
            <c:ext xmlns:c16="http://schemas.microsoft.com/office/drawing/2014/chart" uri="{C3380CC4-5D6E-409C-BE32-E72D297353CC}">
              <c16:uniqueId val="{00000001-4280-4B83-959B-E5625655E1A0}"/>
            </c:ext>
          </c:extLst>
        </c:ser>
        <c:dLbls>
          <c:showLegendKey val="0"/>
          <c:showVal val="0"/>
          <c:showCatName val="0"/>
          <c:showSerName val="0"/>
          <c:showPercent val="0"/>
          <c:showBubbleSize val="0"/>
        </c:dLbls>
        <c:gapWidth val="250"/>
        <c:overlap val="100"/>
        <c:axId val="233756928"/>
        <c:axId val="233759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6.88</c:v>
                </c:pt>
                <c:pt idx="1">
                  <c:v>3.76</c:v>
                </c:pt>
                <c:pt idx="2">
                  <c:v>3.57</c:v>
                </c:pt>
                <c:pt idx="3">
                  <c:v>0.37</c:v>
                </c:pt>
                <c:pt idx="4">
                  <c:v>-4.97</c:v>
                </c:pt>
              </c:numCache>
            </c:numRef>
          </c:val>
          <c:smooth val="0"/>
          <c:extLst xmlns:c16r2="http://schemas.microsoft.com/office/drawing/2015/06/chart">
            <c:ext xmlns:c16="http://schemas.microsoft.com/office/drawing/2014/chart" uri="{C3380CC4-5D6E-409C-BE32-E72D297353CC}">
              <c16:uniqueId val="{00000002-4280-4B83-959B-E5625655E1A0}"/>
            </c:ext>
          </c:extLst>
        </c:ser>
        <c:dLbls>
          <c:showLegendKey val="0"/>
          <c:showVal val="0"/>
          <c:showCatName val="0"/>
          <c:showSerName val="0"/>
          <c:showPercent val="0"/>
          <c:showBubbleSize val="0"/>
        </c:dLbls>
        <c:marker val="1"/>
        <c:smooth val="0"/>
        <c:axId val="233756928"/>
        <c:axId val="233759104"/>
      </c:lineChart>
      <c:catAx>
        <c:axId val="23375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3759104"/>
        <c:crosses val="autoZero"/>
        <c:auto val="1"/>
        <c:lblAlgn val="ctr"/>
        <c:lblOffset val="100"/>
        <c:tickLblSkip val="1"/>
        <c:tickMarkSkip val="1"/>
        <c:noMultiLvlLbl val="0"/>
      </c:catAx>
      <c:valAx>
        <c:axId val="23375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75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6ED-4700-9738-391B5EB86C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6ED-4700-9738-391B5EB86CB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6ED-4700-9738-391B5EB86CB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6ED-4700-9738-391B5EB86CB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F6ED-4700-9738-391B5EB86CB5}"/>
            </c:ext>
          </c:extLst>
        </c:ser>
        <c:ser>
          <c:idx val="5"/>
          <c:order val="5"/>
          <c:tx>
            <c:strRef>
              <c:f>データシート!$A$32</c:f>
              <c:strCache>
                <c:ptCount val="1"/>
                <c:pt idx="0">
                  <c:v>土地開発事業特別会計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F6ED-4700-9738-391B5EB86CB5}"/>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6-F6ED-4700-9738-391B5EB86CB5}"/>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7-F6ED-4700-9738-391B5EB86CB5}"/>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0.34</c:v>
                </c:pt>
                <c:pt idx="2">
                  <c:v>#N/A</c:v>
                </c:pt>
                <c:pt idx="3">
                  <c:v>1.82</c:v>
                </c:pt>
                <c:pt idx="4">
                  <c:v>#N/A</c:v>
                </c:pt>
                <c:pt idx="5">
                  <c:v>0.49</c:v>
                </c:pt>
                <c:pt idx="6">
                  <c:v>#N/A</c:v>
                </c:pt>
                <c:pt idx="7">
                  <c:v>0.36</c:v>
                </c:pt>
                <c:pt idx="8">
                  <c:v>#N/A</c:v>
                </c:pt>
                <c:pt idx="9">
                  <c:v>0.56999999999999995</c:v>
                </c:pt>
              </c:numCache>
            </c:numRef>
          </c:val>
          <c:extLst xmlns:c16r2="http://schemas.microsoft.com/office/drawing/2015/06/chart">
            <c:ext xmlns:c16="http://schemas.microsoft.com/office/drawing/2014/chart" uri="{C3380CC4-5D6E-409C-BE32-E72D297353CC}">
              <c16:uniqueId val="{00000008-F6ED-4700-9738-391B5EB86C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3.58</c:v>
                </c:pt>
                <c:pt idx="2">
                  <c:v>#N/A</c:v>
                </c:pt>
                <c:pt idx="3">
                  <c:v>2.06</c:v>
                </c:pt>
                <c:pt idx="4">
                  <c:v>#N/A</c:v>
                </c:pt>
                <c:pt idx="5">
                  <c:v>3.89</c:v>
                </c:pt>
                <c:pt idx="6">
                  <c:v>#N/A</c:v>
                </c:pt>
                <c:pt idx="7">
                  <c:v>4.96</c:v>
                </c:pt>
                <c:pt idx="8">
                  <c:v>#N/A</c:v>
                </c:pt>
                <c:pt idx="9">
                  <c:v>2.0099999999999998</c:v>
                </c:pt>
              </c:numCache>
            </c:numRef>
          </c:val>
          <c:extLst xmlns:c16r2="http://schemas.microsoft.com/office/drawing/2015/06/chart">
            <c:ext xmlns:c16="http://schemas.microsoft.com/office/drawing/2014/chart" uri="{C3380CC4-5D6E-409C-BE32-E72D297353CC}">
              <c16:uniqueId val="{00000009-F6ED-4700-9738-391B5EB86CB5}"/>
            </c:ext>
          </c:extLst>
        </c:ser>
        <c:dLbls>
          <c:showLegendKey val="0"/>
          <c:showVal val="0"/>
          <c:showCatName val="0"/>
          <c:showSerName val="0"/>
          <c:showPercent val="0"/>
          <c:showBubbleSize val="0"/>
        </c:dLbls>
        <c:gapWidth val="150"/>
        <c:overlap val="100"/>
        <c:axId val="233797504"/>
        <c:axId val="233799040"/>
      </c:barChart>
      <c:catAx>
        <c:axId val="23379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799040"/>
        <c:crosses val="autoZero"/>
        <c:auto val="1"/>
        <c:lblAlgn val="ctr"/>
        <c:lblOffset val="100"/>
        <c:tickLblSkip val="1"/>
        <c:tickMarkSkip val="1"/>
        <c:noMultiLvlLbl val="0"/>
      </c:catAx>
      <c:valAx>
        <c:axId val="23379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797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310</c:v>
                </c:pt>
                <c:pt idx="5">
                  <c:v>318</c:v>
                </c:pt>
                <c:pt idx="8">
                  <c:v>304</c:v>
                </c:pt>
                <c:pt idx="11">
                  <c:v>292</c:v>
                </c:pt>
                <c:pt idx="14">
                  <c:v>291</c:v>
                </c:pt>
              </c:numCache>
            </c:numRef>
          </c:val>
          <c:extLst xmlns:c16r2="http://schemas.microsoft.com/office/drawing/2015/06/chart">
            <c:ext xmlns:c16="http://schemas.microsoft.com/office/drawing/2014/chart" uri="{C3380CC4-5D6E-409C-BE32-E72D297353CC}">
              <c16:uniqueId val="{00000000-4F54-4166-80B3-037BE06429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F54-4166-80B3-037BE06429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F54-4166-80B3-037BE06429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32</c:v>
                </c:pt>
                <c:pt idx="3">
                  <c:v>32</c:v>
                </c:pt>
                <c:pt idx="6">
                  <c:v>32</c:v>
                </c:pt>
                <c:pt idx="9">
                  <c:v>27</c:v>
                </c:pt>
                <c:pt idx="12">
                  <c:v>30</c:v>
                </c:pt>
              </c:numCache>
            </c:numRef>
          </c:val>
          <c:extLst xmlns:c16r2="http://schemas.microsoft.com/office/drawing/2015/06/chart">
            <c:ext xmlns:c16="http://schemas.microsoft.com/office/drawing/2014/chart" uri="{C3380CC4-5D6E-409C-BE32-E72D297353CC}">
              <c16:uniqueId val="{00000003-4F54-4166-80B3-037BE06429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c:v>
                </c:pt>
                <c:pt idx="3">
                  <c:v>15</c:v>
                </c:pt>
                <c:pt idx="6">
                  <c:v>18</c:v>
                </c:pt>
                <c:pt idx="9">
                  <c:v>18</c:v>
                </c:pt>
                <c:pt idx="12">
                  <c:v>19</c:v>
                </c:pt>
              </c:numCache>
            </c:numRef>
          </c:val>
          <c:extLst xmlns:c16r2="http://schemas.microsoft.com/office/drawing/2015/06/chart">
            <c:ext xmlns:c16="http://schemas.microsoft.com/office/drawing/2014/chart" uri="{C3380CC4-5D6E-409C-BE32-E72D297353CC}">
              <c16:uniqueId val="{00000004-4F54-4166-80B3-037BE06429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54-4166-80B3-037BE06429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F54-4166-80B3-037BE06429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332</c:v>
                </c:pt>
                <c:pt idx="3">
                  <c:v>325</c:v>
                </c:pt>
                <c:pt idx="6">
                  <c:v>288</c:v>
                </c:pt>
                <c:pt idx="9">
                  <c:v>278</c:v>
                </c:pt>
                <c:pt idx="12">
                  <c:v>307</c:v>
                </c:pt>
              </c:numCache>
            </c:numRef>
          </c:val>
          <c:extLst xmlns:c16r2="http://schemas.microsoft.com/office/drawing/2015/06/chart">
            <c:ext xmlns:c16="http://schemas.microsoft.com/office/drawing/2014/chart" uri="{C3380CC4-5D6E-409C-BE32-E72D297353CC}">
              <c16:uniqueId val="{00000007-4F54-4166-80B3-037BE06429DA}"/>
            </c:ext>
          </c:extLst>
        </c:ser>
        <c:dLbls>
          <c:showLegendKey val="0"/>
          <c:showVal val="0"/>
          <c:showCatName val="0"/>
          <c:showSerName val="0"/>
          <c:showPercent val="0"/>
          <c:showBubbleSize val="0"/>
        </c:dLbls>
        <c:gapWidth val="100"/>
        <c:overlap val="100"/>
        <c:axId val="158953856"/>
        <c:axId val="158955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69</c:v>
                </c:pt>
                <c:pt idx="2">
                  <c:v>#N/A</c:v>
                </c:pt>
                <c:pt idx="3">
                  <c:v>#N/A</c:v>
                </c:pt>
                <c:pt idx="4">
                  <c:v>54</c:v>
                </c:pt>
                <c:pt idx="5">
                  <c:v>#N/A</c:v>
                </c:pt>
                <c:pt idx="6">
                  <c:v>#N/A</c:v>
                </c:pt>
                <c:pt idx="7">
                  <c:v>34</c:v>
                </c:pt>
                <c:pt idx="8">
                  <c:v>#N/A</c:v>
                </c:pt>
                <c:pt idx="9">
                  <c:v>#N/A</c:v>
                </c:pt>
                <c:pt idx="10">
                  <c:v>31</c:v>
                </c:pt>
                <c:pt idx="11">
                  <c:v>#N/A</c:v>
                </c:pt>
                <c:pt idx="12">
                  <c:v>#N/A</c:v>
                </c:pt>
                <c:pt idx="13">
                  <c:v>65</c:v>
                </c:pt>
                <c:pt idx="14">
                  <c:v>#N/A</c:v>
                </c:pt>
              </c:numCache>
            </c:numRef>
          </c:val>
          <c:smooth val="0"/>
          <c:extLst xmlns:c16r2="http://schemas.microsoft.com/office/drawing/2015/06/chart">
            <c:ext xmlns:c16="http://schemas.microsoft.com/office/drawing/2014/chart" uri="{C3380CC4-5D6E-409C-BE32-E72D297353CC}">
              <c16:uniqueId val="{00000008-4F54-4166-80B3-037BE06429DA}"/>
            </c:ext>
          </c:extLst>
        </c:ser>
        <c:dLbls>
          <c:showLegendKey val="0"/>
          <c:showVal val="0"/>
          <c:showCatName val="0"/>
          <c:showSerName val="0"/>
          <c:showPercent val="0"/>
          <c:showBubbleSize val="0"/>
        </c:dLbls>
        <c:marker val="1"/>
        <c:smooth val="0"/>
        <c:axId val="158953856"/>
        <c:axId val="158955776"/>
      </c:lineChart>
      <c:catAx>
        <c:axId val="15895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955776"/>
        <c:crosses val="autoZero"/>
        <c:auto val="1"/>
        <c:lblAlgn val="ctr"/>
        <c:lblOffset val="100"/>
        <c:tickLblSkip val="1"/>
        <c:tickMarkSkip val="1"/>
        <c:noMultiLvlLbl val="0"/>
      </c:catAx>
      <c:valAx>
        <c:axId val="15895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95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2450</c:v>
                </c:pt>
                <c:pt idx="5">
                  <c:v>2486</c:v>
                </c:pt>
                <c:pt idx="8">
                  <c:v>2617</c:v>
                </c:pt>
                <c:pt idx="11">
                  <c:v>2566</c:v>
                </c:pt>
                <c:pt idx="14">
                  <c:v>2491</c:v>
                </c:pt>
              </c:numCache>
            </c:numRef>
          </c:val>
          <c:extLst xmlns:c16r2="http://schemas.microsoft.com/office/drawing/2015/06/chart">
            <c:ext xmlns:c16="http://schemas.microsoft.com/office/drawing/2014/chart" uri="{C3380CC4-5D6E-409C-BE32-E72D297353CC}">
              <c16:uniqueId val="{00000000-CFA9-4552-AAED-5692B6F371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170</c:v>
                </c:pt>
                <c:pt idx="5">
                  <c:v>155</c:v>
                </c:pt>
                <c:pt idx="8">
                  <c:v>223</c:v>
                </c:pt>
                <c:pt idx="11">
                  <c:v>213</c:v>
                </c:pt>
                <c:pt idx="14">
                  <c:v>191</c:v>
                </c:pt>
              </c:numCache>
            </c:numRef>
          </c:val>
          <c:extLst xmlns:c16r2="http://schemas.microsoft.com/office/drawing/2015/06/chart">
            <c:ext xmlns:c16="http://schemas.microsoft.com/office/drawing/2014/chart" uri="{C3380CC4-5D6E-409C-BE32-E72D297353CC}">
              <c16:uniqueId val="{00000001-CFA9-4552-AAED-5692B6F371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2825</c:v>
                </c:pt>
                <c:pt idx="5">
                  <c:v>2848</c:v>
                </c:pt>
                <c:pt idx="8">
                  <c:v>2853</c:v>
                </c:pt>
                <c:pt idx="11">
                  <c:v>2947</c:v>
                </c:pt>
                <c:pt idx="14">
                  <c:v>3084</c:v>
                </c:pt>
              </c:numCache>
            </c:numRef>
          </c:val>
          <c:extLst xmlns:c16r2="http://schemas.microsoft.com/office/drawing/2015/06/chart">
            <c:ext xmlns:c16="http://schemas.microsoft.com/office/drawing/2014/chart" uri="{C3380CC4-5D6E-409C-BE32-E72D297353CC}">
              <c16:uniqueId val="{00000002-CFA9-4552-AAED-5692B6F371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A9-4552-AAED-5692B6F371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FA9-4552-AAED-5692B6F371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A9-4552-AAED-5692B6F371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494</c:v>
                </c:pt>
                <c:pt idx="3">
                  <c:v>493</c:v>
                </c:pt>
                <c:pt idx="6">
                  <c:v>476</c:v>
                </c:pt>
                <c:pt idx="9">
                  <c:v>434</c:v>
                </c:pt>
                <c:pt idx="12">
                  <c:v>425</c:v>
                </c:pt>
              </c:numCache>
            </c:numRef>
          </c:val>
          <c:extLst xmlns:c16r2="http://schemas.microsoft.com/office/drawing/2015/06/chart">
            <c:ext xmlns:c16="http://schemas.microsoft.com/office/drawing/2014/chart" uri="{C3380CC4-5D6E-409C-BE32-E72D297353CC}">
              <c16:uniqueId val="{00000006-CFA9-4552-AAED-5692B6F371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196</c:v>
                </c:pt>
                <c:pt idx="3">
                  <c:v>167</c:v>
                </c:pt>
                <c:pt idx="6">
                  <c:v>137</c:v>
                </c:pt>
                <c:pt idx="9">
                  <c:v>109</c:v>
                </c:pt>
                <c:pt idx="12">
                  <c:v>81</c:v>
                </c:pt>
              </c:numCache>
            </c:numRef>
          </c:val>
          <c:extLst xmlns:c16r2="http://schemas.microsoft.com/office/drawing/2015/06/chart">
            <c:ext xmlns:c16="http://schemas.microsoft.com/office/drawing/2014/chart" uri="{C3380CC4-5D6E-409C-BE32-E72D297353CC}">
              <c16:uniqueId val="{00000007-CFA9-4552-AAED-5692B6F371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213</c:v>
                </c:pt>
                <c:pt idx="3">
                  <c:v>212</c:v>
                </c:pt>
                <c:pt idx="6">
                  <c:v>219</c:v>
                </c:pt>
                <c:pt idx="9">
                  <c:v>242</c:v>
                </c:pt>
                <c:pt idx="12">
                  <c:v>289</c:v>
                </c:pt>
              </c:numCache>
            </c:numRef>
          </c:val>
          <c:extLst xmlns:c16r2="http://schemas.microsoft.com/office/drawing/2015/06/chart">
            <c:ext xmlns:c16="http://schemas.microsoft.com/office/drawing/2014/chart" uri="{C3380CC4-5D6E-409C-BE32-E72D297353CC}">
              <c16:uniqueId val="{00000008-CFA9-4552-AAED-5692B6F371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FA9-4552-AAED-5692B6F371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2840</c:v>
                </c:pt>
                <c:pt idx="3">
                  <c:v>2980</c:v>
                </c:pt>
                <c:pt idx="6">
                  <c:v>3244</c:v>
                </c:pt>
                <c:pt idx="9">
                  <c:v>3348</c:v>
                </c:pt>
                <c:pt idx="12">
                  <c:v>3273</c:v>
                </c:pt>
              </c:numCache>
            </c:numRef>
          </c:val>
          <c:extLst xmlns:c16r2="http://schemas.microsoft.com/office/drawing/2015/06/chart">
            <c:ext xmlns:c16="http://schemas.microsoft.com/office/drawing/2014/chart" uri="{C3380CC4-5D6E-409C-BE32-E72D297353CC}">
              <c16:uniqueId val="{0000000A-CFA9-4552-AAED-5692B6F371D7}"/>
            </c:ext>
          </c:extLst>
        </c:ser>
        <c:dLbls>
          <c:showLegendKey val="0"/>
          <c:showVal val="0"/>
          <c:showCatName val="0"/>
          <c:showSerName val="0"/>
          <c:showPercent val="0"/>
          <c:showBubbleSize val="0"/>
        </c:dLbls>
        <c:gapWidth val="100"/>
        <c:overlap val="100"/>
        <c:axId val="245099904"/>
        <c:axId val="245110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FA9-4552-AAED-5692B6F371D7}"/>
            </c:ext>
          </c:extLst>
        </c:ser>
        <c:dLbls>
          <c:showLegendKey val="0"/>
          <c:showVal val="0"/>
          <c:showCatName val="0"/>
          <c:showSerName val="0"/>
          <c:showPercent val="0"/>
          <c:showBubbleSize val="0"/>
        </c:dLbls>
        <c:marker val="1"/>
        <c:smooth val="0"/>
        <c:axId val="245099904"/>
        <c:axId val="245110272"/>
      </c:lineChart>
      <c:catAx>
        <c:axId val="24509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5110272"/>
        <c:crosses val="autoZero"/>
        <c:auto val="1"/>
        <c:lblAlgn val="ctr"/>
        <c:lblOffset val="100"/>
        <c:tickLblSkip val="1"/>
        <c:tickMarkSkip val="1"/>
        <c:noMultiLvlLbl val="0"/>
      </c:catAx>
      <c:valAx>
        <c:axId val="24511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09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532</c:v>
                </c:pt>
                <c:pt idx="1">
                  <c:v>522</c:v>
                </c:pt>
                <c:pt idx="2">
                  <c:v>492</c:v>
                </c:pt>
              </c:numCache>
            </c:numRef>
          </c:val>
          <c:extLst xmlns:c16r2="http://schemas.microsoft.com/office/drawing/2015/06/chart">
            <c:ext xmlns:c16="http://schemas.microsoft.com/office/drawing/2014/chart" uri="{C3380CC4-5D6E-409C-BE32-E72D297353CC}">
              <c16:uniqueId val="{00000000-8595-4EB0-A4C4-03E95FB355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530</c:v>
                </c:pt>
                <c:pt idx="1">
                  <c:v>505</c:v>
                </c:pt>
                <c:pt idx="2">
                  <c:v>481</c:v>
                </c:pt>
              </c:numCache>
            </c:numRef>
          </c:val>
          <c:extLst xmlns:c16r2="http://schemas.microsoft.com/office/drawing/2015/06/chart">
            <c:ext xmlns:c16="http://schemas.microsoft.com/office/drawing/2014/chart" uri="{C3380CC4-5D6E-409C-BE32-E72D297353CC}">
              <c16:uniqueId val="{00000001-8595-4EB0-A4C4-03E95FB355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1773</c:v>
                </c:pt>
                <c:pt idx="1">
                  <c:v>1930</c:v>
                </c:pt>
                <c:pt idx="2">
                  <c:v>2129</c:v>
                </c:pt>
              </c:numCache>
            </c:numRef>
          </c:val>
          <c:extLst xmlns:c16r2="http://schemas.microsoft.com/office/drawing/2015/06/chart">
            <c:ext xmlns:c16="http://schemas.microsoft.com/office/drawing/2014/chart" uri="{C3380CC4-5D6E-409C-BE32-E72D297353CC}">
              <c16:uniqueId val="{00000002-8595-4EB0-A4C4-03E95FB35597}"/>
            </c:ext>
          </c:extLst>
        </c:ser>
        <c:dLbls>
          <c:showLegendKey val="0"/>
          <c:showVal val="0"/>
          <c:showCatName val="0"/>
          <c:showSerName val="0"/>
          <c:showPercent val="0"/>
          <c:showBubbleSize val="0"/>
        </c:dLbls>
        <c:gapWidth val="120"/>
        <c:overlap val="100"/>
        <c:axId val="244847360"/>
        <c:axId val="244848896"/>
      </c:barChart>
      <c:catAx>
        <c:axId val="24484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4848896"/>
        <c:crosses val="autoZero"/>
        <c:auto val="1"/>
        <c:lblAlgn val="ctr"/>
        <c:lblOffset val="100"/>
        <c:tickLblSkip val="1"/>
        <c:tickMarkSkip val="1"/>
        <c:noMultiLvlLbl val="0"/>
      </c:catAx>
      <c:valAx>
        <c:axId val="244848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484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{1424D494-42E7-4BFF-959E-909E896F2855}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85F-4DA6-9CE5-A373E785ED7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{3378F569-6CB8-483C-BC8D-75F0BB26DA26}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5F-4DA6-9CE5-A373E785ED7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{829D2669-B31E-4A21-8E45-BE5CE10D9C3D}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5F-4DA6-9CE5-A373E785ED7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{4B458909-C3DD-484C-B1B6-11A115CC73D9}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5F-4DA6-9CE5-A373E785ED7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{75FD9C3B-3A0C-479D-BB88-BF201477C2D9}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5F-4DA6-9CE5-A373E785ED7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{F6BE0A8A-E72A-488E-8F39-B029E45418EA}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85F-4DA6-9CE5-A373E785ED7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{302A7741-3E37-4D78-9A67-DCC16A30AB26}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85F-4DA6-9CE5-A373E785ED7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{A2738C2F-971D-44BA-BD32-527F2A179AC8}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85F-4DA6-9CE5-A373E785ED7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{E1D8B022-0CE8-4A4E-8207-5E2D3D2042F8}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85F-4DA6-9CE5-A373E785ED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48.9</c:v>
                </c:pt>
                <c:pt idx="24">
                  <c:v>49.8</c:v>
                </c:pt>
                <c:pt idx="32">
                  <c:v>51.6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85F-4DA6-9CE5-A373E785ED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{233FDC03-5EB9-4569-8269-05CBE9F4FBE2}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85F-4DA6-9CE5-A373E785ED7D}"/>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{B01DC635-0CC6-46F8-86D2-647E81307982}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5F-4DA6-9CE5-A373E785ED7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{EDDAF835-B861-4ED6-91C9-B52C6F7E8346}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5F-4DA6-9CE5-A373E785ED7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{90B80C44-6F64-447F-B8CE-D13678201476}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5F-4DA6-9CE5-A373E785ED7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{0C93396D-EAFC-45A5-B93C-7CD8D5C319C2}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5F-4DA6-9CE5-A373E785ED7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{C762CA67-589A-4B5A-AB6E-D380C3D2A616}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85F-4DA6-9CE5-A373E785ED7D}"/>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{AD7297B5-9AE9-4571-8CE4-12B8C824EFA5}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85F-4DA6-9CE5-A373E785ED7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{CC8B68C4-40EC-42A8-8FBD-12BB2DC4174A}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85F-4DA6-9CE5-A373E785ED7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{2DF5C5A3-C5A0-47B4-A738-964AFD8A9E51}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85F-4DA6-9CE5-A373E785ED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85F-4DA6-9CE5-A373E785ED7D}"/>
            </c:ext>
          </c:extLst>
        </c:ser>
        <c:dLbls>
          <c:showLegendKey val="0"/>
          <c:showVal val="1"/>
          <c:showCatName val="0"/>
          <c:showSerName val="0"/>
          <c:showPercent val="0"/>
          <c:showBubbleSize val="0"/>
        </c:dLbls>
        <c:axId val="244990336"/>
        <c:axId val="244992256"/>
      </c:scatterChart>
      <c:valAx>
        <c:axId val="244990336"/>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992256"/>
        <c:crosses val="autoZero"/>
        <c:crossBetween val="midCat"/>
      </c:valAx>
      <c:valAx>
        <c:axId val="2449922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990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{13FECA01-A374-4164-93C3-3DB1528BCB64}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9D9-4733-B6C6-6EE04F98EBB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{7E7FA032-07EB-4918-B04D-E371517F11C3}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D9-4733-B6C6-6EE04F98EBB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{DEA7D280-09DF-4D86-8972-0899648741D0}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D9-4733-B6C6-6EE04F98EBB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{BBC8DB0B-521F-431F-8245-D495B1C5AB86}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D9-4733-B6C6-6EE04F98EBB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{C52E1CD3-B374-4B84-9306-81003D537BBE}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D9-4733-B6C6-6EE04F98EBB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{BE493442-65AD-4104-B76F-1B8A132CC8AE}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9D9-4733-B6C6-6EE04F98EBB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{7FA0A66A-1E10-4239-86C9-1B7416B4B3E9}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9D9-4733-B6C6-6EE04F98EBB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{FFC10867-835E-473D-8981-985F8CA88BE5}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9D9-4733-B6C6-6EE04F98EBB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{8E00F29C-3B43-475B-9B6F-4202B6D4196D}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9D9-4733-B6C6-6EE04F98EB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6</c:v>
                </c:pt>
                <c:pt idx="16">
                  <c:v>4.2</c:v>
                </c:pt>
                <c:pt idx="24">
                  <c:v>3.1</c:v>
                </c:pt>
                <c:pt idx="32">
                  <c:v>3.5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9D9-4733-B6C6-6EE04F98EB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{37A93CDB-BD6F-4F0C-8B83-E2517A7A82F0}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9D9-4733-B6C6-6EE04F98EB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{CD19CD7B-F7D1-4E9F-8DA9-9EEEA86D43F8}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D9-4733-B6C6-6EE04F98EBB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{396C84F4-10DB-4D48-9C01-78302E3AE03F}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D9-4733-B6C6-6EE04F98EBB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{BCF28617-DE8B-4C8F-BBE8-342C3068EB6D}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D9-4733-B6C6-6EE04F98EBB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{5B242CC2-2A49-42F0-82C6-273FAF1CE69F}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D9-4733-B6C6-6EE04F98EBB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{0A564089-6B8B-45B1-BDF7-FD7893BC4A44}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9D9-4733-B6C6-6EE04F98EBB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{BDB978A8-4128-4D62-9271-50ECD735FDF2}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9D9-4733-B6C6-6EE04F98EBB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{B2E5BFF7-E91B-4B3F-9E7B-F10176D1733E}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9D9-4733-B6C6-6EE04F98EBB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{F5D55243-9E17-4B28-BF87-72E2A48B216A}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9D9-4733-B6C6-6EE04F98EB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9D9-4733-B6C6-6EE04F98EBBD}"/>
            </c:ext>
          </c:extLst>
        </c:ser>
        <c:dLbls>
          <c:showLegendKey val="0"/>
          <c:showVal val="1"/>
          <c:showCatName val="0"/>
          <c:showSerName val="0"/>
          <c:showPercent val="0"/>
          <c:showBubbleSize val="0"/>
        </c:dLbls>
        <c:axId val="249993088"/>
        <c:axId val="249888768"/>
      </c:scatterChart>
      <c:valAx>
        <c:axId val="249993088"/>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888768"/>
        <c:crosses val="autoZero"/>
        <c:crossBetween val="midCat"/>
      </c:valAx>
      <c:valAx>
        <c:axId val="2498887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99930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元利償還金については、過去に実施した繰上償還の効果などから着実に減少してきたが、近年実施した大型建設事業に係る新規発行起債の償還が順次始まったことから、前年度に比べ増加している。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また、現在の起債残高の約８０％を臨時財政対策債、過疎対策事業債、緊急防災・減災事業債が占めており、これらは交付税措置率が高いものであることから、算入公債費等の割合も高くなっている。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今後は、庁舎建設事業や防災行政無線デジタル化事業の実施により新規発行地方債が増加することから、各数値も上昇する見通しである。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公営企業債等繰入見込額は簡易水道施設更新に伴う地方債の発行により増加しているものの、一般会計等に係る地方債の現在高が減少したことにより、将来負担額は前年度を下回っている。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については、ふるさと寄附金や庁舎建設に備え基金を積み立てたことにより充当可能基金が増加したことや、交付税措置率の高い起債の活用により基準財政需要額算入見込額も高水準を維持しており、当面は充当可能財源等が将来負担額を上回る状態で推移する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高知県安田町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経費等の財源として「財政調整基金」を７０百万円、地域振興対策として「ふるさとづくり基金」を７０百万円など取り崩した一方、庁舎建設事業の財源として「施設等整備基金」へ１１５百万円、安田川分水諸対策に係る企業からの応分の負担として「分水対策基金」へ６７百万円などを積み立てた結果、基金全体としては、１４５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については庁舎建設事業の財源として平成３０年度から平成３２年度にかけて８００百万円を、その他の特定目的基金については個々の目的に応じて適切に取り崩していく予定としており、次年度以降、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施設等整備基金：土地、建物等を取得するための経費の財源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ふるさとづくり基金：産業振興、福祉の充実、防災対策の推進など地域振興に資する施策の推進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分水対策基金：安田川の分水対策措置に係る諸事業の推進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施設等整備基金：庁舎建設事業の財源とするため１１５百万円積み立てたことにより増加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ふるさとづくり基金：地域振興対策として７０百万円取り崩したが、ふるさと寄附金８２百万円を積み立てたことにより増加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分水対策基金：安田川分水諸対策に係る協定企業からの応分の負担として収入した６７百万円を積み立てたことにより増加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施設等整備基金：庁舎建設事業の財源として平成３０年度から平成３２年度にかけて８００百万円を取り崩す予定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ふるさとづくり基金：地域振興対策として、ふるさと寄附額と同額を毎年度取り崩しする予定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分水対策基金：分水対策として、農業用用排水路・頭首工改修費用として１５０百万円を取り崩す予定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毎年度、前年度決算余剰金の１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２を積み立ているが、近年はふるさと納税関連経費の財源として毎年度５０百万円程度と取り崩していることから、年々減少している。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標準財政規模の２割程度（約３００百万円）を目途に管理していく。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運用利子として１百万円を積み立てたが、広域連合のゴミ処理施設整備に係る負担金（公債費相当額）の財源として２５百万円を取り崩した結果、前年度から２４百万円の減となった。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引き続きゴミ処理施設整備に係る負担金の財源として取り崩すほか、今後ゴミ処理施設の更新が予定されていることから、これらの負担金の財源としての取り崩しを予定している。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28427A7-947D-4208-A03D-BDF4902C31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D156131E-2050-4C3B-AD47-C1B9C3331E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xmlns="" id="{7D26F068-C921-4177-893F-4F6D9A4235C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xmlns="" id="{FB7A772F-61A5-4D6A-8921-61DEBB37BC6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xmlns="" id="{F08D8238-75E5-4E4B-970C-3324184CC6A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xmlns="" id="{AFC50674-7797-4C1B-B62F-74250F92159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xmlns="" id="{FBAAD56C-050C-4D9E-914B-511EF4E827E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xmlns="" id="{35A2DFFC-F18A-4EA2-9BD9-AD5C02F4D47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xmlns="" id="{323E70E6-8B78-45B6-9C0A-D7C7D15C32A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xmlns="" id="{D99CB30D-E43F-49EE-A65F-187A8A30D43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xmlns="" id="{F8C911AF-2775-4E56-A6DE-E712C4147D2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xmlns="" id="{6EAF6A22-4FF2-482E-A1DD-016042A1558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xmlns="" id="{F7DA36E8-9F8D-46F5-B2F7-621B65AC61D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xmlns="" id="{F2B5E730-F4E9-48CD-8F8C-A72A7B30870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xmlns="" id="{68D61BB5-B54E-42AB-BC8B-7285575E192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xmlns="" id="{FB918DF3-5659-4367-BE9C-3E868E4BFA7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xmlns="" id="{BE01C339-9A93-4F0C-99EB-2DD90DDC05E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xmlns="" id="{008EB1DF-223D-4B52-97A1-F86898FA43D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xmlns="" id="{54365FCC-3DD7-49AC-8249-255C526843B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xmlns="" id="{85A60150-6D7F-4DF7-A8E8-86EE59B160F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
2,745
52.36
2,869,116
2,816,310
30,936
1,530,160
3,273,419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xmlns="" id="{D5F81B2E-D90A-426A-B1F2-3B03BF0C191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xmlns="" id="{B836624D-3CAF-454C-B46B-F5EAD3A8932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xmlns="" id="{FD28DEA6-3DD7-4151-928C-722651DE3DB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xmlns="" id="{7B43C3C1-9ED5-42FE-9707-1E59D2C7C14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xmlns="" id="{E183F253-A7D9-40C4-BBB0-23A6DDD0DE7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xmlns="" id="{40075DCC-1727-401C-8073-6DE32D5193F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xmlns="" id="{DB232C89-A2B9-4221-BFF3-ECE6C48F4F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xmlns="" id="{A85B17DC-32BF-49C6-902A-E90DB09A7DE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xmlns="" id="{98931BF4-A334-4E58-914E-B17EDA0F2CB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xmlns="" id="{104888D4-32D1-4D98-995C-E400DA4164A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xmlns="" id="{654AC2A4-80C5-4B0A-B339-29F4EF0858A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xmlns="" id="{58AEB2C7-E871-42EA-9312-5E2A40B6F70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xmlns="" id="{D6915D52-82C7-437C-B924-9D30125D2C8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xmlns="" id="{7A950E95-BAAC-4B90-AEE4-5352956A5D9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xmlns="" id="{6A7DA5C3-06FC-4388-8127-C3EE53E7F2C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xmlns="" id="{C1A9CAD7-BDB2-4574-89ED-A8B0F8F407B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xmlns="" id="{AAE16F8E-109D-4EDD-B20A-C3B824AA411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xmlns="" id="{9BD8BAA1-0265-4BFB-8911-768C88E7A96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xmlns="" id="{939F5AB2-5F6B-4271-AC26-F2C5CCCC7981}"/>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xmlns="" id="{1B438833-B8A1-48C7-AC52-9B60FF6C449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xmlns="" id="{9A86ECB1-A3A9-4A7A-84C2-C207AE57FFB4}"/>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xmlns="" id="{4F69EE4C-4BCB-496A-86D0-46113E23891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xmlns="" id="{70A12E63-035C-4066-948C-EEA032E4CA0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xmlns="" id="{C5C17B61-9F01-4231-B29A-8597309346D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xmlns="" id="{5BCFEAC2-4DC0-42F5-ACA4-E2C7D6357DB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xmlns="" id="{B7786DE2-4E4C-434B-8BB0-B95B2ACDB25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xmlns="" id="{C037CB13-797C-4D57-9323-BB19673CE13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xmlns="" id="{337BEC84-A10A-4588-9CB8-F5542C44112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xmlns="" id="{C74B91D4-596D-4334-8821-B8AEE5FE56F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xmlns="" id="{8FF5EFC7-8B06-4622-B2FD-DD13C215642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xmlns="" id="{E2E16FFD-531A-4528-A781-47E9FBF6791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xmlns="" id="{76D67EBD-1806-4780-9148-30CBB5DBC53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xmlns="" id="{1DD3A297-EB30-472C-A6F5-449C11025FB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xmlns="" id="{4BDFCF6C-A527-470C-ABD4-B342FA6EC69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を下回っているが、年々上昇傾向にある。施設の維持管理については随時行っているが、個別施設計画は未策定であることから今後は、早期に個別施設計画の策定を行い適正な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xmlns="" id="{91CFEF9A-5BC9-4FDC-98A8-CD361AA3E75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xmlns="" id="{5FAABBDC-89C8-42F4-A945-0C067FBF846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xmlns="" id="{967D658A-D9E3-451F-845F-28A21E1963D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xmlns="" id="{92234E37-33A9-4334-BB5E-C0643F68052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xmlns="" id="{A700C7CA-E59C-4DD2-9E87-7461F9306F6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xmlns="" id="{9E38DEA2-0AFB-489F-A23D-1B1A155F67F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xmlns="" id="{8048AEC9-564C-4C94-BA63-33DA20AD02B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xmlns="" id="{8A3635D3-6A8C-4EB7-80F6-78DC4E8B400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xmlns="" id="{926AECAB-6144-44BE-A1F8-E96A6ED8F0B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xmlns="" id="{7533B627-5A61-4D94-B1BB-57C81E6C926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xmlns="" id="{B6A77EB4-7006-45E3-BAFA-5523E659909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xmlns="" id="{EDCCD0D4-99FF-4C13-8425-ADA4BA7B6A0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xmlns="" id="{BFDAC2B8-2CBE-4FDB-9681-130304C006C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xmlns="" id="{FABA3E03-C103-4DCB-900B-0B45BF68C25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xmlns="" id="{D98F3B0A-468F-4970-92A6-7952B6435C4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xmlns="" id="{BFB9B7BF-7F53-4CF5-BB49-E6CF2EA15DB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a:extLst>
            <a:ext uri="{FF2B5EF4-FFF2-40B4-BE49-F238E27FC236}">
              <a16:creationId xmlns:a16="http://schemas.microsoft.com/office/drawing/2014/main" xmlns="" id="{E9B0195D-75B9-42FD-8694-32B3D8415443}"/>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a:extLst>
            <a:ext uri="{FF2B5EF4-FFF2-40B4-BE49-F238E27FC236}">
              <a16:creationId xmlns:a16="http://schemas.microsoft.com/office/drawing/2014/main" xmlns="" id="{A5C88B1F-3D83-4FFD-908B-16585B5CF302}"/>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a:extLst>
            <a:ext uri="{FF2B5EF4-FFF2-40B4-BE49-F238E27FC236}">
              <a16:creationId xmlns:a16="http://schemas.microsoft.com/office/drawing/2014/main" xmlns="" id="{8D066CBB-9E83-49D5-9E2E-BE48683A3769}"/>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a:extLst>
            <a:ext uri="{FF2B5EF4-FFF2-40B4-BE49-F238E27FC236}">
              <a16:creationId xmlns:a16="http://schemas.microsoft.com/office/drawing/2014/main" xmlns="" id="{44CE1568-A5E8-4B39-AACB-6D66CE4BE88A}"/>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a:extLst>
            <a:ext uri="{FF2B5EF4-FFF2-40B4-BE49-F238E27FC236}">
              <a16:creationId xmlns:a16="http://schemas.microsoft.com/office/drawing/2014/main" xmlns="" id="{A1B3282C-0ACC-4B2C-9225-E828AEBCDBB1}"/>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7" name="有形固定資産減価償却率平均値テキスト">
          <a:extLst>
            <a:ext uri="{FF2B5EF4-FFF2-40B4-BE49-F238E27FC236}">
              <a16:creationId xmlns:a16="http://schemas.microsoft.com/office/drawing/2014/main" xmlns="" id="{D4FC3DCD-8312-4802-A81E-ED59EF3DCFAE}"/>
            </a:ext>
          </a:extLst>
        </xdr:cNvPr>
        <xdr:cNvSpPr txBox="1"/>
      </xdr:nvSpPr>
      <xdr:spPr>
        <a:xfrm>
          <a:off x="4813300" y="559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a:extLst>
            <a:ext uri="{FF2B5EF4-FFF2-40B4-BE49-F238E27FC236}">
              <a16:creationId xmlns:a16="http://schemas.microsoft.com/office/drawing/2014/main" xmlns="" id="{FAE3C098-8F82-4774-AF3E-A1768134503C}"/>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a:extLst>
            <a:ext uri="{FF2B5EF4-FFF2-40B4-BE49-F238E27FC236}">
              <a16:creationId xmlns:a16="http://schemas.microsoft.com/office/drawing/2014/main" xmlns="" id="{77BC2745-23F5-4554-922C-0C5D2A404DE5}"/>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a:extLst>
            <a:ext uri="{FF2B5EF4-FFF2-40B4-BE49-F238E27FC236}">
              <a16:creationId xmlns:a16="http://schemas.microsoft.com/office/drawing/2014/main" xmlns="" id="{C6183535-BCB2-4A40-9827-22DFD9E7923E}"/>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8FBAE31F-3663-48CE-A31E-D9AE1C21FB7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B24806AD-95FE-46ED-AD1E-55A26B486A7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D732DB22-4907-48CE-BED1-B98B3A529C4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EF897E55-CD24-4911-9338-2F11B474D9F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F487202C-A710-4250-AF1E-CDE6BFE4208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86" name="楕円 85">
          <a:extLst>
            <a:ext uri="{FF2B5EF4-FFF2-40B4-BE49-F238E27FC236}">
              <a16:creationId xmlns:a16="http://schemas.microsoft.com/office/drawing/2014/main" xmlns="" id="{D599E35A-4B78-4F81-B43E-199860C50572}"/>
            </a:ext>
          </a:extLst>
        </xdr:cNvPr>
        <xdr:cNvSpPr/>
      </xdr:nvSpPr>
      <xdr:spPr>
        <a:xfrm>
          <a:off x="47117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158979</xdr:rowOff>
    </xdr:from>
    <xdr:ext cx="405111" cy="259045"/>
    <xdr:sp macro="" textlink="">
      <xdr:nvSpPr>
        <xdr:cNvPr id="87" name="有形固定資産減価償却率該当値テキスト">
          <a:extLst>
            <a:ext uri="{FF2B5EF4-FFF2-40B4-BE49-F238E27FC236}">
              <a16:creationId xmlns:a16="http://schemas.microsoft.com/office/drawing/2014/main" xmlns="" id="{746E1F08-5268-41E3-9879-450C76E64FEB}"/>
            </a:ext>
          </a:extLst>
        </xdr:cNvPr>
        <xdr:cNvSpPr txBox="1"/>
      </xdr:nvSpPr>
      <xdr:spPr>
        <a:xfrm>
          <a:off x="4813300" y="5902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73872</xdr:rowOff>
    </xdr:from>
    <xdr:to>
      <xdr:col>19</xdr:col>
      <xdr:colOff>187325</xdr:colOff>
      <xdr:row>31</xdr:row>
      <xdr:rowOff>4022</xdr:rowOff>
    </xdr:to>
    <xdr:sp macro="" textlink="">
      <xdr:nvSpPr>
        <xdr:cNvPr id="88" name="楕円 87">
          <a:extLst>
            <a:ext uri="{FF2B5EF4-FFF2-40B4-BE49-F238E27FC236}">
              <a16:creationId xmlns:a16="http://schemas.microsoft.com/office/drawing/2014/main" xmlns="" id="{56202906-F019-4BA6-96B8-73B4EF113F73}"/>
            </a:ext>
          </a:extLst>
        </xdr:cNvPr>
        <xdr:cNvSpPr/>
      </xdr:nvSpPr>
      <xdr:spPr>
        <a:xfrm>
          <a:off x="4000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59902</xdr:rowOff>
    </xdr:from>
    <xdr:to>
      <xdr:col>23</xdr:col>
      <xdr:colOff>85725</xdr:colOff>
      <xdr:row>30</xdr:row>
      <xdr:rowOff>124672</xdr:rowOff>
    </xdr:to>
    <xdr:cxnSp macro="">
      <xdr:nvCxnSpPr>
        <xdr:cNvPr id="89" name="直線コネクタ 88">
          <a:extLst>
            <a:ext uri="{FF2B5EF4-FFF2-40B4-BE49-F238E27FC236}">
              <a16:creationId xmlns:a16="http://schemas.microsoft.com/office/drawing/2014/main" xmlns="" id="{6A83FED3-AE80-4034-8A35-08D001B9988B}"/>
            </a:ext>
          </a:extLst>
        </xdr:cNvPr>
        <xdr:cNvCxnSpPr/>
      </xdr:nvCxnSpPr>
      <xdr:spPr>
        <a:xfrm flipV="1">
          <a:off x="4051300" y="597492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90" name="楕円 89">
          <a:extLst>
            <a:ext uri="{FF2B5EF4-FFF2-40B4-BE49-F238E27FC236}">
              <a16:creationId xmlns:a16="http://schemas.microsoft.com/office/drawing/2014/main" xmlns="" id="{C68475FD-F3E2-4246-9EAE-0547C0BE81AF}"/>
            </a:ext>
          </a:extLst>
        </xdr:cNvPr>
        <xdr:cNvSpPr/>
      </xdr:nvSpPr>
      <xdr:spPr>
        <a:xfrm>
          <a:off x="3238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124672</xdr:rowOff>
    </xdr:from>
    <xdr:to>
      <xdr:col>19</xdr:col>
      <xdr:colOff>136525</xdr:colOff>
      <xdr:row>30</xdr:row>
      <xdr:rowOff>157057</xdr:rowOff>
    </xdr:to>
    <xdr:cxnSp macro="">
      <xdr:nvCxnSpPr>
        <xdr:cNvPr id="91" name="直線コネクタ 90">
          <a:extLst>
            <a:ext uri="{FF2B5EF4-FFF2-40B4-BE49-F238E27FC236}">
              <a16:creationId xmlns:a16="http://schemas.microsoft.com/office/drawing/2014/main" xmlns="" id="{7ADE62AD-6C36-4DF7-843A-9D53089C9BC2}"/>
            </a:ext>
          </a:extLst>
        </xdr:cNvPr>
        <xdr:cNvCxnSpPr/>
      </xdr:nvCxnSpPr>
      <xdr:spPr>
        <a:xfrm flipV="1">
          <a:off x="3289300" y="603969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92" name="n_1aveValue有形固定資産減価償却率">
          <a:extLst>
            <a:ext uri="{FF2B5EF4-FFF2-40B4-BE49-F238E27FC236}">
              <a16:creationId xmlns:a16="http://schemas.microsoft.com/office/drawing/2014/main" xmlns="" id="{5A3C4D3A-6D9B-4C03-AF1C-F290F2AE24FA}"/>
            </a:ext>
          </a:extLst>
        </xdr:cNvPr>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3" name="n_2aveValue有形固定資産減価償却率">
          <a:extLst>
            <a:ext uri="{FF2B5EF4-FFF2-40B4-BE49-F238E27FC236}">
              <a16:creationId xmlns:a16="http://schemas.microsoft.com/office/drawing/2014/main" xmlns="" id="{620C4823-DF71-48F4-84D0-D94B7A065351}"/>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166599</xdr:rowOff>
    </xdr:from>
    <xdr:ext cx="405111" cy="259045"/>
    <xdr:sp macro="" textlink="">
      <xdr:nvSpPr>
        <xdr:cNvPr id="94" name="n_1mainValue有形固定資産減価償却率">
          <a:extLst>
            <a:ext uri="{FF2B5EF4-FFF2-40B4-BE49-F238E27FC236}">
              <a16:creationId xmlns:a16="http://schemas.microsoft.com/office/drawing/2014/main" xmlns="" id="{6509A487-7620-41ED-AF8E-7D5F10687049}"/>
            </a:ext>
          </a:extLst>
        </xdr:cNvPr>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5" name="n_2mainValue有形固定資産減価償却率">
          <a:extLst>
            <a:ext uri="{FF2B5EF4-FFF2-40B4-BE49-F238E27FC236}">
              <a16:creationId xmlns:a16="http://schemas.microsoft.com/office/drawing/2014/main" xmlns="" id="{1B087309-D3D3-4F76-8870-6C6102BAAF4E}"/>
            </a:ext>
          </a:extLst>
        </xdr:cNvPr>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xmlns="" id="{D692E099-0EBD-4A1D-AF36-DF9B22D48B7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xmlns="" id="{224C9B92-1BD8-4B40-8918-337345799144}"/>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a16="http://schemas.microsoft.com/office/drawing/2014/main" xmlns="" id="{BDF260BA-2FC0-4A1C-B101-9D6EAD96E1F4}"/>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xmlns="" id="{AD034AD4-013B-49CF-AE9B-D71CC84B884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xmlns="" id="{7F3F2687-2F45-4F6F-B016-3386C9AAF61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xmlns="" id="{D174E886-5CD0-48D8-AE7B-ABA48369D7B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xmlns="" id="{E15F291F-AA00-45B4-A666-4EBB4C1DFE7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xmlns="" id="{5211B143-8B98-4193-A105-FE18EFF2A89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xmlns="" id="{5C955D3E-121E-42B1-A8F3-5518CADD3AD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xmlns="" id="{4191B45A-CF4C-42AC-84E0-AB6E26DD2C2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xmlns="" id="{780951C5-3DA8-45A8-A97F-B25BE7C0759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xmlns="" id="{D0EB604F-1F20-42E7-B11D-84D0B87DB93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xmlns="" id="{5924DFC2-8315-4768-980F-CEAE9E22FF6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債務償還可能年数は類似団体平均を下回っている。これは、平成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年度にかけて</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億円程度の繰上償還を行い地方債残高を減少させたことによるものである。今後においても、類似団体平均を上回らないよう取り組んで行く。</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xmlns="" id="{B57FE96C-D100-4530-8965-816D92C03F3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xmlns="" id="{39969B0F-B63A-4BF5-9EF7-624F1E4E553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xmlns="" id="{8106BE97-7DAB-4D66-839B-4195BA95A18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xmlns="" id="{F3589D17-314F-4687-8586-85C15B32F93E}"/>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xmlns="" id="{9A67BB5B-0991-4CB4-9016-C130CB264CE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a16="http://schemas.microsoft.com/office/drawing/2014/main" xmlns="" id="{4E8AC4FC-4AE0-4736-9E3A-F1DD1BA2E55C}"/>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xmlns="" id="{0EEC19E8-A3F6-4D90-98CA-477B09DED29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a16="http://schemas.microsoft.com/office/drawing/2014/main" xmlns="" id="{73BD70AD-E956-492B-B85C-10F570642AD2}"/>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xmlns="" id="{C6583D55-B91C-4313-B646-C0AF4705A24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a16="http://schemas.microsoft.com/office/drawing/2014/main" xmlns="" id="{B4928519-DDFD-43B5-9EBF-67EF56F9A829}"/>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xmlns="" id="{AB032CF7-B71E-4D48-9BA7-F3D1E5FE678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a:extLst>
            <a:ext uri="{FF2B5EF4-FFF2-40B4-BE49-F238E27FC236}">
              <a16:creationId xmlns:a16="http://schemas.microsoft.com/office/drawing/2014/main" xmlns="" id="{9F87BD87-CA65-4AD8-B95B-28B1B103A8D5}"/>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xmlns="" id="{E17B6E23-0497-4E13-8C53-7E68F780903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a16="http://schemas.microsoft.com/office/drawing/2014/main" xmlns="" id="{B77F9F06-FDD0-43E1-8CD0-3738668526FD}"/>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xmlns="" id="{11B819ED-6842-47A3-8FBF-27CEE8CD155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xmlns="" id="{D5626D9A-64F7-4E54-BA82-01BC817FDF39}"/>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xmlns="" id="{C1F00CEB-4DDE-4101-B518-0EE77807F0C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a:extLst>
            <a:ext uri="{FF2B5EF4-FFF2-40B4-BE49-F238E27FC236}">
              <a16:creationId xmlns:a16="http://schemas.microsoft.com/office/drawing/2014/main" xmlns="" id="{5CD097C1-2A10-44BA-96DD-ED20482EFB71}"/>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a:extLst>
            <a:ext uri="{FF2B5EF4-FFF2-40B4-BE49-F238E27FC236}">
              <a16:creationId xmlns:a16="http://schemas.microsoft.com/office/drawing/2014/main" xmlns="" id="{BEFF0847-BC51-4B00-87F1-12C96A1A1671}"/>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a16="http://schemas.microsoft.com/office/drawing/2014/main" xmlns="" id="{833BCC53-836E-493D-9E4C-2008F673F5B7}"/>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a:extLst>
            <a:ext uri="{FF2B5EF4-FFF2-40B4-BE49-F238E27FC236}">
              <a16:creationId xmlns:a16="http://schemas.microsoft.com/office/drawing/2014/main" xmlns="" id="{89B9E897-B7A1-4894-B460-4E35AA62DEBE}"/>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a:extLst>
            <a:ext uri="{FF2B5EF4-FFF2-40B4-BE49-F238E27FC236}">
              <a16:creationId xmlns:a16="http://schemas.microsoft.com/office/drawing/2014/main" xmlns="" id="{127A54FE-9368-42EC-8631-8BB78D751C36}"/>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31" name="債務償還可能年数平均値テキスト">
          <a:extLst>
            <a:ext uri="{FF2B5EF4-FFF2-40B4-BE49-F238E27FC236}">
              <a16:creationId xmlns:a16="http://schemas.microsoft.com/office/drawing/2014/main" xmlns="" id="{F1AE2AE4-D804-4F74-B12F-B37A71EC9946}"/>
            </a:ext>
          </a:extLst>
        </xdr:cNvPr>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a:extLst>
            <a:ext uri="{FF2B5EF4-FFF2-40B4-BE49-F238E27FC236}">
              <a16:creationId xmlns:a16="http://schemas.microsoft.com/office/drawing/2014/main" xmlns="" id="{CC072670-F995-4ECB-A743-AD309CFDE8A0}"/>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66D347B2-89BF-40FD-A8BB-18734BE72F0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0B50BDD7-D404-40D4-9195-DEE87CAF0D3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943CBFD4-04BA-4529-B823-405D12C5E7A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2DA71615-9966-4096-89E2-6EFDB4CB54B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D94CFDB2-C239-4860-935F-3CB92C6DDA7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45811</xdr:rowOff>
    </xdr:from>
    <xdr:to>
      <xdr:col>76</xdr:col>
      <xdr:colOff>73025</xdr:colOff>
      <xdr:row>33</xdr:row>
      <xdr:rowOff>147411</xdr:rowOff>
    </xdr:to>
    <xdr:sp macro="" textlink="">
      <xdr:nvSpPr>
        <xdr:cNvPr id="138" name="楕円 137">
          <a:extLst>
            <a:ext uri="{FF2B5EF4-FFF2-40B4-BE49-F238E27FC236}">
              <a16:creationId xmlns:a16="http://schemas.microsoft.com/office/drawing/2014/main" xmlns="" id="{6BDC78F3-B856-4794-BA69-9E93BC028EA0}"/>
            </a:ext>
          </a:extLst>
        </xdr:cNvPr>
        <xdr:cNvSpPr/>
      </xdr:nvSpPr>
      <xdr:spPr>
        <a:xfrm>
          <a:off x="147447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24238</xdr:rowOff>
    </xdr:from>
    <xdr:ext cx="340478" cy="259045"/>
    <xdr:sp macro="" textlink="">
      <xdr:nvSpPr>
        <xdr:cNvPr id="139" name="債務償還可能年数該当値テキスト">
          <a:extLst>
            <a:ext uri="{FF2B5EF4-FFF2-40B4-BE49-F238E27FC236}">
              <a16:creationId xmlns:a16="http://schemas.microsoft.com/office/drawing/2014/main" xmlns="" id="{7F3A04CD-04CB-48AA-A27D-23B5CE65AF79}"/>
            </a:ext>
          </a:extLst>
        </xdr:cNvPr>
        <xdr:cNvSpPr txBox="1"/>
      </xdr:nvSpPr>
      <xdr:spPr>
        <a:xfrm>
          <a:off x="14846300" y="64536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xmlns="" id="{48A640EC-EB69-41BA-A1B9-71EA6281A5C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xmlns="" id="{62C371A9-E886-44CA-B4C0-94FC621782C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xmlns="" id="{3EBE7999-2128-439B-9B59-2A704BEC14F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xmlns="" id="{10323EF0-AB90-4C6A-B07E-F5CB48B94FA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xmlns="" id="{58EBF957-75DC-4E48-855A-33B7B9CE4AB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xmlns="" id="{0E508CA2-A126-467F-92E9-DEAD0F961BB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524664A-0AD8-4446-922F-C634F901C27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B98AA40D-5725-429E-8425-75C7D2D23FF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2E5D0076-D5C1-4E8B-B3DD-AAD094E2C76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4BE27813-57BC-4B47-AA13-6B32DCAF63E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59000EF2-DCB3-4CE1-AA7B-67139B5C982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419F8FB-ADC0-4D13-8AC9-053271C051A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AACB48D-056A-468A-AAAF-73870B0F9C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4BD232B-C6B6-4E28-AC9A-66E2CC0B29B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3CCDC95C-9726-4BE3-B292-A3FB1BCD72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BFEF1BB2-9F4A-49B5-9AFA-2A2DB06CA7D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
2,745
52.36
2,869,116
2,816,310
30,936
1,530,160
3,273,419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1E29277-AA68-4CB7-8994-698409322A8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2AED917-26FD-4ED6-9C57-D44FF2D3D0E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8F228F0-40B4-4E08-A4E7-2A688422E00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097DC49-A3E8-4DA4-A9CF-311AF73ED5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5DFF7F3-706C-43CB-B9E8-9DF195C5F39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87B532FD-BF01-4A0F-9299-950EE68EF21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A177AAE-1979-4367-86D8-C154133CFA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F3590D3-F084-419E-8C30-FFDF200AB46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8ECD410-C2E0-420E-B340-81FD256E6EC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99A3937-D5DF-4C20-ACC6-37C12D2B39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63B7A108-9714-4DA5-A903-540E2608483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FCDE2EE8-AC2A-483B-ADAB-B0FA8895464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432CDC50-3D51-4F39-93E1-2CD828EA0AC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91D41A7-FC47-43E0-B2DE-4929E2548FB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8D93D6A-1416-4986-B877-93F2DE8A45B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A385A49F-0D2C-41EB-9C86-9DB0E99C02A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D44389-277E-4EC2-97EB-77FF791CAC5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13A5CD10-989F-4D34-8F9F-E0B79AE1B1B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BA6C7CD3-439F-4E30-9B8A-258AA58A676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139F1C68-225C-4C66-951A-F2815D40015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60C2AE68-BF37-414A-B757-A7C1DE19442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52A53B60-037A-4888-ACCA-EE6C967A51C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3CC44BCD-25D7-4AB1-B4C2-A24D022DBA3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55DEE60E-6E63-4B7B-B19C-E6BDAADECE6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14AA0EA4-E44D-4DF9-8BA1-27D10D3A160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EBDE436C-92ED-46E8-8202-821744E3783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31BE2C48-525D-4AA6-B1EA-C8F986081D9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C3BE2C70-520C-47DD-AFE8-D887F5D5969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87D3535-FFAB-476E-9607-26052B6E6FC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D6FDE917-2379-4866-952D-4404CCF47AA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82A1CC4A-FB7D-45EB-BB52-2A24A4D24F4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C003FB45-FCF3-428F-9B50-C862F1CEA8F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4DF3DE99-8F0D-480F-B047-78B9DF7A98D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9F0D0C74-7BDD-4EB1-994A-3F6CEE0CCC4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8320DCB1-DC63-4724-A91F-B1253A5200F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27BA9857-7D45-41C9-AFA3-9AF89EA49F4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71DB9BCF-A43C-44C5-B854-3813D826A02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503A9605-851F-4309-AD27-A31C88BF207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7FD28322-80E9-48FA-876F-4A4B0790783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8509A106-1B98-4401-BF86-6E18CD8D5D2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3A3E386E-19CB-411C-ABCA-8DB7EA70F10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7CE9A5BA-87C8-4501-B9A5-09571CF96B4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81D426E9-7378-4DD7-A2A0-7B969BB977F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355148D5-EF8C-400A-A627-57A98EB74FA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xmlns="" id="{78587D69-97A8-4405-8147-E56431647E66}"/>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3FA4FBF6-FBF6-43D5-B571-DEDB87CD882B}"/>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xmlns="" id="{AD84295D-5E36-4925-AB08-E20C77DFF1A8}"/>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xmlns="" id="{C1CC74D8-2D10-43CF-8DDB-1452F128EB54}"/>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xmlns="" id="{5855837C-C726-4200-94F7-71CFB90D1A22}"/>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98F10422-524A-439C-897E-20C1E663C431}"/>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xmlns="" id="{30A6E5BB-D4C6-4E43-BAFC-DFE2DCBA416E}"/>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xmlns="" id="{C8A237DE-66A5-43D9-96CA-3A517415DEB9}"/>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xmlns="" id="{29EEA74D-58AA-43AB-B4A6-DEA0E3838882}"/>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5C3F6440-99DC-4BF5-8A2D-C3861933F86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9305803F-C111-4956-9239-8E842E17A02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27AD1CF9-2474-4DC7-B85C-726B71175E9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11FFA73A-FA0D-428A-B8B5-CD30052E54C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1066DBD3-0451-4350-9085-EACD745F309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29210</xdr:rowOff>
    </xdr:from>
    <xdr:to>
      <xdr:col>24</xdr:col>
      <xdr:colOff>114300</xdr:colOff>
      <xdr:row>39</xdr:row>
      <xdr:rowOff>130810</xdr:rowOff>
    </xdr:to>
    <xdr:sp macro="" textlink="">
      <xdr:nvSpPr>
        <xdr:cNvPr id="70" name="楕円 69">
          <a:extLst>
            <a:ext uri="{FF2B5EF4-FFF2-40B4-BE49-F238E27FC236}">
              <a16:creationId xmlns:a16="http://schemas.microsoft.com/office/drawing/2014/main" xmlns="" id="{B15B961C-F2D1-4BAC-B55E-903BBE10A444}"/>
            </a:ext>
          </a:extLst>
        </xdr:cNvPr>
        <xdr:cNvSpPr/>
      </xdr:nvSpPr>
      <xdr:spPr>
        <a:xfrm>
          <a:off x="4584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7637</xdr:rowOff>
    </xdr:from>
    <xdr:ext cx="405111" cy="259045"/>
    <xdr:sp macro="" textlink="">
      <xdr:nvSpPr>
        <xdr:cNvPr id="71" name="【道路】&#10;有形固定資産減価償却率該当値テキスト">
          <a:extLst>
            <a:ext uri="{FF2B5EF4-FFF2-40B4-BE49-F238E27FC236}">
              <a16:creationId xmlns:a16="http://schemas.microsoft.com/office/drawing/2014/main" xmlns="" id="{82F91979-9428-4FE4-88FB-6CB39A1C9808}"/>
            </a:ext>
          </a:extLst>
        </xdr:cNvPr>
        <xdr:cNvSpPr txBox="1"/>
      </xdr:nvSpPr>
      <xdr:spPr>
        <a:xfrm>
          <a:off x="4673600"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27305</xdr:rowOff>
    </xdr:from>
    <xdr:to>
      <xdr:col>20</xdr:col>
      <xdr:colOff>38100</xdr:colOff>
      <xdr:row>39</xdr:row>
      <xdr:rowOff>128905</xdr:rowOff>
    </xdr:to>
    <xdr:sp macro="" textlink="">
      <xdr:nvSpPr>
        <xdr:cNvPr id="72" name="楕円 71">
          <a:extLst>
            <a:ext uri="{FF2B5EF4-FFF2-40B4-BE49-F238E27FC236}">
              <a16:creationId xmlns:a16="http://schemas.microsoft.com/office/drawing/2014/main" xmlns="" id="{234F3CD1-C6C9-4398-A700-FA00964E2C3E}"/>
            </a:ext>
          </a:extLst>
        </xdr:cNvPr>
        <xdr:cNvSpPr/>
      </xdr:nvSpPr>
      <xdr:spPr>
        <a:xfrm>
          <a:off x="3746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78105</xdr:rowOff>
    </xdr:from>
    <xdr:to>
      <xdr:col>24</xdr:col>
      <xdr:colOff>63500</xdr:colOff>
      <xdr:row>39</xdr:row>
      <xdr:rowOff>80010</xdr:rowOff>
    </xdr:to>
    <xdr:cxnSp macro="">
      <xdr:nvCxnSpPr>
        <xdr:cNvPr id="73" name="直線コネクタ 72">
          <a:extLst>
            <a:ext uri="{FF2B5EF4-FFF2-40B4-BE49-F238E27FC236}">
              <a16:creationId xmlns:a16="http://schemas.microsoft.com/office/drawing/2014/main" xmlns="" id="{919BBB21-A7A1-406D-9AC6-FAB6520E96AF}"/>
            </a:ext>
          </a:extLst>
        </xdr:cNvPr>
        <xdr:cNvCxnSpPr/>
      </xdr:nvCxnSpPr>
      <xdr:spPr>
        <a:xfrm>
          <a:off x="3797300" y="67646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27305</xdr:rowOff>
    </xdr:from>
    <xdr:to>
      <xdr:col>15</xdr:col>
      <xdr:colOff>101600</xdr:colOff>
      <xdr:row>39</xdr:row>
      <xdr:rowOff>128905</xdr:rowOff>
    </xdr:to>
    <xdr:sp macro="" textlink="">
      <xdr:nvSpPr>
        <xdr:cNvPr id="74" name="楕円 73">
          <a:extLst>
            <a:ext uri="{FF2B5EF4-FFF2-40B4-BE49-F238E27FC236}">
              <a16:creationId xmlns:a16="http://schemas.microsoft.com/office/drawing/2014/main" xmlns="" id="{4E94D776-08E2-42FF-B18B-05B6A349DEE3}"/>
            </a:ext>
          </a:extLst>
        </xdr:cNvPr>
        <xdr:cNvSpPr/>
      </xdr:nvSpPr>
      <xdr:spPr>
        <a:xfrm>
          <a:off x="2857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78105</xdr:rowOff>
    </xdr:from>
    <xdr:to>
      <xdr:col>19</xdr:col>
      <xdr:colOff>177800</xdr:colOff>
      <xdr:row>39</xdr:row>
      <xdr:rowOff>78105</xdr:rowOff>
    </xdr:to>
    <xdr:cxnSp macro="">
      <xdr:nvCxnSpPr>
        <xdr:cNvPr id="75" name="直線コネクタ 74">
          <a:extLst>
            <a:ext uri="{FF2B5EF4-FFF2-40B4-BE49-F238E27FC236}">
              <a16:creationId xmlns:a16="http://schemas.microsoft.com/office/drawing/2014/main" xmlns="" id="{15FBCE85-C468-4AA6-9E9B-CDC020B8FE1D}"/>
            </a:ext>
          </a:extLst>
        </xdr:cNvPr>
        <xdr:cNvCxnSpPr/>
      </xdr:nvCxnSpPr>
      <xdr:spPr>
        <a:xfrm>
          <a:off x="2908300" y="6764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a:extLst>
            <a:ext uri="{FF2B5EF4-FFF2-40B4-BE49-F238E27FC236}">
              <a16:creationId xmlns:a16="http://schemas.microsoft.com/office/drawing/2014/main" xmlns="" id="{D4459505-D609-4E8A-AAB3-B2C12EE466CE}"/>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7" name="n_2aveValue【道路】&#10;有形固定資産減価償却率">
          <a:extLst>
            <a:ext uri="{FF2B5EF4-FFF2-40B4-BE49-F238E27FC236}">
              <a16:creationId xmlns:a16="http://schemas.microsoft.com/office/drawing/2014/main" xmlns="" id="{D37820C6-2793-4CEF-8A64-7539C2E5CF8C}"/>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120032</xdr:rowOff>
    </xdr:from>
    <xdr:ext cx="405111" cy="259045"/>
    <xdr:sp macro="" textlink="">
      <xdr:nvSpPr>
        <xdr:cNvPr id="78" name="n_1mainValue【道路】&#10;有形固定資産減価償却率">
          <a:extLst>
            <a:ext uri="{FF2B5EF4-FFF2-40B4-BE49-F238E27FC236}">
              <a16:creationId xmlns:a16="http://schemas.microsoft.com/office/drawing/2014/main" xmlns="" id="{1793D6C9-0FE9-492F-BFBD-19DD16726681}"/>
            </a:ext>
          </a:extLst>
        </xdr:cNvPr>
        <xdr:cNvSpPr txBox="1"/>
      </xdr:nvSpPr>
      <xdr:spPr>
        <a:xfrm>
          <a:off x="35820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120032</xdr:rowOff>
    </xdr:from>
    <xdr:ext cx="405111" cy="259045"/>
    <xdr:sp macro="" textlink="">
      <xdr:nvSpPr>
        <xdr:cNvPr id="79" name="n_2mainValue【道路】&#10;有形固定資産減価償却率">
          <a:extLst>
            <a:ext uri="{FF2B5EF4-FFF2-40B4-BE49-F238E27FC236}">
              <a16:creationId xmlns:a16="http://schemas.microsoft.com/office/drawing/2014/main" xmlns="" id="{D5621A09-0DEA-4825-AE60-716DA9B4AB09}"/>
            </a:ext>
          </a:extLst>
        </xdr:cNvPr>
        <xdr:cNvSpPr txBox="1"/>
      </xdr:nvSpPr>
      <xdr:spPr>
        <a:xfrm>
          <a:off x="2705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xmlns="" id="{D491C48A-BE4E-4BD2-81BC-68A718B7307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xmlns="" id="{2AB35376-13DD-4474-980B-CAF2ADDDDF9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xmlns="" id="{F4C8B3FB-924C-4453-A6A9-9C15FA85247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xmlns="" id="{C35C503D-173C-4F59-A5C8-0C44B98D838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xmlns="" id="{9708E06A-A9B1-4C69-B639-5C41E331F9E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xmlns="" id="{830157B2-DA73-48A7-9901-31D3EAD401A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xmlns="" id="{1AEBEF26-08A0-4B94-BF26-6FA93A25841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xmlns="" id="{5815D79F-CE0E-476D-8145-FE53CD344ED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xmlns="" id="{E454E8DB-668A-4A4B-975F-A2FA4404D8E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xmlns="" id="{F3E3451A-44F1-4429-ADD9-BE7C4736A72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xmlns="" id="{2CDCA1F5-B4BD-46F4-B152-DF08B163ADA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xmlns="" id="{6A0BD200-1A51-4741-B828-9E16075F365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xmlns="" id="{B97380EA-9CC8-41CE-95A7-3A4E9B42694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xmlns="" id="{9A9111BB-E5B9-451E-BD24-DAB076683645}"/>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xmlns="" id="{3B8F3E22-491A-4225-BAE0-2F4A1FDC0EE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xmlns="" id="{62EA73A8-B188-4543-A228-B1A76489566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xmlns="" id="{2E5DEBDA-C36F-4061-B216-6F57C23C08F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xmlns="" id="{58D2E740-2942-40BE-A8A5-3D9505953D8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xmlns="" id="{EEA72B08-7FBC-4279-8158-1E678492978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xmlns="" id="{AE9034F4-E0FF-446B-880E-EA509C3E258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xmlns="" id="{54B185C7-01A2-41AB-A178-15954D9BD1A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xmlns="" id="{3B51AD6D-4E93-4C51-A2EF-F0CB11C3D38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xmlns="" id="{97F198E0-9D03-402F-90C7-3635B9398C2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a:extLst>
            <a:ext uri="{FF2B5EF4-FFF2-40B4-BE49-F238E27FC236}">
              <a16:creationId xmlns:a16="http://schemas.microsoft.com/office/drawing/2014/main" xmlns="" id="{278B2FE0-38A9-4142-AD19-74C4FFE7EB06}"/>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a:extLst>
            <a:ext uri="{FF2B5EF4-FFF2-40B4-BE49-F238E27FC236}">
              <a16:creationId xmlns:a16="http://schemas.microsoft.com/office/drawing/2014/main" xmlns="" id="{E3041E25-B536-4B38-9E87-893480C1EFA6}"/>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a:extLst>
            <a:ext uri="{FF2B5EF4-FFF2-40B4-BE49-F238E27FC236}">
              <a16:creationId xmlns:a16="http://schemas.microsoft.com/office/drawing/2014/main" xmlns="" id="{65BB4500-792D-4994-9E34-3F67AB74CF1A}"/>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a:extLst>
            <a:ext uri="{FF2B5EF4-FFF2-40B4-BE49-F238E27FC236}">
              <a16:creationId xmlns:a16="http://schemas.microsoft.com/office/drawing/2014/main" xmlns="" id="{F316CD50-3A53-4455-811A-E1547041DDF2}"/>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a:extLst>
            <a:ext uri="{FF2B5EF4-FFF2-40B4-BE49-F238E27FC236}">
              <a16:creationId xmlns:a16="http://schemas.microsoft.com/office/drawing/2014/main" xmlns="" id="{083BCC0D-8546-4512-86BF-E07DB23E3332}"/>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8" name="【道路】&#10;一人当たり延長平均値テキスト">
          <a:extLst>
            <a:ext uri="{FF2B5EF4-FFF2-40B4-BE49-F238E27FC236}">
              <a16:creationId xmlns:a16="http://schemas.microsoft.com/office/drawing/2014/main" xmlns="" id="{3F8076F5-8B3A-49E2-A355-257C8186DA9A}"/>
            </a:ext>
          </a:extLst>
        </xdr:cNvPr>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a:extLst>
            <a:ext uri="{FF2B5EF4-FFF2-40B4-BE49-F238E27FC236}">
              <a16:creationId xmlns:a16="http://schemas.microsoft.com/office/drawing/2014/main" xmlns="" id="{06E1D0D9-FB1F-4189-AA24-5A902FB30162}"/>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a:extLst>
            <a:ext uri="{FF2B5EF4-FFF2-40B4-BE49-F238E27FC236}">
              <a16:creationId xmlns:a16="http://schemas.microsoft.com/office/drawing/2014/main" xmlns="" id="{ECC398A6-5529-438E-AAF3-0B8312F150C7}"/>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a:extLst>
            <a:ext uri="{FF2B5EF4-FFF2-40B4-BE49-F238E27FC236}">
              <a16:creationId xmlns:a16="http://schemas.microsoft.com/office/drawing/2014/main" xmlns="" id="{3E8ADAC2-C15B-419E-B641-D51403697BD8}"/>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EE514A87-7DFD-43EB-A62C-AA4935C41C4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3C15D342-C095-4E60-B41A-05F9D8998E1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23CE52D3-A38A-41DE-89E8-BC89E12E815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778B1979-16E5-441B-A348-5AD222BCE89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B0822E5E-E603-46D6-87C7-B494DB98571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89191</xdr:rowOff>
    </xdr:from>
    <xdr:to>
      <xdr:col>55</xdr:col>
      <xdr:colOff>50800</xdr:colOff>
      <xdr:row>42</xdr:row>
      <xdr:rowOff>19341</xdr:rowOff>
    </xdr:to>
    <xdr:sp macro="" textlink="">
      <xdr:nvSpPr>
        <xdr:cNvPr id="117" name="楕円 116">
          <a:extLst>
            <a:ext uri="{FF2B5EF4-FFF2-40B4-BE49-F238E27FC236}">
              <a16:creationId xmlns:a16="http://schemas.microsoft.com/office/drawing/2014/main" xmlns="" id="{E23A2F34-7C0C-48BE-A5CA-D8E33104DA0C}"/>
            </a:ext>
          </a:extLst>
        </xdr:cNvPr>
        <xdr:cNvSpPr/>
      </xdr:nvSpPr>
      <xdr:spPr>
        <a:xfrm>
          <a:off x="10426700" y="711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4118</xdr:rowOff>
    </xdr:from>
    <xdr:ext cx="534377" cy="259045"/>
    <xdr:sp macro="" textlink="">
      <xdr:nvSpPr>
        <xdr:cNvPr id="118" name="【道路】&#10;一人当たり延長該当値テキスト">
          <a:extLst>
            <a:ext uri="{FF2B5EF4-FFF2-40B4-BE49-F238E27FC236}">
              <a16:creationId xmlns:a16="http://schemas.microsoft.com/office/drawing/2014/main" xmlns="" id="{D296B9DF-8EDF-489F-B397-736D455F09C8}"/>
            </a:ext>
          </a:extLst>
        </xdr:cNvPr>
        <xdr:cNvSpPr txBox="1"/>
      </xdr:nvSpPr>
      <xdr:spPr>
        <a:xfrm>
          <a:off x="10515600" y="703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90551</xdr:rowOff>
    </xdr:from>
    <xdr:to>
      <xdr:col>50</xdr:col>
      <xdr:colOff>165100</xdr:colOff>
      <xdr:row>42</xdr:row>
      <xdr:rowOff>20701</xdr:rowOff>
    </xdr:to>
    <xdr:sp macro="" textlink="">
      <xdr:nvSpPr>
        <xdr:cNvPr id="119" name="楕円 118">
          <a:extLst>
            <a:ext uri="{FF2B5EF4-FFF2-40B4-BE49-F238E27FC236}">
              <a16:creationId xmlns:a16="http://schemas.microsoft.com/office/drawing/2014/main" xmlns="" id="{CFC396C3-547F-499E-B7B3-4C89884A2480}"/>
            </a:ext>
          </a:extLst>
        </xdr:cNvPr>
        <xdr:cNvSpPr/>
      </xdr:nvSpPr>
      <xdr:spPr>
        <a:xfrm>
          <a:off x="9588500" y="71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139991</xdr:rowOff>
    </xdr:from>
    <xdr:to>
      <xdr:col>55</xdr:col>
      <xdr:colOff>0</xdr:colOff>
      <xdr:row>41</xdr:row>
      <xdr:rowOff>141351</xdr:rowOff>
    </xdr:to>
    <xdr:cxnSp macro="">
      <xdr:nvCxnSpPr>
        <xdr:cNvPr id="120" name="直線コネクタ 119">
          <a:extLst>
            <a:ext uri="{FF2B5EF4-FFF2-40B4-BE49-F238E27FC236}">
              <a16:creationId xmlns:a16="http://schemas.microsoft.com/office/drawing/2014/main" xmlns="" id="{92AE72B0-FB7A-461F-8C66-7B575A191300}"/>
            </a:ext>
          </a:extLst>
        </xdr:cNvPr>
        <xdr:cNvCxnSpPr/>
      </xdr:nvCxnSpPr>
      <xdr:spPr>
        <a:xfrm flipV="1">
          <a:off x="9639300" y="7169441"/>
          <a:ext cx="8382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91304</xdr:rowOff>
    </xdr:from>
    <xdr:to>
      <xdr:col>46</xdr:col>
      <xdr:colOff>38100</xdr:colOff>
      <xdr:row>42</xdr:row>
      <xdr:rowOff>21454</xdr:rowOff>
    </xdr:to>
    <xdr:sp macro="" textlink="">
      <xdr:nvSpPr>
        <xdr:cNvPr id="121" name="楕円 120">
          <a:extLst>
            <a:ext uri="{FF2B5EF4-FFF2-40B4-BE49-F238E27FC236}">
              <a16:creationId xmlns:a16="http://schemas.microsoft.com/office/drawing/2014/main" xmlns="" id="{69CDC00C-EF0F-480A-9634-AD6CEF791907}"/>
            </a:ext>
          </a:extLst>
        </xdr:cNvPr>
        <xdr:cNvSpPr/>
      </xdr:nvSpPr>
      <xdr:spPr>
        <a:xfrm>
          <a:off x="8699500" y="712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141351</xdr:rowOff>
    </xdr:from>
    <xdr:to>
      <xdr:col>50</xdr:col>
      <xdr:colOff>114300</xdr:colOff>
      <xdr:row>41</xdr:row>
      <xdr:rowOff>142104</xdr:rowOff>
    </xdr:to>
    <xdr:cxnSp macro="">
      <xdr:nvCxnSpPr>
        <xdr:cNvPr id="122" name="直線コネクタ 121">
          <a:extLst>
            <a:ext uri="{FF2B5EF4-FFF2-40B4-BE49-F238E27FC236}">
              <a16:creationId xmlns:a16="http://schemas.microsoft.com/office/drawing/2014/main" xmlns="" id="{FB9379DA-5E6A-4D60-8362-B4CCCE756995}"/>
            </a:ext>
          </a:extLst>
        </xdr:cNvPr>
        <xdr:cNvCxnSpPr/>
      </xdr:nvCxnSpPr>
      <xdr:spPr>
        <a:xfrm flipV="1">
          <a:off x="8750300" y="7170801"/>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23" name="n_1aveValue【道路】&#10;一人当たり延長">
          <a:extLst>
            <a:ext uri="{FF2B5EF4-FFF2-40B4-BE49-F238E27FC236}">
              <a16:creationId xmlns:a16="http://schemas.microsoft.com/office/drawing/2014/main" xmlns="" id="{D6CB97AD-1622-49CE-90C4-D5347509BC71}"/>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24" name="n_2aveValue【道路】&#10;一人当たり延長">
          <a:extLst>
            <a:ext uri="{FF2B5EF4-FFF2-40B4-BE49-F238E27FC236}">
              <a16:creationId xmlns:a16="http://schemas.microsoft.com/office/drawing/2014/main" xmlns="" id="{B0D965DB-CB35-42AC-BEAB-C205C668603F}"/>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11828</xdr:rowOff>
    </xdr:from>
    <xdr:ext cx="534377" cy="259045"/>
    <xdr:sp macro="" textlink="">
      <xdr:nvSpPr>
        <xdr:cNvPr id="125" name="n_1mainValue【道路】&#10;一人当たり延長">
          <a:extLst>
            <a:ext uri="{FF2B5EF4-FFF2-40B4-BE49-F238E27FC236}">
              <a16:creationId xmlns:a16="http://schemas.microsoft.com/office/drawing/2014/main" xmlns="" id="{AF662758-D872-43D3-94F5-62F015F4F45A}"/>
            </a:ext>
          </a:extLst>
        </xdr:cNvPr>
        <xdr:cNvSpPr txBox="1"/>
      </xdr:nvSpPr>
      <xdr:spPr>
        <a:xfrm>
          <a:off x="9359411" y="721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12581</xdr:rowOff>
    </xdr:from>
    <xdr:ext cx="534377" cy="259045"/>
    <xdr:sp macro="" textlink="">
      <xdr:nvSpPr>
        <xdr:cNvPr id="126" name="n_2mainValue【道路】&#10;一人当たり延長">
          <a:extLst>
            <a:ext uri="{FF2B5EF4-FFF2-40B4-BE49-F238E27FC236}">
              <a16:creationId xmlns:a16="http://schemas.microsoft.com/office/drawing/2014/main" xmlns="" id="{65B177F4-669C-4295-8FB1-C49E77325732}"/>
            </a:ext>
          </a:extLst>
        </xdr:cNvPr>
        <xdr:cNvSpPr txBox="1"/>
      </xdr:nvSpPr>
      <xdr:spPr>
        <a:xfrm>
          <a:off x="8483111" y="721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xmlns="" id="{474973F8-5772-4A61-877B-A572699A807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xmlns="" id="{ECCE710A-FB07-4275-B18C-D877ABD4574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xmlns="" id="{9533D87C-7A98-467B-8F2D-87C14B93B5A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xmlns="" id="{50FC17BF-E1C3-4D96-9DAB-6B549F0A6C7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xmlns="" id="{6EC147A7-9377-41B1-A2C3-B40A904C6E7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xmlns="" id="{F4A172F0-8E8E-4908-939D-B641AB16372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xmlns="" id="{0644B75D-13EA-41A8-80D4-259883EEA85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xmlns="" id="{67D57CB9-9511-4E55-A3A6-F59CBF208FF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xmlns="" id="{C3117623-E5AF-4A4A-A481-86CFC2B2248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xmlns="" id="{BF708AD3-C7BD-45C2-8EF3-773DEDB8B99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xmlns="" id="{DAA1F356-8DC3-4004-9C71-732954F7105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xmlns="" id="{12631693-5A8C-4BB1-BDDD-197AC61EABB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xmlns="" id="{1095EE52-29C9-46B8-9EDE-1751DC94910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xmlns="" id="{33E67F45-7FE9-4869-AB56-2C63241714B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xmlns="" id="{082BC557-AD5C-4AFC-9D18-431FE7DBEF2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xmlns="" id="{157FB5E1-6EB8-40C0-8EED-C2DF64241CF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xmlns="" id="{26E079B0-5EAB-4D14-974B-245A73E07F9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xmlns="" id="{AE8F62EA-D979-4344-AB65-570BE6338C1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xmlns="" id="{78677AD5-4E3B-42B7-8ECA-A6F5AA99E9D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xmlns="" id="{D4C9CDEB-1EAA-4A43-A543-14401AEB2C9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xmlns="" id="{8B7A123A-B369-43D0-8100-3C3FA7F57E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xmlns="" id="{C79F3E61-3990-4330-A7AC-078E3D3F082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xmlns="" id="{8A3623BD-2038-4CC5-94BF-E34D1D470F3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xmlns="" id="{0A1FD2D4-7CBA-4B31-B745-4F6A31B435C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a:extLst>
            <a:ext uri="{FF2B5EF4-FFF2-40B4-BE49-F238E27FC236}">
              <a16:creationId xmlns:a16="http://schemas.microsoft.com/office/drawing/2014/main" xmlns="" id="{31E45109-7307-45A0-981B-34C513C7472D}"/>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xmlns="" id="{7A606176-31F2-4C44-901D-1348744C1C16}"/>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a:extLst>
            <a:ext uri="{FF2B5EF4-FFF2-40B4-BE49-F238E27FC236}">
              <a16:creationId xmlns:a16="http://schemas.microsoft.com/office/drawing/2014/main" xmlns="" id="{717FFE74-E76E-47CE-A547-D7E16E808C5F}"/>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xmlns="" id="{D67E6E5A-D83A-4780-98E2-581B6FEC4EAA}"/>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a:extLst>
            <a:ext uri="{FF2B5EF4-FFF2-40B4-BE49-F238E27FC236}">
              <a16:creationId xmlns:a16="http://schemas.microsoft.com/office/drawing/2014/main" xmlns="" id="{859FC474-0923-467B-B7B2-0151226B3E04}"/>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xmlns="" id="{D7C2D63E-5AEC-48F8-8F9A-A50B4D648617}"/>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a:extLst>
            <a:ext uri="{FF2B5EF4-FFF2-40B4-BE49-F238E27FC236}">
              <a16:creationId xmlns:a16="http://schemas.microsoft.com/office/drawing/2014/main" xmlns="" id="{8CFA27F8-FC5E-499F-A6E5-559D6E3EACC6}"/>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a:extLst>
            <a:ext uri="{FF2B5EF4-FFF2-40B4-BE49-F238E27FC236}">
              <a16:creationId xmlns:a16="http://schemas.microsoft.com/office/drawing/2014/main" xmlns="" id="{F73DC012-CBAD-417A-8E62-B56E6E8D871A}"/>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a:extLst>
            <a:ext uri="{FF2B5EF4-FFF2-40B4-BE49-F238E27FC236}">
              <a16:creationId xmlns:a16="http://schemas.microsoft.com/office/drawing/2014/main" xmlns="" id="{C72B9656-1C58-44F0-9722-B8A78D731335}"/>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71AC2F8B-DFA6-4B4C-A8B6-B90862B1B76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42F0D32D-8176-434F-9DF5-AB2AA9FFF2E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E2133559-FA36-40AD-AAF1-777E89E4445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C9EC5FF1-F405-49B1-958B-8353D0062D4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xmlns="" id="{E399EA59-E0CE-48E2-94D0-14DD6E195BD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145415</xdr:rowOff>
    </xdr:from>
    <xdr:to>
      <xdr:col>24</xdr:col>
      <xdr:colOff>114300</xdr:colOff>
      <xdr:row>61</xdr:row>
      <xdr:rowOff>75565</xdr:rowOff>
    </xdr:to>
    <xdr:sp macro="" textlink="">
      <xdr:nvSpPr>
        <xdr:cNvPr id="165" name="楕円 164">
          <a:extLst>
            <a:ext uri="{FF2B5EF4-FFF2-40B4-BE49-F238E27FC236}">
              <a16:creationId xmlns:a16="http://schemas.microsoft.com/office/drawing/2014/main" xmlns="" id="{0F0C0DDA-CB94-40CB-9C53-4B4F2622E532}"/>
            </a:ext>
          </a:extLst>
        </xdr:cNvPr>
        <xdr:cNvSpPr/>
      </xdr:nvSpPr>
      <xdr:spPr>
        <a:xfrm>
          <a:off x="4584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123842</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xmlns="" id="{178C0D0B-D294-42F1-9147-1EAFA74A18EC}"/>
            </a:ext>
          </a:extLst>
        </xdr:cNvPr>
        <xdr:cNvSpPr txBox="1"/>
      </xdr:nvSpPr>
      <xdr:spPr>
        <a:xfrm>
          <a:off x="4673600"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xdr:rowOff>
    </xdr:from>
    <xdr:to>
      <xdr:col>20</xdr:col>
      <xdr:colOff>38100</xdr:colOff>
      <xdr:row>61</xdr:row>
      <xdr:rowOff>106045</xdr:rowOff>
    </xdr:to>
    <xdr:sp macro="" textlink="">
      <xdr:nvSpPr>
        <xdr:cNvPr id="167" name="楕円 166">
          <a:extLst>
            <a:ext uri="{FF2B5EF4-FFF2-40B4-BE49-F238E27FC236}">
              <a16:creationId xmlns:a16="http://schemas.microsoft.com/office/drawing/2014/main" xmlns="" id="{9380BB6B-B5C4-4C16-B75F-B3617826CBAE}"/>
            </a:ext>
          </a:extLst>
        </xdr:cNvPr>
        <xdr:cNvSpPr/>
      </xdr:nvSpPr>
      <xdr:spPr>
        <a:xfrm>
          <a:off x="3746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24765</xdr:rowOff>
    </xdr:from>
    <xdr:to>
      <xdr:col>24</xdr:col>
      <xdr:colOff>63500</xdr:colOff>
      <xdr:row>61</xdr:row>
      <xdr:rowOff>55245</xdr:rowOff>
    </xdr:to>
    <xdr:cxnSp macro="">
      <xdr:nvCxnSpPr>
        <xdr:cNvPr id="168" name="直線コネクタ 167">
          <a:extLst>
            <a:ext uri="{FF2B5EF4-FFF2-40B4-BE49-F238E27FC236}">
              <a16:creationId xmlns:a16="http://schemas.microsoft.com/office/drawing/2014/main" xmlns="" id="{CB89A971-ED2A-4B24-9F88-EF968A1D1C69}"/>
            </a:ext>
          </a:extLst>
        </xdr:cNvPr>
        <xdr:cNvCxnSpPr/>
      </xdr:nvCxnSpPr>
      <xdr:spPr>
        <a:xfrm flipV="1">
          <a:off x="3797300" y="104832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36830</xdr:rowOff>
    </xdr:from>
    <xdr:to>
      <xdr:col>15</xdr:col>
      <xdr:colOff>101600</xdr:colOff>
      <xdr:row>61</xdr:row>
      <xdr:rowOff>138430</xdr:rowOff>
    </xdr:to>
    <xdr:sp macro="" textlink="">
      <xdr:nvSpPr>
        <xdr:cNvPr id="169" name="楕円 168">
          <a:extLst>
            <a:ext uri="{FF2B5EF4-FFF2-40B4-BE49-F238E27FC236}">
              <a16:creationId xmlns:a16="http://schemas.microsoft.com/office/drawing/2014/main" xmlns="" id="{5AA94440-D191-4B79-8B1B-22725CF86238}"/>
            </a:ext>
          </a:extLst>
        </xdr:cNvPr>
        <xdr:cNvSpPr/>
      </xdr:nvSpPr>
      <xdr:spPr>
        <a:xfrm>
          <a:off x="2857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55245</xdr:rowOff>
    </xdr:from>
    <xdr:to>
      <xdr:col>19</xdr:col>
      <xdr:colOff>177800</xdr:colOff>
      <xdr:row>61</xdr:row>
      <xdr:rowOff>87630</xdr:rowOff>
    </xdr:to>
    <xdr:cxnSp macro="">
      <xdr:nvCxnSpPr>
        <xdr:cNvPr id="170" name="直線コネクタ 169">
          <a:extLst>
            <a:ext uri="{FF2B5EF4-FFF2-40B4-BE49-F238E27FC236}">
              <a16:creationId xmlns:a16="http://schemas.microsoft.com/office/drawing/2014/main" xmlns="" id="{9F9BBB52-F453-40B0-ACBF-DB96DD56580A}"/>
            </a:ext>
          </a:extLst>
        </xdr:cNvPr>
        <xdr:cNvCxnSpPr/>
      </xdr:nvCxnSpPr>
      <xdr:spPr>
        <a:xfrm flipV="1">
          <a:off x="2908300" y="10513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xmlns="" id="{4DF5F952-87F7-45A3-9B0F-8799E0B298A5}"/>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xmlns="" id="{76D6786E-03A7-471B-9A98-F8D13BE29E2A}"/>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97172</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xmlns="" id="{EDD4F4B9-E60F-47C3-BD7D-0AEE7A452AC7}"/>
            </a:ext>
          </a:extLst>
        </xdr:cNvPr>
        <xdr:cNvSpPr txBox="1"/>
      </xdr:nvSpPr>
      <xdr:spPr>
        <a:xfrm>
          <a:off x="3582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129557</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xmlns="" id="{5F2E228D-FEFE-400F-84AB-7318BFA469B7}"/>
            </a:ext>
          </a:extLst>
        </xdr:cNvPr>
        <xdr:cNvSpPr txBox="1"/>
      </xdr:nvSpPr>
      <xdr:spPr>
        <a:xfrm>
          <a:off x="2705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xmlns="" id="{6B7BC648-6064-48ED-89A4-2E7B35817D0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xmlns="" id="{24446472-4ACB-4C45-941D-D56D8F24D58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xmlns="" id="{742F3FAC-C0D3-41A8-8B19-21953AF508E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xmlns="" id="{CB5EBD4F-A344-42AD-B17E-4C14D83A8E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xmlns="" id="{1CDD1AE5-851D-42A8-9087-4DB83DFDF1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xmlns="" id="{EFACD741-BE88-41DA-952A-B2FAA187FBB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xmlns="" id="{07C3401E-AD68-47B7-8318-A53995EC581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xmlns="" id="{F5B49C49-794A-4CBE-81D7-4853A9C47D6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xmlns="" id="{9DF1B1EC-E525-40FD-B8EA-8670A4F2F47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xmlns="" id="{AD7CC6A3-0C72-491C-A48A-E90AB5188A2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xmlns="" id="{5D31C020-BE98-48DF-90A5-2B638C07FD4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a16="http://schemas.microsoft.com/office/drawing/2014/main" xmlns="" id="{A36090A5-A15E-4CE0-B6DA-D6BAA2F4A2E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xmlns="" id="{E586E870-C9EE-4CDF-AD97-134EC925F78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a:extLst>
            <a:ext uri="{FF2B5EF4-FFF2-40B4-BE49-F238E27FC236}">
              <a16:creationId xmlns:a16="http://schemas.microsoft.com/office/drawing/2014/main" xmlns="" id="{924C36EC-17AD-4C8A-9699-2E0619E26BBF}"/>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xmlns="" id="{C07CAE36-D06F-4CAA-8D8C-27F4679F41B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a:extLst>
            <a:ext uri="{FF2B5EF4-FFF2-40B4-BE49-F238E27FC236}">
              <a16:creationId xmlns:a16="http://schemas.microsoft.com/office/drawing/2014/main" xmlns="" id="{FC7120BF-0424-4D53-AF3E-AAEC17023F5D}"/>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xmlns="" id="{61761993-8F12-4C67-BAE0-D5FBD8B3FDC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a:extLst>
            <a:ext uri="{FF2B5EF4-FFF2-40B4-BE49-F238E27FC236}">
              <a16:creationId xmlns:a16="http://schemas.microsoft.com/office/drawing/2014/main" xmlns="" id="{C6FD2EBD-0121-44AD-8CF6-1D5E36D08D07}"/>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xmlns="" id="{1EAA15F5-2CD8-44D4-9A92-9D198A1609F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a:extLst>
            <a:ext uri="{FF2B5EF4-FFF2-40B4-BE49-F238E27FC236}">
              <a16:creationId xmlns:a16="http://schemas.microsoft.com/office/drawing/2014/main" xmlns="" id="{A18CB676-8F52-42ED-ABD3-F104F57B5FF4}"/>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xmlns="" id="{206CFFDC-988A-4498-9584-BEB9E262A3E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a16="http://schemas.microsoft.com/office/drawing/2014/main" xmlns="" id="{5534804E-DC46-453A-BF48-3D23330295F2}"/>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xmlns="" id="{F16508AF-419D-40BA-B4F2-83D685B5784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xmlns="" id="{3C0E6F16-90B6-40FF-9283-6A119E002D3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xmlns="" id="{DE8686A3-6B40-402F-8BEE-597AB32B884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a:extLst>
            <a:ext uri="{FF2B5EF4-FFF2-40B4-BE49-F238E27FC236}">
              <a16:creationId xmlns:a16="http://schemas.microsoft.com/office/drawing/2014/main" xmlns="" id="{C07F0980-6C31-450D-A626-2FF368863373}"/>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xmlns="" id="{C4CC1922-354A-4E3B-A0FB-95D46B8744D7}"/>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a:extLst>
            <a:ext uri="{FF2B5EF4-FFF2-40B4-BE49-F238E27FC236}">
              <a16:creationId xmlns:a16="http://schemas.microsoft.com/office/drawing/2014/main" xmlns="" id="{7C5FBE21-01F0-4397-AF8E-231E03D64A52}"/>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xmlns="" id="{1AD09997-01F4-48C1-9AC8-905CF805489B}"/>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a:extLst>
            <a:ext uri="{FF2B5EF4-FFF2-40B4-BE49-F238E27FC236}">
              <a16:creationId xmlns:a16="http://schemas.microsoft.com/office/drawing/2014/main" xmlns="" id="{281F4449-21E4-47C4-9BCC-0819A31B1C98}"/>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a:extLst>
            <a:ext uri="{FF2B5EF4-FFF2-40B4-BE49-F238E27FC236}">
              <a16:creationId xmlns:a16="http://schemas.microsoft.com/office/drawing/2014/main" xmlns="" id="{EC6D4022-7E29-4BA8-A6A0-DAF3937DF7EC}"/>
            </a:ext>
          </a:extLst>
        </xdr:cNvPr>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a:extLst>
            <a:ext uri="{FF2B5EF4-FFF2-40B4-BE49-F238E27FC236}">
              <a16:creationId xmlns:a16="http://schemas.microsoft.com/office/drawing/2014/main" xmlns="" id="{9F5EE84C-79EB-4B96-AA87-05ED866F0B51}"/>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a:extLst>
            <a:ext uri="{FF2B5EF4-FFF2-40B4-BE49-F238E27FC236}">
              <a16:creationId xmlns:a16="http://schemas.microsoft.com/office/drawing/2014/main" xmlns="" id="{E030CFC1-5E74-4AA0-A621-3060F7856C41}"/>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a:extLst>
            <a:ext uri="{FF2B5EF4-FFF2-40B4-BE49-F238E27FC236}">
              <a16:creationId xmlns:a16="http://schemas.microsoft.com/office/drawing/2014/main" xmlns="" id="{0B1B1177-B483-4E8C-AA03-8C49AFD9D610}"/>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xmlns="" id="{ECFFCB77-4D78-42BA-A2C5-4BCA0BEAF01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xmlns="" id="{0C5E8329-0530-4412-BAA9-529D3744631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xmlns="" id="{17B868F4-8A2B-4A63-A7C7-251766988E1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xmlns="" id="{87055F74-CE7C-4CC7-B4FA-F52E2B1F6DD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xmlns="" id="{A747292A-62E7-49A1-9DCC-16DBADF3B0E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143333</xdr:rowOff>
    </xdr:from>
    <xdr:to>
      <xdr:col>55</xdr:col>
      <xdr:colOff>50800</xdr:colOff>
      <xdr:row>63</xdr:row>
      <xdr:rowOff>73483</xdr:rowOff>
    </xdr:to>
    <xdr:sp macro="" textlink="">
      <xdr:nvSpPr>
        <xdr:cNvPr id="214" name="楕円 213">
          <a:extLst>
            <a:ext uri="{FF2B5EF4-FFF2-40B4-BE49-F238E27FC236}">
              <a16:creationId xmlns:a16="http://schemas.microsoft.com/office/drawing/2014/main" xmlns="" id="{42D20DAC-7245-4D3B-9AE0-B0226F19CE12}"/>
            </a:ext>
          </a:extLst>
        </xdr:cNvPr>
        <xdr:cNvSpPr/>
      </xdr:nvSpPr>
      <xdr:spPr>
        <a:xfrm>
          <a:off x="10426700" y="107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121760</xdr:rowOff>
    </xdr:from>
    <xdr:ext cx="599010" cy="259045"/>
    <xdr:sp macro="" textlink="">
      <xdr:nvSpPr>
        <xdr:cNvPr id="215" name="【橋りょう・トンネル】&#10;一人当たり有形固定資産（償却資産）額該当値テキスト">
          <a:extLst>
            <a:ext uri="{FF2B5EF4-FFF2-40B4-BE49-F238E27FC236}">
              <a16:creationId xmlns:a16="http://schemas.microsoft.com/office/drawing/2014/main" xmlns="" id="{C90D460B-6429-4FD4-9A1B-B4EED4CB513A}"/>
            </a:ext>
          </a:extLst>
        </xdr:cNvPr>
        <xdr:cNvSpPr txBox="1"/>
      </xdr:nvSpPr>
      <xdr:spPr>
        <a:xfrm>
          <a:off x="10515600" y="1075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147539</xdr:rowOff>
    </xdr:from>
    <xdr:to>
      <xdr:col>50</xdr:col>
      <xdr:colOff>165100</xdr:colOff>
      <xdr:row>63</xdr:row>
      <xdr:rowOff>77689</xdr:rowOff>
    </xdr:to>
    <xdr:sp macro="" textlink="">
      <xdr:nvSpPr>
        <xdr:cNvPr id="216" name="楕円 215">
          <a:extLst>
            <a:ext uri="{FF2B5EF4-FFF2-40B4-BE49-F238E27FC236}">
              <a16:creationId xmlns:a16="http://schemas.microsoft.com/office/drawing/2014/main" xmlns="" id="{3AAD9123-CE3F-434D-AC53-40C6916EAE98}"/>
            </a:ext>
          </a:extLst>
        </xdr:cNvPr>
        <xdr:cNvSpPr/>
      </xdr:nvSpPr>
      <xdr:spPr>
        <a:xfrm>
          <a:off x="9588500" y="1077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22683</xdr:rowOff>
    </xdr:from>
    <xdr:to>
      <xdr:col>55</xdr:col>
      <xdr:colOff>0</xdr:colOff>
      <xdr:row>63</xdr:row>
      <xdr:rowOff>26889</xdr:rowOff>
    </xdr:to>
    <xdr:cxnSp macro="">
      <xdr:nvCxnSpPr>
        <xdr:cNvPr id="217" name="直線コネクタ 216">
          <a:extLst>
            <a:ext uri="{FF2B5EF4-FFF2-40B4-BE49-F238E27FC236}">
              <a16:creationId xmlns:a16="http://schemas.microsoft.com/office/drawing/2014/main" xmlns="" id="{2E43500D-CF14-48F5-AD01-A20D938689FE}"/>
            </a:ext>
          </a:extLst>
        </xdr:cNvPr>
        <xdr:cNvCxnSpPr/>
      </xdr:nvCxnSpPr>
      <xdr:spPr>
        <a:xfrm flipV="1">
          <a:off x="9639300" y="10824033"/>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150659</xdr:rowOff>
    </xdr:from>
    <xdr:to>
      <xdr:col>46</xdr:col>
      <xdr:colOff>38100</xdr:colOff>
      <xdr:row>63</xdr:row>
      <xdr:rowOff>80809</xdr:rowOff>
    </xdr:to>
    <xdr:sp macro="" textlink="">
      <xdr:nvSpPr>
        <xdr:cNvPr id="218" name="楕円 217">
          <a:extLst>
            <a:ext uri="{FF2B5EF4-FFF2-40B4-BE49-F238E27FC236}">
              <a16:creationId xmlns:a16="http://schemas.microsoft.com/office/drawing/2014/main" xmlns="" id="{F02D5F19-CD80-4237-9ADE-FDFA342FCD38}"/>
            </a:ext>
          </a:extLst>
        </xdr:cNvPr>
        <xdr:cNvSpPr/>
      </xdr:nvSpPr>
      <xdr:spPr>
        <a:xfrm>
          <a:off x="8699500" y="107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26889</xdr:rowOff>
    </xdr:from>
    <xdr:to>
      <xdr:col>50</xdr:col>
      <xdr:colOff>114300</xdr:colOff>
      <xdr:row>63</xdr:row>
      <xdr:rowOff>30009</xdr:rowOff>
    </xdr:to>
    <xdr:cxnSp macro="">
      <xdr:nvCxnSpPr>
        <xdr:cNvPr id="219" name="直線コネクタ 218">
          <a:extLst>
            <a:ext uri="{FF2B5EF4-FFF2-40B4-BE49-F238E27FC236}">
              <a16:creationId xmlns:a16="http://schemas.microsoft.com/office/drawing/2014/main" xmlns="" id="{878FD3B2-A0F7-4A25-BD1B-7DFBA2AA2495}"/>
            </a:ext>
          </a:extLst>
        </xdr:cNvPr>
        <xdr:cNvCxnSpPr/>
      </xdr:nvCxnSpPr>
      <xdr:spPr>
        <a:xfrm flipV="1">
          <a:off x="8750300" y="10828239"/>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20" name="n_1aveValue【橋りょう・トンネル】&#10;一人当たり有形固定資産（償却資産）額">
          <a:extLst>
            <a:ext uri="{FF2B5EF4-FFF2-40B4-BE49-F238E27FC236}">
              <a16:creationId xmlns:a16="http://schemas.microsoft.com/office/drawing/2014/main" xmlns="" id="{E545B824-721B-4065-8881-907D59285C7C}"/>
            </a:ext>
          </a:extLst>
        </xdr:cNvPr>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a:extLst>
            <a:ext uri="{FF2B5EF4-FFF2-40B4-BE49-F238E27FC236}">
              <a16:creationId xmlns:a16="http://schemas.microsoft.com/office/drawing/2014/main" xmlns="" id="{438E9E59-44A9-4D68-BDD6-DFBBFEF57669}"/>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68816</xdr:rowOff>
    </xdr:from>
    <xdr:ext cx="599010" cy="259045"/>
    <xdr:sp macro="" textlink="">
      <xdr:nvSpPr>
        <xdr:cNvPr id="222" name="n_1mainValue【橋りょう・トンネル】&#10;一人当たり有形固定資産（償却資産）額">
          <a:extLst>
            <a:ext uri="{FF2B5EF4-FFF2-40B4-BE49-F238E27FC236}">
              <a16:creationId xmlns:a16="http://schemas.microsoft.com/office/drawing/2014/main" xmlns="" id="{E8AF7E1E-EA9A-477C-A3D8-D0C738DFE192}"/>
            </a:ext>
          </a:extLst>
        </xdr:cNvPr>
        <xdr:cNvSpPr txBox="1"/>
      </xdr:nvSpPr>
      <xdr:spPr>
        <a:xfrm>
          <a:off x="9327095" y="1087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71936</xdr:rowOff>
    </xdr:from>
    <xdr:ext cx="599010" cy="259045"/>
    <xdr:sp macro="" textlink="">
      <xdr:nvSpPr>
        <xdr:cNvPr id="223" name="n_2mainValue【橋りょう・トンネル】&#10;一人当たり有形固定資産（償却資産）額">
          <a:extLst>
            <a:ext uri="{FF2B5EF4-FFF2-40B4-BE49-F238E27FC236}">
              <a16:creationId xmlns:a16="http://schemas.microsoft.com/office/drawing/2014/main" xmlns="" id="{22E79C99-0A56-47C2-9196-933B1635D0D3}"/>
            </a:ext>
          </a:extLst>
        </xdr:cNvPr>
        <xdr:cNvSpPr txBox="1"/>
      </xdr:nvSpPr>
      <xdr:spPr>
        <a:xfrm>
          <a:off x="8450795" y="1087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xmlns="" id="{DD7F6883-101D-4E3A-BA18-203D2259B7A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xmlns="" id="{022B1BBF-A221-42CC-9D02-58C1F808D0A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xmlns="" id="{59B22709-CA4A-4D80-85AB-D3C1E42CBC9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xmlns="" id="{8F34A1B8-4E19-4A10-8F76-53B9EFBD55E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xmlns="" id="{02031D81-07E5-4980-90A6-61FA10262F7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xmlns="" id="{BA771429-7411-4EA5-9476-30BFA558D4D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xmlns="" id="{694458E3-DA06-42F0-AACD-B1FBC0AAE42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xmlns="" id="{7B74F143-BFA5-4171-8314-8655CFB32B3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xmlns="" id="{32AAE663-1748-4233-BB12-1369430F831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xmlns="" id="{3D50CA58-1D77-417B-AB86-C55E895B854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xmlns="" id="{7E76E282-B119-43DC-8458-EC66B39F3C5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xmlns="" id="{B4FB3645-3D55-48BD-B5F1-3CF7137FA14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xmlns="" id="{9C8E95FF-63D4-43C8-9A56-9ED5F78732D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xmlns="" id="{AF7CF8FC-F0AF-4E75-ACB4-3CB5153ACF8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xmlns="" id="{BB83346B-3C35-4082-B358-2DDFDCB2051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xmlns="" id="{2EE2B323-5494-42B2-A47D-B87C26264DB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xmlns="" id="{BF106F27-CA14-4790-8181-E12513F8492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xmlns="" id="{91D61B05-1D2B-4784-97C9-E0B6FD0615F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xmlns="" id="{1F903A5A-8324-40BF-9A68-9F171B50996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xmlns="" id="{902E5BAD-8B3E-4384-9915-8D21A96B0B2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xmlns="" id="{17A418A2-101C-48A4-BAB7-E375513BF78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xmlns="" id="{8E956FEB-8BE9-47E4-9FDC-756146AAC35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xmlns="" id="{05DBEDFC-59A5-42F2-9D6D-FB35117B0AE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xmlns="" id="{80BEC775-90BA-4ACA-94C2-A0F0307DEEA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a:extLst>
            <a:ext uri="{FF2B5EF4-FFF2-40B4-BE49-F238E27FC236}">
              <a16:creationId xmlns:a16="http://schemas.microsoft.com/office/drawing/2014/main" xmlns="" id="{7784E7FA-6CCF-4E08-86E6-4BA980E21CB1}"/>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a:extLst>
            <a:ext uri="{FF2B5EF4-FFF2-40B4-BE49-F238E27FC236}">
              <a16:creationId xmlns:a16="http://schemas.microsoft.com/office/drawing/2014/main" xmlns="" id="{A321B939-80F5-457C-BF12-A4B83255814A}"/>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a:extLst>
            <a:ext uri="{FF2B5EF4-FFF2-40B4-BE49-F238E27FC236}">
              <a16:creationId xmlns:a16="http://schemas.microsoft.com/office/drawing/2014/main" xmlns="" id="{4BE75762-8E91-4F6C-845D-BF958A96D860}"/>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a:extLst>
            <a:ext uri="{FF2B5EF4-FFF2-40B4-BE49-F238E27FC236}">
              <a16:creationId xmlns:a16="http://schemas.microsoft.com/office/drawing/2014/main" xmlns="" id="{BCEEE003-ABF8-4FA7-828F-CB6BB366DC27}"/>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xmlns="" id="{48F16658-8782-4F13-AFDD-C31A4F8D2B9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53" name="【公営住宅】&#10;有形固定資産減価償却率平均値テキスト">
          <a:extLst>
            <a:ext uri="{FF2B5EF4-FFF2-40B4-BE49-F238E27FC236}">
              <a16:creationId xmlns:a16="http://schemas.microsoft.com/office/drawing/2014/main" xmlns="" id="{673FE5F1-5912-41DF-A616-C59B6F12A6F1}"/>
            </a:ext>
          </a:extLst>
        </xdr:cNvPr>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a:extLst>
            <a:ext uri="{FF2B5EF4-FFF2-40B4-BE49-F238E27FC236}">
              <a16:creationId xmlns:a16="http://schemas.microsoft.com/office/drawing/2014/main" xmlns="" id="{FA9D59AC-7CBF-464A-9797-275AEF0B19D0}"/>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a:extLst>
            <a:ext uri="{FF2B5EF4-FFF2-40B4-BE49-F238E27FC236}">
              <a16:creationId xmlns:a16="http://schemas.microsoft.com/office/drawing/2014/main" xmlns="" id="{54F84299-25C7-49E9-99EC-3059E168EF46}"/>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a:extLst>
            <a:ext uri="{FF2B5EF4-FFF2-40B4-BE49-F238E27FC236}">
              <a16:creationId xmlns:a16="http://schemas.microsoft.com/office/drawing/2014/main" xmlns="" id="{B2188561-9EE2-4527-9F0B-0497A1659619}"/>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7C47C021-5785-4D44-AB24-DA5A711F25F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xmlns="" id="{36B9CC19-9870-4004-922C-6C6138EAC69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xmlns="" id="{605A9181-846D-4A9C-AD4B-584624C913B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xmlns="" id="{1C26B159-36D9-472C-8CBF-47FBF798F00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xmlns="" id="{ED02D36A-CB71-47BA-A624-8C98117D29D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82550</xdr:rowOff>
    </xdr:from>
    <xdr:to>
      <xdr:col>24</xdr:col>
      <xdr:colOff>114300</xdr:colOff>
      <xdr:row>84</xdr:row>
      <xdr:rowOff>12700</xdr:rowOff>
    </xdr:to>
    <xdr:sp macro="" textlink="">
      <xdr:nvSpPr>
        <xdr:cNvPr id="262" name="楕円 261">
          <a:extLst>
            <a:ext uri="{FF2B5EF4-FFF2-40B4-BE49-F238E27FC236}">
              <a16:creationId xmlns:a16="http://schemas.microsoft.com/office/drawing/2014/main" xmlns="" id="{AE8314FB-4F66-44A1-A80A-44B17D5494B1}"/>
            </a:ext>
          </a:extLst>
        </xdr:cNvPr>
        <xdr:cNvSpPr/>
      </xdr:nvSpPr>
      <xdr:spPr>
        <a:xfrm>
          <a:off x="4584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60977</xdr:rowOff>
    </xdr:from>
    <xdr:ext cx="405111" cy="259045"/>
    <xdr:sp macro="" textlink="">
      <xdr:nvSpPr>
        <xdr:cNvPr id="263" name="【公営住宅】&#10;有形固定資産減価償却率該当値テキスト">
          <a:extLst>
            <a:ext uri="{FF2B5EF4-FFF2-40B4-BE49-F238E27FC236}">
              <a16:creationId xmlns:a16="http://schemas.microsoft.com/office/drawing/2014/main" xmlns="" id="{6FDB6017-F35A-4D34-A01E-5AD1CEB597BF}"/>
            </a:ext>
          </a:extLst>
        </xdr:cNvPr>
        <xdr:cNvSpPr txBox="1"/>
      </xdr:nvSpPr>
      <xdr:spPr>
        <a:xfrm>
          <a:off x="4673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122555</xdr:rowOff>
    </xdr:from>
    <xdr:to>
      <xdr:col>20</xdr:col>
      <xdr:colOff>38100</xdr:colOff>
      <xdr:row>84</xdr:row>
      <xdr:rowOff>52705</xdr:rowOff>
    </xdr:to>
    <xdr:sp macro="" textlink="">
      <xdr:nvSpPr>
        <xdr:cNvPr id="264" name="楕円 263">
          <a:extLst>
            <a:ext uri="{FF2B5EF4-FFF2-40B4-BE49-F238E27FC236}">
              <a16:creationId xmlns:a16="http://schemas.microsoft.com/office/drawing/2014/main" xmlns="" id="{FE9A2234-7571-45AB-A5FF-44BA69B4382E}"/>
            </a:ext>
          </a:extLst>
        </xdr:cNvPr>
        <xdr:cNvSpPr/>
      </xdr:nvSpPr>
      <xdr:spPr>
        <a:xfrm>
          <a:off x="3746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133350</xdr:rowOff>
    </xdr:from>
    <xdr:to>
      <xdr:col>24</xdr:col>
      <xdr:colOff>63500</xdr:colOff>
      <xdr:row>84</xdr:row>
      <xdr:rowOff>1905</xdr:rowOff>
    </xdr:to>
    <xdr:cxnSp macro="">
      <xdr:nvCxnSpPr>
        <xdr:cNvPr id="265" name="直線コネクタ 264">
          <a:extLst>
            <a:ext uri="{FF2B5EF4-FFF2-40B4-BE49-F238E27FC236}">
              <a16:creationId xmlns:a16="http://schemas.microsoft.com/office/drawing/2014/main" xmlns="" id="{BC4A4249-ECEB-4E98-8A2A-FF97E3CE3361}"/>
            </a:ext>
          </a:extLst>
        </xdr:cNvPr>
        <xdr:cNvCxnSpPr/>
      </xdr:nvCxnSpPr>
      <xdr:spPr>
        <a:xfrm flipV="1">
          <a:off x="3797300" y="143637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170180</xdr:rowOff>
    </xdr:from>
    <xdr:to>
      <xdr:col>15</xdr:col>
      <xdr:colOff>101600</xdr:colOff>
      <xdr:row>84</xdr:row>
      <xdr:rowOff>100330</xdr:rowOff>
    </xdr:to>
    <xdr:sp macro="" textlink="">
      <xdr:nvSpPr>
        <xdr:cNvPr id="266" name="楕円 265">
          <a:extLst>
            <a:ext uri="{FF2B5EF4-FFF2-40B4-BE49-F238E27FC236}">
              <a16:creationId xmlns:a16="http://schemas.microsoft.com/office/drawing/2014/main" xmlns="" id="{DEB381AA-BFCE-4A66-B6D3-A0C6712787B5}"/>
            </a:ext>
          </a:extLst>
        </xdr:cNvPr>
        <xdr:cNvSpPr/>
      </xdr:nvSpPr>
      <xdr:spPr>
        <a:xfrm>
          <a:off x="2857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1905</xdr:rowOff>
    </xdr:from>
    <xdr:to>
      <xdr:col>19</xdr:col>
      <xdr:colOff>177800</xdr:colOff>
      <xdr:row>84</xdr:row>
      <xdr:rowOff>49530</xdr:rowOff>
    </xdr:to>
    <xdr:cxnSp macro="">
      <xdr:nvCxnSpPr>
        <xdr:cNvPr id="267" name="直線コネクタ 266">
          <a:extLst>
            <a:ext uri="{FF2B5EF4-FFF2-40B4-BE49-F238E27FC236}">
              <a16:creationId xmlns:a16="http://schemas.microsoft.com/office/drawing/2014/main" xmlns="" id="{BD8A6394-8610-45F5-BBBA-914297CAAAE6}"/>
            </a:ext>
          </a:extLst>
        </xdr:cNvPr>
        <xdr:cNvCxnSpPr/>
      </xdr:nvCxnSpPr>
      <xdr:spPr>
        <a:xfrm flipV="1">
          <a:off x="2908300" y="144037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68" name="n_1aveValue【公営住宅】&#10;有形固定資産減価償却率">
          <a:extLst>
            <a:ext uri="{FF2B5EF4-FFF2-40B4-BE49-F238E27FC236}">
              <a16:creationId xmlns:a16="http://schemas.microsoft.com/office/drawing/2014/main" xmlns="" id="{AEBF21C6-51C4-4CD3-9CB7-707D17B687C6}"/>
            </a:ext>
          </a:extLst>
        </xdr:cNvPr>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69" name="n_2aveValue【公営住宅】&#10;有形固定資産減価償却率">
          <a:extLst>
            <a:ext uri="{FF2B5EF4-FFF2-40B4-BE49-F238E27FC236}">
              <a16:creationId xmlns:a16="http://schemas.microsoft.com/office/drawing/2014/main" xmlns="" id="{C8995772-2FA0-4185-A8B6-AAE6D640418D}"/>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43832</xdr:rowOff>
    </xdr:from>
    <xdr:ext cx="405111" cy="259045"/>
    <xdr:sp macro="" textlink="">
      <xdr:nvSpPr>
        <xdr:cNvPr id="270" name="n_1mainValue【公営住宅】&#10;有形固定資産減価償却率">
          <a:extLst>
            <a:ext uri="{FF2B5EF4-FFF2-40B4-BE49-F238E27FC236}">
              <a16:creationId xmlns:a16="http://schemas.microsoft.com/office/drawing/2014/main" xmlns="" id="{89742853-D3BA-407B-A2FD-AFF217135E04}"/>
            </a:ext>
          </a:extLst>
        </xdr:cNvPr>
        <xdr:cNvSpPr txBox="1"/>
      </xdr:nvSpPr>
      <xdr:spPr>
        <a:xfrm>
          <a:off x="35820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71" name="n_2mainValue【公営住宅】&#10;有形固定資産減価償却率">
          <a:extLst>
            <a:ext uri="{FF2B5EF4-FFF2-40B4-BE49-F238E27FC236}">
              <a16:creationId xmlns:a16="http://schemas.microsoft.com/office/drawing/2014/main" xmlns="" id="{61B076D3-29D7-472C-BBB3-27E07DA04162}"/>
            </a:ext>
          </a:extLst>
        </xdr:cNvPr>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xmlns="" id="{CDE30CB1-71F5-4044-A06C-2FE54265F85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xmlns="" id="{087797B2-AFD5-4AD5-BE35-D530F7C4571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xmlns="" id="{880FBCA4-68F7-4E98-B023-CD507EC3AF6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xmlns="" id="{E1464E9F-007B-4631-8FF3-C661561F2DD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xmlns="" id="{8367DD2A-B96A-4B87-8D97-6C36D36E18E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xmlns="" id="{EA5998C0-E7A5-4E7B-A3C5-36C52CD8E72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xmlns="" id="{B813AA91-F926-47E3-BB19-A9C2D643030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xmlns="" id="{B588AF08-DADC-45A3-8833-3357F690A31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xmlns="" id="{18A973F1-AF35-4584-B08D-C26C91044F8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xmlns="" id="{24323C55-9F2A-4A32-8D46-7CE95658CFE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xmlns="" id="{73E81B11-028C-4F57-939D-8541B4A3A62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xmlns="" id="{42808C56-4ABB-4D54-B730-17A35B4202E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xmlns="" id="{F7C64CD6-F52E-4DAF-8DE3-D03E47C33F8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a:extLst>
            <a:ext uri="{FF2B5EF4-FFF2-40B4-BE49-F238E27FC236}">
              <a16:creationId xmlns:a16="http://schemas.microsoft.com/office/drawing/2014/main" xmlns="" id="{FD6B59EA-CBDF-435D-A9F6-30B159A1B264}"/>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xmlns="" id="{02C6836E-7EEE-41C9-8E32-86F841BEE80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a:extLst>
            <a:ext uri="{FF2B5EF4-FFF2-40B4-BE49-F238E27FC236}">
              <a16:creationId xmlns:a16="http://schemas.microsoft.com/office/drawing/2014/main" xmlns="" id="{0D84AD18-0580-4809-90BF-BEB662416D5F}"/>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xmlns="" id="{BDE1F3ED-FFC9-4C51-BD23-7B251C87880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a:extLst>
            <a:ext uri="{FF2B5EF4-FFF2-40B4-BE49-F238E27FC236}">
              <a16:creationId xmlns:a16="http://schemas.microsoft.com/office/drawing/2014/main" xmlns="" id="{3804670B-002F-424C-9CE0-B8784E6C75D8}"/>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xmlns="" id="{90558E8A-41AC-4C62-A430-91D58F14075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a:extLst>
            <a:ext uri="{FF2B5EF4-FFF2-40B4-BE49-F238E27FC236}">
              <a16:creationId xmlns:a16="http://schemas.microsoft.com/office/drawing/2014/main" xmlns="" id="{B7D3ECFB-79AB-43BA-BB94-3ED630BDC72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xmlns="" id="{A56F5BD4-92D4-4823-A4E2-C1DE369579B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a:extLst>
            <a:ext uri="{FF2B5EF4-FFF2-40B4-BE49-F238E27FC236}">
              <a16:creationId xmlns:a16="http://schemas.microsoft.com/office/drawing/2014/main" xmlns="" id="{9C5BD660-1250-4B47-BBC4-FB0CB2226F9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a16="http://schemas.microsoft.com/office/drawing/2014/main" xmlns="" id="{960C6F90-F967-4277-B6F1-A67F0A0C500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a:extLst>
            <a:ext uri="{FF2B5EF4-FFF2-40B4-BE49-F238E27FC236}">
              <a16:creationId xmlns:a16="http://schemas.microsoft.com/office/drawing/2014/main" xmlns="" id="{BBB8BBC7-5D64-487B-AFD4-F0AD57280C3C}"/>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a:extLst>
            <a:ext uri="{FF2B5EF4-FFF2-40B4-BE49-F238E27FC236}">
              <a16:creationId xmlns:a16="http://schemas.microsoft.com/office/drawing/2014/main" xmlns="" id="{D21B3D92-6791-468A-BB37-6D3291934BA5}"/>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a:extLst>
            <a:ext uri="{FF2B5EF4-FFF2-40B4-BE49-F238E27FC236}">
              <a16:creationId xmlns:a16="http://schemas.microsoft.com/office/drawing/2014/main" xmlns="" id="{C055E156-47A3-478E-8ABF-E68908CB31C9}"/>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a:extLst>
            <a:ext uri="{FF2B5EF4-FFF2-40B4-BE49-F238E27FC236}">
              <a16:creationId xmlns:a16="http://schemas.microsoft.com/office/drawing/2014/main" xmlns="" id="{BB0A2E9A-50A9-41B4-A9E1-71FB5630493B}"/>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a:extLst>
            <a:ext uri="{FF2B5EF4-FFF2-40B4-BE49-F238E27FC236}">
              <a16:creationId xmlns:a16="http://schemas.microsoft.com/office/drawing/2014/main" xmlns="" id="{2BFDE018-40ED-4A6D-9651-346ACED01129}"/>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a:extLst>
            <a:ext uri="{FF2B5EF4-FFF2-40B4-BE49-F238E27FC236}">
              <a16:creationId xmlns:a16="http://schemas.microsoft.com/office/drawing/2014/main" xmlns="" id="{B78A7C98-0F30-485C-8374-BC2657558903}"/>
            </a:ext>
          </a:extLst>
        </xdr:cNvPr>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a:extLst>
            <a:ext uri="{FF2B5EF4-FFF2-40B4-BE49-F238E27FC236}">
              <a16:creationId xmlns:a16="http://schemas.microsoft.com/office/drawing/2014/main" xmlns="" id="{B0C051D7-4AC1-49F6-8712-C8DF5D064276}"/>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a:extLst>
            <a:ext uri="{FF2B5EF4-FFF2-40B4-BE49-F238E27FC236}">
              <a16:creationId xmlns:a16="http://schemas.microsoft.com/office/drawing/2014/main" xmlns="" id="{12491BB9-502F-47EB-8574-D35ED6117C44}"/>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a:extLst>
            <a:ext uri="{FF2B5EF4-FFF2-40B4-BE49-F238E27FC236}">
              <a16:creationId xmlns:a16="http://schemas.microsoft.com/office/drawing/2014/main" xmlns="" id="{96B9ABE1-4758-4A17-8091-556333A05B46}"/>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9F8B7FD5-A648-4FE7-868B-9B9783096B7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652B7DC9-44D3-4F70-BF81-2877A03F0D1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6A519A17-3622-4504-BC3C-751703C73DB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xmlns="" id="{660C58D3-753E-4B84-8BC1-3AE555054EE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xmlns="" id="{DEC8341F-1A70-4DCA-BAD0-B93CD981A8A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81941</xdr:rowOff>
    </xdr:from>
    <xdr:to>
      <xdr:col>55</xdr:col>
      <xdr:colOff>50800</xdr:colOff>
      <xdr:row>86</xdr:row>
      <xdr:rowOff>12091</xdr:rowOff>
    </xdr:to>
    <xdr:sp macro="" textlink="">
      <xdr:nvSpPr>
        <xdr:cNvPr id="309" name="楕円 308">
          <a:extLst>
            <a:ext uri="{FF2B5EF4-FFF2-40B4-BE49-F238E27FC236}">
              <a16:creationId xmlns:a16="http://schemas.microsoft.com/office/drawing/2014/main" xmlns="" id="{82778086-9A68-4F35-8B2F-BE8F5FD2256B}"/>
            </a:ext>
          </a:extLst>
        </xdr:cNvPr>
        <xdr:cNvSpPr/>
      </xdr:nvSpPr>
      <xdr:spPr>
        <a:xfrm>
          <a:off x="104267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60368</xdr:rowOff>
    </xdr:from>
    <xdr:ext cx="469744" cy="259045"/>
    <xdr:sp macro="" textlink="">
      <xdr:nvSpPr>
        <xdr:cNvPr id="310" name="【公営住宅】&#10;一人当たり面積該当値テキスト">
          <a:extLst>
            <a:ext uri="{FF2B5EF4-FFF2-40B4-BE49-F238E27FC236}">
              <a16:creationId xmlns:a16="http://schemas.microsoft.com/office/drawing/2014/main" xmlns="" id="{ADB99B1B-B552-4B6F-A8C3-70930E66D0D8}"/>
            </a:ext>
          </a:extLst>
        </xdr:cNvPr>
        <xdr:cNvSpPr txBox="1"/>
      </xdr:nvSpPr>
      <xdr:spPr>
        <a:xfrm>
          <a:off x="10515600" y="1463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84265</xdr:rowOff>
    </xdr:from>
    <xdr:to>
      <xdr:col>50</xdr:col>
      <xdr:colOff>165100</xdr:colOff>
      <xdr:row>86</xdr:row>
      <xdr:rowOff>14415</xdr:rowOff>
    </xdr:to>
    <xdr:sp macro="" textlink="">
      <xdr:nvSpPr>
        <xdr:cNvPr id="311" name="楕円 310">
          <a:extLst>
            <a:ext uri="{FF2B5EF4-FFF2-40B4-BE49-F238E27FC236}">
              <a16:creationId xmlns:a16="http://schemas.microsoft.com/office/drawing/2014/main" xmlns="" id="{D69F8D3D-D323-4658-94F7-F30A0659D614}"/>
            </a:ext>
          </a:extLst>
        </xdr:cNvPr>
        <xdr:cNvSpPr/>
      </xdr:nvSpPr>
      <xdr:spPr>
        <a:xfrm>
          <a:off x="9588500" y="1465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132741</xdr:rowOff>
    </xdr:from>
    <xdr:to>
      <xdr:col>55</xdr:col>
      <xdr:colOff>0</xdr:colOff>
      <xdr:row>85</xdr:row>
      <xdr:rowOff>135065</xdr:rowOff>
    </xdr:to>
    <xdr:cxnSp macro="">
      <xdr:nvCxnSpPr>
        <xdr:cNvPr id="312" name="直線コネクタ 311">
          <a:extLst>
            <a:ext uri="{FF2B5EF4-FFF2-40B4-BE49-F238E27FC236}">
              <a16:creationId xmlns:a16="http://schemas.microsoft.com/office/drawing/2014/main" xmlns="" id="{B04491D3-07F8-4952-87A9-B9C934E3B14F}"/>
            </a:ext>
          </a:extLst>
        </xdr:cNvPr>
        <xdr:cNvCxnSpPr/>
      </xdr:nvCxnSpPr>
      <xdr:spPr>
        <a:xfrm flipV="1">
          <a:off x="9639300" y="14705991"/>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83731</xdr:rowOff>
    </xdr:from>
    <xdr:to>
      <xdr:col>46</xdr:col>
      <xdr:colOff>38100</xdr:colOff>
      <xdr:row>86</xdr:row>
      <xdr:rowOff>13881</xdr:rowOff>
    </xdr:to>
    <xdr:sp macro="" textlink="">
      <xdr:nvSpPr>
        <xdr:cNvPr id="313" name="楕円 312">
          <a:extLst>
            <a:ext uri="{FF2B5EF4-FFF2-40B4-BE49-F238E27FC236}">
              <a16:creationId xmlns:a16="http://schemas.microsoft.com/office/drawing/2014/main" xmlns="" id="{A07BF17C-9A0C-4D28-ACFF-CF2C2282865D}"/>
            </a:ext>
          </a:extLst>
        </xdr:cNvPr>
        <xdr:cNvSpPr/>
      </xdr:nvSpPr>
      <xdr:spPr>
        <a:xfrm>
          <a:off x="8699500" y="146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134531</xdr:rowOff>
    </xdr:from>
    <xdr:to>
      <xdr:col>50</xdr:col>
      <xdr:colOff>114300</xdr:colOff>
      <xdr:row>85</xdr:row>
      <xdr:rowOff>135065</xdr:rowOff>
    </xdr:to>
    <xdr:cxnSp macro="">
      <xdr:nvCxnSpPr>
        <xdr:cNvPr id="314" name="直線コネクタ 313">
          <a:extLst>
            <a:ext uri="{FF2B5EF4-FFF2-40B4-BE49-F238E27FC236}">
              <a16:creationId xmlns:a16="http://schemas.microsoft.com/office/drawing/2014/main" xmlns="" id="{E5EBA659-66D9-40DE-9869-5AB5E774F6CD}"/>
            </a:ext>
          </a:extLst>
        </xdr:cNvPr>
        <xdr:cNvCxnSpPr/>
      </xdr:nvCxnSpPr>
      <xdr:spPr>
        <a:xfrm>
          <a:off x="8750300" y="1470778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a:extLst>
            <a:ext uri="{FF2B5EF4-FFF2-40B4-BE49-F238E27FC236}">
              <a16:creationId xmlns:a16="http://schemas.microsoft.com/office/drawing/2014/main" xmlns="" id="{C02FC8E6-D085-4A11-B71D-D634445247DE}"/>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316" name="n_2aveValue【公営住宅】&#10;一人当たり面積">
          <a:extLst>
            <a:ext uri="{FF2B5EF4-FFF2-40B4-BE49-F238E27FC236}">
              <a16:creationId xmlns:a16="http://schemas.microsoft.com/office/drawing/2014/main" xmlns="" id="{7A595E4B-1D4A-4838-9CA3-BD2667F6C106}"/>
            </a:ext>
          </a:extLst>
        </xdr:cNvPr>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5542</xdr:rowOff>
    </xdr:from>
    <xdr:ext cx="469744" cy="259045"/>
    <xdr:sp macro="" textlink="">
      <xdr:nvSpPr>
        <xdr:cNvPr id="317" name="n_1mainValue【公営住宅】&#10;一人当たり面積">
          <a:extLst>
            <a:ext uri="{FF2B5EF4-FFF2-40B4-BE49-F238E27FC236}">
              <a16:creationId xmlns:a16="http://schemas.microsoft.com/office/drawing/2014/main" xmlns="" id="{110B192A-7769-44A1-952C-1680B1C01D9D}"/>
            </a:ext>
          </a:extLst>
        </xdr:cNvPr>
        <xdr:cNvSpPr txBox="1"/>
      </xdr:nvSpPr>
      <xdr:spPr>
        <a:xfrm>
          <a:off x="9391727" y="1475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30408</xdr:rowOff>
    </xdr:from>
    <xdr:ext cx="469744" cy="259045"/>
    <xdr:sp macro="" textlink="">
      <xdr:nvSpPr>
        <xdr:cNvPr id="318" name="n_2mainValue【公営住宅】&#10;一人当たり面積">
          <a:extLst>
            <a:ext uri="{FF2B5EF4-FFF2-40B4-BE49-F238E27FC236}">
              <a16:creationId xmlns:a16="http://schemas.microsoft.com/office/drawing/2014/main" xmlns="" id="{CD2DF8D7-0A03-47F6-A2A8-44A5D10240B2}"/>
            </a:ext>
          </a:extLst>
        </xdr:cNvPr>
        <xdr:cNvSpPr txBox="1"/>
      </xdr:nvSpPr>
      <xdr:spPr>
        <a:xfrm>
          <a:off x="8515427" y="1443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xmlns="" id="{49B2AEA5-B17E-400B-8027-76686A3FAAE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xmlns="" id="{0C4BBB57-6D26-425C-9A6B-2350A7591AC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xmlns="" id="{43857426-5087-4549-8C9E-92A9F4C85A2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xmlns="" id="{8920E792-9B52-42A6-885E-0E5C87360FD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xmlns="" id="{10A3BB93-7D56-4CB1-9A1B-92A96ACBA53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xmlns="" id="{A7BD44EE-0DE0-4760-A09E-EF20CF74DE8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xmlns="" id="{FF437970-936C-47FF-8848-4E580160A42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xmlns="" id="{5093C85E-73B2-4E79-A715-C2F3F676844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a:extLst>
            <a:ext uri="{FF2B5EF4-FFF2-40B4-BE49-F238E27FC236}">
              <a16:creationId xmlns:a16="http://schemas.microsoft.com/office/drawing/2014/main" xmlns="" id="{571BB21B-21F4-4DED-81C2-491DAA29719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a:extLst>
            <a:ext uri="{FF2B5EF4-FFF2-40B4-BE49-F238E27FC236}">
              <a16:creationId xmlns:a16="http://schemas.microsoft.com/office/drawing/2014/main" xmlns="" id="{08E3C4FD-C692-40ED-8BCD-7CA4E9D79AF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a:extLst>
            <a:ext uri="{FF2B5EF4-FFF2-40B4-BE49-F238E27FC236}">
              <a16:creationId xmlns:a16="http://schemas.microsoft.com/office/drawing/2014/main" xmlns="" id="{FE818102-9C7B-4B2A-BB68-2B5DF2D0071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a:extLst>
            <a:ext uri="{FF2B5EF4-FFF2-40B4-BE49-F238E27FC236}">
              <a16:creationId xmlns:a16="http://schemas.microsoft.com/office/drawing/2014/main" xmlns="" id="{66E0AF54-2373-45D8-B138-483336C18826}"/>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a:extLst>
            <a:ext uri="{FF2B5EF4-FFF2-40B4-BE49-F238E27FC236}">
              <a16:creationId xmlns:a16="http://schemas.microsoft.com/office/drawing/2014/main" xmlns="" id="{C0339081-6B13-4261-A327-166204C1967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a:extLst>
            <a:ext uri="{FF2B5EF4-FFF2-40B4-BE49-F238E27FC236}">
              <a16:creationId xmlns:a16="http://schemas.microsoft.com/office/drawing/2014/main" xmlns="" id="{DE573AD5-8AF6-4911-BD9D-D8A1DDC3CAD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a:extLst>
            <a:ext uri="{FF2B5EF4-FFF2-40B4-BE49-F238E27FC236}">
              <a16:creationId xmlns:a16="http://schemas.microsoft.com/office/drawing/2014/main" xmlns="" id="{D6766071-923F-4F2C-80D5-ED1BCEFE3F6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a:extLst>
            <a:ext uri="{FF2B5EF4-FFF2-40B4-BE49-F238E27FC236}">
              <a16:creationId xmlns:a16="http://schemas.microsoft.com/office/drawing/2014/main" xmlns="" id="{BB03A401-29A9-4AC7-AC73-A25DFF5FD0C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a:extLst>
            <a:ext uri="{FF2B5EF4-FFF2-40B4-BE49-F238E27FC236}">
              <a16:creationId xmlns:a16="http://schemas.microsoft.com/office/drawing/2014/main" xmlns="" id="{1C684A2E-5FBD-47F0-8338-CC716AC7095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a:extLst>
            <a:ext uri="{FF2B5EF4-FFF2-40B4-BE49-F238E27FC236}">
              <a16:creationId xmlns:a16="http://schemas.microsoft.com/office/drawing/2014/main" xmlns="" id="{A82F1B25-1052-4498-B109-2114302EB3A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a:extLst>
            <a:ext uri="{FF2B5EF4-FFF2-40B4-BE49-F238E27FC236}">
              <a16:creationId xmlns:a16="http://schemas.microsoft.com/office/drawing/2014/main" xmlns="" id="{256A007A-96F9-478C-A88B-7EF3FEDF323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a:extLst>
            <a:ext uri="{FF2B5EF4-FFF2-40B4-BE49-F238E27FC236}">
              <a16:creationId xmlns:a16="http://schemas.microsoft.com/office/drawing/2014/main" xmlns="" id="{D60583AD-B5F9-44C0-ACD7-8A2E0FBCC9F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a:extLst>
            <a:ext uri="{FF2B5EF4-FFF2-40B4-BE49-F238E27FC236}">
              <a16:creationId xmlns:a16="http://schemas.microsoft.com/office/drawing/2014/main" xmlns="" id="{E774F0AF-73E6-4745-84E3-92E8F8B0F47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a:extLst>
            <a:ext uri="{FF2B5EF4-FFF2-40B4-BE49-F238E27FC236}">
              <a16:creationId xmlns:a16="http://schemas.microsoft.com/office/drawing/2014/main" xmlns="" id="{AED70E89-E8B2-469C-8A92-69498E4553E3}"/>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a:extLst>
            <a:ext uri="{FF2B5EF4-FFF2-40B4-BE49-F238E27FC236}">
              <a16:creationId xmlns:a16="http://schemas.microsoft.com/office/drawing/2014/main" xmlns="" id="{ACBB8F59-784D-4646-AE00-389F0DCE124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a:extLst>
            <a:ext uri="{FF2B5EF4-FFF2-40B4-BE49-F238E27FC236}">
              <a16:creationId xmlns:a16="http://schemas.microsoft.com/office/drawing/2014/main" xmlns="" id="{E6A88D97-6B02-436B-837D-DF894482F4FE}"/>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港湾・漁港】&#10;有形固定資産減価償却率グラフ枠">
          <a:extLst>
            <a:ext uri="{FF2B5EF4-FFF2-40B4-BE49-F238E27FC236}">
              <a16:creationId xmlns:a16="http://schemas.microsoft.com/office/drawing/2014/main" xmlns="" id="{4DA5F9E0-07A4-4654-ACCE-29F20EEFA53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25581</xdr:rowOff>
    </xdr:from>
    <xdr:to>
      <xdr:col>24</xdr:col>
      <xdr:colOff>62865</xdr:colOff>
      <xdr:row>108</xdr:row>
      <xdr:rowOff>110489</xdr:rowOff>
    </xdr:to>
    <xdr:cxnSp macro="">
      <xdr:nvCxnSpPr>
        <xdr:cNvPr id="344" name="直線コネクタ 343">
          <a:extLst>
            <a:ext uri="{FF2B5EF4-FFF2-40B4-BE49-F238E27FC236}">
              <a16:creationId xmlns:a16="http://schemas.microsoft.com/office/drawing/2014/main" xmlns="" id="{1D8785D2-B781-4791-BE2B-A913C41AB34A}"/>
            </a:ext>
          </a:extLst>
        </xdr:cNvPr>
        <xdr:cNvCxnSpPr/>
      </xdr:nvCxnSpPr>
      <xdr:spPr>
        <a:xfrm flipV="1">
          <a:off x="4634865" y="17170581"/>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340478" cy="259045"/>
    <xdr:sp macro="" textlink="">
      <xdr:nvSpPr>
        <xdr:cNvPr id="345" name="【港湾・漁港】&#10;有形固定資産減価償却率最小値テキスト">
          <a:extLst>
            <a:ext uri="{FF2B5EF4-FFF2-40B4-BE49-F238E27FC236}">
              <a16:creationId xmlns:a16="http://schemas.microsoft.com/office/drawing/2014/main" xmlns="" id="{BDD2B076-005B-4871-B8F9-C2C593C1FF9F}"/>
            </a:ext>
          </a:extLst>
        </xdr:cNvPr>
        <xdr:cNvSpPr txBox="1"/>
      </xdr:nvSpPr>
      <xdr:spPr>
        <a:xfrm>
          <a:off x="4673600"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346" name="直線コネクタ 345">
          <a:extLst>
            <a:ext uri="{FF2B5EF4-FFF2-40B4-BE49-F238E27FC236}">
              <a16:creationId xmlns:a16="http://schemas.microsoft.com/office/drawing/2014/main" xmlns="" id="{F4877DBD-CE4E-4B39-8FB1-B6F97121457B}"/>
            </a:ext>
          </a:extLst>
        </xdr:cNvPr>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143708</xdr:rowOff>
    </xdr:from>
    <xdr:ext cx="405111" cy="259045"/>
    <xdr:sp macro="" textlink="">
      <xdr:nvSpPr>
        <xdr:cNvPr id="347" name="【港湾・漁港】&#10;有形固定資産減価償却率最大値テキスト">
          <a:extLst>
            <a:ext uri="{FF2B5EF4-FFF2-40B4-BE49-F238E27FC236}">
              <a16:creationId xmlns:a16="http://schemas.microsoft.com/office/drawing/2014/main" xmlns="" id="{7D08559D-880C-445F-821E-594A9E5B4633}"/>
            </a:ext>
          </a:extLst>
        </xdr:cNvPr>
        <xdr:cNvSpPr txBox="1"/>
      </xdr:nvSpPr>
      <xdr:spPr>
        <a:xfrm>
          <a:off x="4673600" y="169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25581</xdr:rowOff>
    </xdr:from>
    <xdr:to>
      <xdr:col>24</xdr:col>
      <xdr:colOff>152400</xdr:colOff>
      <xdr:row>100</xdr:row>
      <xdr:rowOff>25581</xdr:rowOff>
    </xdr:to>
    <xdr:cxnSp macro="">
      <xdr:nvCxnSpPr>
        <xdr:cNvPr id="348" name="直線コネクタ 347">
          <a:extLst>
            <a:ext uri="{FF2B5EF4-FFF2-40B4-BE49-F238E27FC236}">
              <a16:creationId xmlns:a16="http://schemas.microsoft.com/office/drawing/2014/main" xmlns="" id="{608962E8-D2C2-4CA7-886A-CCCB7E564520}"/>
            </a:ext>
          </a:extLst>
        </xdr:cNvPr>
        <xdr:cNvCxnSpPr/>
      </xdr:nvCxnSpPr>
      <xdr:spPr>
        <a:xfrm>
          <a:off x="4546600" y="1717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49" name="【港湾・漁港】&#10;有形固定資産減価償却率平均値テキスト">
          <a:extLst>
            <a:ext uri="{FF2B5EF4-FFF2-40B4-BE49-F238E27FC236}">
              <a16:creationId xmlns:a16="http://schemas.microsoft.com/office/drawing/2014/main" xmlns="" id="{DFF4DC4E-0B5A-4D57-929B-9EE2E0A03DC5}"/>
            </a:ext>
          </a:extLst>
        </xdr:cNvPr>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50" name="フローチャート: 判断 349">
          <a:extLst>
            <a:ext uri="{FF2B5EF4-FFF2-40B4-BE49-F238E27FC236}">
              <a16:creationId xmlns:a16="http://schemas.microsoft.com/office/drawing/2014/main" xmlns="" id="{DFFFA8C3-A7D2-4280-8532-5CB5B733AABC}"/>
            </a:ext>
          </a:extLst>
        </xdr:cNvPr>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51" name="フローチャート: 判断 350">
          <a:extLst>
            <a:ext uri="{FF2B5EF4-FFF2-40B4-BE49-F238E27FC236}">
              <a16:creationId xmlns:a16="http://schemas.microsoft.com/office/drawing/2014/main" xmlns="" id="{04A8DF85-7702-4752-8C8C-D3B0701D58F6}"/>
            </a:ext>
          </a:extLst>
        </xdr:cNvPr>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52" name="フローチャート: 判断 351">
          <a:extLst>
            <a:ext uri="{FF2B5EF4-FFF2-40B4-BE49-F238E27FC236}">
              <a16:creationId xmlns:a16="http://schemas.microsoft.com/office/drawing/2014/main" xmlns="" id="{87FAFEAE-3AE5-4A63-A607-F3CCCB596017}"/>
            </a:ext>
          </a:extLst>
        </xdr:cNvPr>
        <xdr:cNvSpPr/>
      </xdr:nvSpPr>
      <xdr:spPr>
        <a:xfrm>
          <a:off x="2857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xmlns="" id="{960909DA-2809-4C7A-A70B-F54F6B7B99E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xmlns="" id="{82F3286D-C6FC-4F8B-A55E-1DE9E026271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xmlns="" id="{A652C2D8-4BC8-4303-8113-DD6ABFF5666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xmlns="" id="{D7333276-981D-473F-99B5-D69ECDA1D85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xmlns="" id="{B981D186-462D-4A25-90C7-25942E09282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8" name="楕円 357">
          <a:extLst>
            <a:ext uri="{FF2B5EF4-FFF2-40B4-BE49-F238E27FC236}">
              <a16:creationId xmlns:a16="http://schemas.microsoft.com/office/drawing/2014/main" xmlns="" id="{4B9773B7-4B74-4686-8CC8-DBE27C8177DE}"/>
            </a:ext>
          </a:extLst>
        </xdr:cNvPr>
        <xdr:cNvSpPr/>
      </xdr:nvSpPr>
      <xdr:spPr>
        <a:xfrm>
          <a:off x="45847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95629</xdr:rowOff>
    </xdr:from>
    <xdr:ext cx="405111" cy="259045"/>
    <xdr:sp macro="" textlink="">
      <xdr:nvSpPr>
        <xdr:cNvPr id="359" name="【港湾・漁港】&#10;有形固定資産減価償却率該当値テキスト">
          <a:extLst>
            <a:ext uri="{FF2B5EF4-FFF2-40B4-BE49-F238E27FC236}">
              <a16:creationId xmlns:a16="http://schemas.microsoft.com/office/drawing/2014/main" xmlns="" id="{C302D803-8FCB-4914-BF90-7203CD3D5096}"/>
            </a:ext>
          </a:extLst>
        </xdr:cNvPr>
        <xdr:cNvSpPr txBox="1"/>
      </xdr:nvSpPr>
      <xdr:spPr>
        <a:xfrm>
          <a:off x="4673600" y="175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103777</xdr:rowOff>
    </xdr:from>
    <xdr:to>
      <xdr:col>20</xdr:col>
      <xdr:colOff>38100</xdr:colOff>
      <xdr:row>104</xdr:row>
      <xdr:rowOff>33927</xdr:rowOff>
    </xdr:to>
    <xdr:sp macro="" textlink="">
      <xdr:nvSpPr>
        <xdr:cNvPr id="360" name="楕円 359">
          <a:extLst>
            <a:ext uri="{FF2B5EF4-FFF2-40B4-BE49-F238E27FC236}">
              <a16:creationId xmlns:a16="http://schemas.microsoft.com/office/drawing/2014/main" xmlns="" id="{FD1B4FF8-38A9-43B2-90CC-2FA0DDA90B10}"/>
            </a:ext>
          </a:extLst>
        </xdr:cNvPr>
        <xdr:cNvSpPr/>
      </xdr:nvSpPr>
      <xdr:spPr>
        <a:xfrm>
          <a:off x="3746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123552</xdr:rowOff>
    </xdr:from>
    <xdr:to>
      <xdr:col>24</xdr:col>
      <xdr:colOff>63500</xdr:colOff>
      <xdr:row>103</xdr:row>
      <xdr:rowOff>154577</xdr:rowOff>
    </xdr:to>
    <xdr:cxnSp macro="">
      <xdr:nvCxnSpPr>
        <xdr:cNvPr id="361" name="直線コネクタ 360">
          <a:extLst>
            <a:ext uri="{FF2B5EF4-FFF2-40B4-BE49-F238E27FC236}">
              <a16:creationId xmlns:a16="http://schemas.microsoft.com/office/drawing/2014/main" xmlns="" id="{93AE456A-4678-4E54-9C70-76AB6F65F740}"/>
            </a:ext>
          </a:extLst>
        </xdr:cNvPr>
        <xdr:cNvCxnSpPr/>
      </xdr:nvCxnSpPr>
      <xdr:spPr>
        <a:xfrm flipV="1">
          <a:off x="3797300" y="1778290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136434</xdr:rowOff>
    </xdr:from>
    <xdr:to>
      <xdr:col>15</xdr:col>
      <xdr:colOff>101600</xdr:colOff>
      <xdr:row>104</xdr:row>
      <xdr:rowOff>66584</xdr:rowOff>
    </xdr:to>
    <xdr:sp macro="" textlink="">
      <xdr:nvSpPr>
        <xdr:cNvPr id="362" name="楕円 361">
          <a:extLst>
            <a:ext uri="{FF2B5EF4-FFF2-40B4-BE49-F238E27FC236}">
              <a16:creationId xmlns:a16="http://schemas.microsoft.com/office/drawing/2014/main" xmlns="" id="{B081EAD8-F238-4E89-8A71-1B02BB7084D2}"/>
            </a:ext>
          </a:extLst>
        </xdr:cNvPr>
        <xdr:cNvSpPr/>
      </xdr:nvSpPr>
      <xdr:spPr>
        <a:xfrm>
          <a:off x="2857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154577</xdr:rowOff>
    </xdr:from>
    <xdr:to>
      <xdr:col>19</xdr:col>
      <xdr:colOff>177800</xdr:colOff>
      <xdr:row>104</xdr:row>
      <xdr:rowOff>15784</xdr:rowOff>
    </xdr:to>
    <xdr:cxnSp macro="">
      <xdr:nvCxnSpPr>
        <xdr:cNvPr id="363" name="直線コネクタ 362">
          <a:extLst>
            <a:ext uri="{FF2B5EF4-FFF2-40B4-BE49-F238E27FC236}">
              <a16:creationId xmlns:a16="http://schemas.microsoft.com/office/drawing/2014/main" xmlns="" id="{F7FDD5D6-3B48-4749-96D7-88F557EB1361}"/>
            </a:ext>
          </a:extLst>
        </xdr:cNvPr>
        <xdr:cNvCxnSpPr/>
      </xdr:nvCxnSpPr>
      <xdr:spPr>
        <a:xfrm flipV="1">
          <a:off x="2908300" y="178139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64" name="n_1aveValue【港湾・漁港】&#10;有形固定資産減価償却率">
          <a:extLst>
            <a:ext uri="{FF2B5EF4-FFF2-40B4-BE49-F238E27FC236}">
              <a16:creationId xmlns:a16="http://schemas.microsoft.com/office/drawing/2014/main" xmlns="" id="{4532B628-F0F6-4ACF-BE3F-9F743507965D}"/>
            </a:ext>
          </a:extLst>
        </xdr:cNvPr>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365" name="n_2aveValue【港湾・漁港】&#10;有形固定資産減価償却率">
          <a:extLst>
            <a:ext uri="{FF2B5EF4-FFF2-40B4-BE49-F238E27FC236}">
              <a16:creationId xmlns:a16="http://schemas.microsoft.com/office/drawing/2014/main" xmlns="" id="{0DD06A6B-BCE3-4A40-BECA-824CB6580FCF}"/>
            </a:ext>
          </a:extLst>
        </xdr:cNvPr>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50454</xdr:rowOff>
    </xdr:from>
    <xdr:ext cx="405111" cy="259045"/>
    <xdr:sp macro="" textlink="">
      <xdr:nvSpPr>
        <xdr:cNvPr id="366" name="n_1mainValue【港湾・漁港】&#10;有形固定資産減価償却率">
          <a:extLst>
            <a:ext uri="{FF2B5EF4-FFF2-40B4-BE49-F238E27FC236}">
              <a16:creationId xmlns:a16="http://schemas.microsoft.com/office/drawing/2014/main" xmlns="" id="{D3CCDEE3-5976-42E7-8D55-28CBF804C23B}"/>
            </a:ext>
          </a:extLst>
        </xdr:cNvPr>
        <xdr:cNvSpPr txBox="1"/>
      </xdr:nvSpPr>
      <xdr:spPr>
        <a:xfrm>
          <a:off x="35820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57711</xdr:rowOff>
    </xdr:from>
    <xdr:ext cx="405111" cy="259045"/>
    <xdr:sp macro="" textlink="">
      <xdr:nvSpPr>
        <xdr:cNvPr id="367" name="n_2mainValue【港湾・漁港】&#10;有形固定資産減価償却率">
          <a:extLst>
            <a:ext uri="{FF2B5EF4-FFF2-40B4-BE49-F238E27FC236}">
              <a16:creationId xmlns:a16="http://schemas.microsoft.com/office/drawing/2014/main" xmlns="" id="{CC75D54A-696E-4187-A59C-58CBC727AEC9}"/>
            </a:ext>
          </a:extLst>
        </xdr:cNvPr>
        <xdr:cNvSpPr txBox="1"/>
      </xdr:nvSpPr>
      <xdr:spPr>
        <a:xfrm>
          <a:off x="2705744" y="1788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xmlns="" id="{A5499E8D-A8D1-4FA7-81A5-7943C88BBC3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xmlns="" id="{73810645-7BDA-4254-8472-9C0742D2D0B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xmlns="" id="{204BE68A-6A4A-487C-81A7-5769D01AA1E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xmlns="" id="{3D6ADD8F-3735-4FF8-BFBF-502FC4B60E8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xmlns="" id="{4F19F246-2346-47E1-A416-80653139E5C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xmlns="" id="{3F7B8419-E654-48B8-A960-EA3D819F953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xmlns="" id="{EE387444-8190-4ADD-95F2-13778CDB3DF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xmlns="" id="{2F797FA8-C06C-4018-803F-12C4BCAA165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a:extLst>
            <a:ext uri="{FF2B5EF4-FFF2-40B4-BE49-F238E27FC236}">
              <a16:creationId xmlns:a16="http://schemas.microsoft.com/office/drawing/2014/main" xmlns="" id="{1F2D3EF6-B286-474F-B8F7-CC4E2B937D5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a:extLst>
            <a:ext uri="{FF2B5EF4-FFF2-40B4-BE49-F238E27FC236}">
              <a16:creationId xmlns:a16="http://schemas.microsoft.com/office/drawing/2014/main" xmlns="" id="{DE968D98-4F1F-4CEC-89B7-E46D407BF2B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8" name="直線コネクタ 377">
          <a:extLst>
            <a:ext uri="{FF2B5EF4-FFF2-40B4-BE49-F238E27FC236}">
              <a16:creationId xmlns:a16="http://schemas.microsoft.com/office/drawing/2014/main" xmlns="" id="{1574DB1A-5209-47CD-9A7B-FECDB1472FA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9" name="テキスト ボックス 378">
          <a:extLst>
            <a:ext uri="{FF2B5EF4-FFF2-40B4-BE49-F238E27FC236}">
              <a16:creationId xmlns:a16="http://schemas.microsoft.com/office/drawing/2014/main" xmlns="" id="{E1977328-1965-4E9D-B4B3-E214BAF19B6D}"/>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0" name="直線コネクタ 379">
          <a:extLst>
            <a:ext uri="{FF2B5EF4-FFF2-40B4-BE49-F238E27FC236}">
              <a16:creationId xmlns:a16="http://schemas.microsoft.com/office/drawing/2014/main" xmlns="" id="{4033C0B6-9992-41CC-A5F5-11A11FCFC4B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81" name="テキスト ボックス 380">
          <a:extLst>
            <a:ext uri="{FF2B5EF4-FFF2-40B4-BE49-F238E27FC236}">
              <a16:creationId xmlns:a16="http://schemas.microsoft.com/office/drawing/2014/main" xmlns="" id="{B4DAED15-7153-4EAD-B119-F25C617773B1}"/>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2" name="直線コネクタ 381">
          <a:extLst>
            <a:ext uri="{FF2B5EF4-FFF2-40B4-BE49-F238E27FC236}">
              <a16:creationId xmlns:a16="http://schemas.microsoft.com/office/drawing/2014/main" xmlns="" id="{C77CAC2C-FF5F-483C-A95C-1434B4D8BA3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83" name="テキスト ボックス 382">
          <a:extLst>
            <a:ext uri="{FF2B5EF4-FFF2-40B4-BE49-F238E27FC236}">
              <a16:creationId xmlns:a16="http://schemas.microsoft.com/office/drawing/2014/main" xmlns="" id="{4540BC9B-E93F-4E40-A756-339E7D871E1D}"/>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4" name="直線コネクタ 383">
          <a:extLst>
            <a:ext uri="{FF2B5EF4-FFF2-40B4-BE49-F238E27FC236}">
              <a16:creationId xmlns:a16="http://schemas.microsoft.com/office/drawing/2014/main" xmlns="" id="{55658C50-0631-4C4C-95CF-6322BFF0F66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85" name="テキスト ボックス 384">
          <a:extLst>
            <a:ext uri="{FF2B5EF4-FFF2-40B4-BE49-F238E27FC236}">
              <a16:creationId xmlns:a16="http://schemas.microsoft.com/office/drawing/2014/main" xmlns="" id="{4BD2C930-BE30-4982-9D6D-5EAA407AD901}"/>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6" name="直線コネクタ 385">
          <a:extLst>
            <a:ext uri="{FF2B5EF4-FFF2-40B4-BE49-F238E27FC236}">
              <a16:creationId xmlns:a16="http://schemas.microsoft.com/office/drawing/2014/main" xmlns="" id="{99BA79E9-92F5-42BF-9E87-AFDA9A940D0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87" name="テキスト ボックス 386">
          <a:extLst>
            <a:ext uri="{FF2B5EF4-FFF2-40B4-BE49-F238E27FC236}">
              <a16:creationId xmlns:a16="http://schemas.microsoft.com/office/drawing/2014/main" xmlns="" id="{F886C765-2347-4743-971B-E9A600FB7FC5}"/>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a:extLst>
            <a:ext uri="{FF2B5EF4-FFF2-40B4-BE49-F238E27FC236}">
              <a16:creationId xmlns:a16="http://schemas.microsoft.com/office/drawing/2014/main" xmlns="" id="{0614F0E6-D350-4763-B53D-94DB44747A1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89" name="テキスト ボックス 388">
          <a:extLst>
            <a:ext uri="{FF2B5EF4-FFF2-40B4-BE49-F238E27FC236}">
              <a16:creationId xmlns:a16="http://schemas.microsoft.com/office/drawing/2014/main" xmlns="" id="{CF6CCCDF-80C5-4FD0-BF51-94F3E6841CC3}"/>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港湾・漁港】&#10;一人当たり有形固定資産（償却資産）額グラフ枠">
          <a:extLst>
            <a:ext uri="{FF2B5EF4-FFF2-40B4-BE49-F238E27FC236}">
              <a16:creationId xmlns:a16="http://schemas.microsoft.com/office/drawing/2014/main" xmlns="" id="{AFFD0684-23F1-4645-BC8A-9F9E4056183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159245</xdr:rowOff>
    </xdr:from>
    <xdr:to>
      <xdr:col>54</xdr:col>
      <xdr:colOff>189865</xdr:colOff>
      <xdr:row>108</xdr:row>
      <xdr:rowOff>152298</xdr:rowOff>
    </xdr:to>
    <xdr:cxnSp macro="">
      <xdr:nvCxnSpPr>
        <xdr:cNvPr id="391" name="直線コネクタ 390">
          <a:extLst>
            <a:ext uri="{FF2B5EF4-FFF2-40B4-BE49-F238E27FC236}">
              <a16:creationId xmlns:a16="http://schemas.microsoft.com/office/drawing/2014/main" xmlns="" id="{F135969B-633E-41A0-9E32-20026038267C}"/>
            </a:ext>
          </a:extLst>
        </xdr:cNvPr>
        <xdr:cNvCxnSpPr/>
      </xdr:nvCxnSpPr>
      <xdr:spPr>
        <a:xfrm flipV="1">
          <a:off x="10476865" y="17304245"/>
          <a:ext cx="0" cy="136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158790</xdr:rowOff>
    </xdr:from>
    <xdr:ext cx="469744" cy="259045"/>
    <xdr:sp macro="" textlink="">
      <xdr:nvSpPr>
        <xdr:cNvPr id="392" name="【港湾・漁港】&#10;一人当たり有形固定資産（償却資産）額最小値テキスト">
          <a:extLst>
            <a:ext uri="{FF2B5EF4-FFF2-40B4-BE49-F238E27FC236}">
              <a16:creationId xmlns:a16="http://schemas.microsoft.com/office/drawing/2014/main" xmlns="" id="{99B8ACC7-8655-41AE-977D-2B161A9A075B}"/>
            </a:ext>
          </a:extLst>
        </xdr:cNvPr>
        <xdr:cNvSpPr txBox="1"/>
      </xdr:nvSpPr>
      <xdr:spPr>
        <a:xfrm>
          <a:off x="10515600" y="186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152298</xdr:rowOff>
    </xdr:from>
    <xdr:to>
      <xdr:col>55</xdr:col>
      <xdr:colOff>88900</xdr:colOff>
      <xdr:row>108</xdr:row>
      <xdr:rowOff>152298</xdr:rowOff>
    </xdr:to>
    <xdr:cxnSp macro="">
      <xdr:nvCxnSpPr>
        <xdr:cNvPr id="393" name="直線コネクタ 392">
          <a:extLst>
            <a:ext uri="{FF2B5EF4-FFF2-40B4-BE49-F238E27FC236}">
              <a16:creationId xmlns:a16="http://schemas.microsoft.com/office/drawing/2014/main" xmlns="" id="{32F24B34-C6BD-46F7-A27F-02E2F89C0793}"/>
            </a:ext>
          </a:extLst>
        </xdr:cNvPr>
        <xdr:cNvCxnSpPr/>
      </xdr:nvCxnSpPr>
      <xdr:spPr>
        <a:xfrm>
          <a:off x="10388600" y="1866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105922</xdr:rowOff>
    </xdr:from>
    <xdr:ext cx="819455" cy="259045"/>
    <xdr:sp macro="" textlink="">
      <xdr:nvSpPr>
        <xdr:cNvPr id="394" name="【港湾・漁港】&#10;一人当たり有形固定資産（償却資産）額最大値テキスト">
          <a:extLst>
            <a:ext uri="{FF2B5EF4-FFF2-40B4-BE49-F238E27FC236}">
              <a16:creationId xmlns:a16="http://schemas.microsoft.com/office/drawing/2014/main" xmlns="" id="{E95658B5-CB88-4D49-871B-A50286E342E0}"/>
            </a:ext>
          </a:extLst>
        </xdr:cNvPr>
        <xdr:cNvSpPr txBox="1"/>
      </xdr:nvSpPr>
      <xdr:spPr>
        <a:xfrm>
          <a:off x="10515600" y="17079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107,461,062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159245</xdr:rowOff>
    </xdr:from>
    <xdr:to>
      <xdr:col>55</xdr:col>
      <xdr:colOff>88900</xdr:colOff>
      <xdr:row>100</xdr:row>
      <xdr:rowOff>159245</xdr:rowOff>
    </xdr:to>
    <xdr:cxnSp macro="">
      <xdr:nvCxnSpPr>
        <xdr:cNvPr id="395" name="直線コネクタ 394">
          <a:extLst>
            <a:ext uri="{FF2B5EF4-FFF2-40B4-BE49-F238E27FC236}">
              <a16:creationId xmlns:a16="http://schemas.microsoft.com/office/drawing/2014/main" xmlns="" id="{B91E5478-78AD-49A0-8C6F-6B323B3DD2C8}"/>
            </a:ext>
          </a:extLst>
        </xdr:cNvPr>
        <xdr:cNvCxnSpPr/>
      </xdr:nvCxnSpPr>
      <xdr:spPr>
        <a:xfrm>
          <a:off x="10388600" y="173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76241</xdr:rowOff>
    </xdr:from>
    <xdr:ext cx="690189" cy="259045"/>
    <xdr:sp macro="" textlink="">
      <xdr:nvSpPr>
        <xdr:cNvPr id="396" name="【港湾・漁港】&#10;一人当たり有形固定資産（償却資産）額平均値テキスト">
          <a:extLst>
            <a:ext uri="{FF2B5EF4-FFF2-40B4-BE49-F238E27FC236}">
              <a16:creationId xmlns:a16="http://schemas.microsoft.com/office/drawing/2014/main" xmlns="" id="{0C6C8DA3-2B17-4052-B9D7-FADAE57CA845}"/>
            </a:ext>
          </a:extLst>
        </xdr:cNvPr>
        <xdr:cNvSpPr txBox="1"/>
      </xdr:nvSpPr>
      <xdr:spPr>
        <a:xfrm>
          <a:off x="10515600" y="184213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3,798,122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53364</xdr:rowOff>
    </xdr:from>
    <xdr:to>
      <xdr:col>55</xdr:col>
      <xdr:colOff>50800</xdr:colOff>
      <xdr:row>108</xdr:row>
      <xdr:rowOff>154964</xdr:rowOff>
    </xdr:to>
    <xdr:sp macro="" textlink="">
      <xdr:nvSpPr>
        <xdr:cNvPr id="397" name="フローチャート: 判断 396">
          <a:extLst>
            <a:ext uri="{FF2B5EF4-FFF2-40B4-BE49-F238E27FC236}">
              <a16:creationId xmlns:a16="http://schemas.microsoft.com/office/drawing/2014/main" xmlns="" id="{C9C9277E-80D1-495C-A42E-348DB5C40FF3}"/>
            </a:ext>
          </a:extLst>
        </xdr:cNvPr>
        <xdr:cNvSpPr/>
      </xdr:nvSpPr>
      <xdr:spPr>
        <a:xfrm>
          <a:off x="10426700" y="1856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70915</xdr:rowOff>
    </xdr:from>
    <xdr:to>
      <xdr:col>50</xdr:col>
      <xdr:colOff>165100</xdr:colOff>
      <xdr:row>109</xdr:row>
      <xdr:rowOff>1065</xdr:rowOff>
    </xdr:to>
    <xdr:sp macro="" textlink="">
      <xdr:nvSpPr>
        <xdr:cNvPr id="398" name="フローチャート: 判断 397">
          <a:extLst>
            <a:ext uri="{FF2B5EF4-FFF2-40B4-BE49-F238E27FC236}">
              <a16:creationId xmlns:a16="http://schemas.microsoft.com/office/drawing/2014/main" xmlns="" id="{B7B5D3CC-4676-498C-B479-CE7324638F56}"/>
            </a:ext>
          </a:extLst>
        </xdr:cNvPr>
        <xdr:cNvSpPr/>
      </xdr:nvSpPr>
      <xdr:spPr>
        <a:xfrm>
          <a:off x="9588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86478</xdr:rowOff>
    </xdr:from>
    <xdr:to>
      <xdr:col>46</xdr:col>
      <xdr:colOff>38100</xdr:colOff>
      <xdr:row>109</xdr:row>
      <xdr:rowOff>16628</xdr:rowOff>
    </xdr:to>
    <xdr:sp macro="" textlink="">
      <xdr:nvSpPr>
        <xdr:cNvPr id="399" name="フローチャート: 判断 398">
          <a:extLst>
            <a:ext uri="{FF2B5EF4-FFF2-40B4-BE49-F238E27FC236}">
              <a16:creationId xmlns:a16="http://schemas.microsoft.com/office/drawing/2014/main" xmlns="" id="{9D7AB92B-7347-4B3D-94B0-817F7016FC47}"/>
            </a:ext>
          </a:extLst>
        </xdr:cNvPr>
        <xdr:cNvSpPr/>
      </xdr:nvSpPr>
      <xdr:spPr>
        <a:xfrm>
          <a:off x="8699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xmlns="" id="{36401C9F-8B4B-4B9F-A4E2-31F816D5E73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xmlns="" id="{929865C6-DC86-4CB6-AAFC-A9C0D4CA246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xmlns="" id="{EE041598-E4B4-473B-99A0-AD25C528079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xmlns="" id="{0662B863-E959-460A-948A-1F8ACBAB423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xmlns="" id="{3F2137E3-9F58-4DDE-BC99-3050CF3B8DF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87419</xdr:rowOff>
    </xdr:from>
    <xdr:to>
      <xdr:col>55</xdr:col>
      <xdr:colOff>50800</xdr:colOff>
      <xdr:row>109</xdr:row>
      <xdr:rowOff>17569</xdr:rowOff>
    </xdr:to>
    <xdr:sp macro="" textlink="">
      <xdr:nvSpPr>
        <xdr:cNvPr id="405" name="楕円 404">
          <a:extLst>
            <a:ext uri="{FF2B5EF4-FFF2-40B4-BE49-F238E27FC236}">
              <a16:creationId xmlns:a16="http://schemas.microsoft.com/office/drawing/2014/main" xmlns="" id="{456CF0F2-D283-462C-B965-DAA94665AD11}"/>
            </a:ext>
          </a:extLst>
        </xdr:cNvPr>
        <xdr:cNvSpPr/>
      </xdr:nvSpPr>
      <xdr:spPr>
        <a:xfrm>
          <a:off x="10426700" y="186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31791</xdr:rowOff>
    </xdr:from>
    <xdr:ext cx="690189" cy="259045"/>
    <xdr:sp macro="" textlink="">
      <xdr:nvSpPr>
        <xdr:cNvPr id="406" name="【港湾・漁港】&#10;一人当たり有形固定資産（償却資産）額該当値テキスト">
          <a:extLst>
            <a:ext uri="{FF2B5EF4-FFF2-40B4-BE49-F238E27FC236}">
              <a16:creationId xmlns:a16="http://schemas.microsoft.com/office/drawing/2014/main" xmlns="" id="{E3997B13-DE29-4317-B18D-560D21080AFF}"/>
            </a:ext>
          </a:extLst>
        </xdr:cNvPr>
        <xdr:cNvSpPr txBox="1"/>
      </xdr:nvSpPr>
      <xdr:spPr>
        <a:xfrm>
          <a:off x="10515600" y="185483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87632</xdr:rowOff>
    </xdr:from>
    <xdr:to>
      <xdr:col>50</xdr:col>
      <xdr:colOff>165100</xdr:colOff>
      <xdr:row>109</xdr:row>
      <xdr:rowOff>17782</xdr:rowOff>
    </xdr:to>
    <xdr:sp macro="" textlink="">
      <xdr:nvSpPr>
        <xdr:cNvPr id="407" name="楕円 406">
          <a:extLst>
            <a:ext uri="{FF2B5EF4-FFF2-40B4-BE49-F238E27FC236}">
              <a16:creationId xmlns:a16="http://schemas.microsoft.com/office/drawing/2014/main" xmlns="" id="{7222D0CC-FD1E-48CB-B6F7-02B432BF4927}"/>
            </a:ext>
          </a:extLst>
        </xdr:cNvPr>
        <xdr:cNvSpPr/>
      </xdr:nvSpPr>
      <xdr:spPr>
        <a:xfrm>
          <a:off x="9588500" y="186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138219</xdr:rowOff>
    </xdr:from>
    <xdr:to>
      <xdr:col>55</xdr:col>
      <xdr:colOff>0</xdr:colOff>
      <xdr:row>108</xdr:row>
      <xdr:rowOff>138432</xdr:rowOff>
    </xdr:to>
    <xdr:cxnSp macro="">
      <xdr:nvCxnSpPr>
        <xdr:cNvPr id="408" name="直線コネクタ 407">
          <a:extLst>
            <a:ext uri="{FF2B5EF4-FFF2-40B4-BE49-F238E27FC236}">
              <a16:creationId xmlns:a16="http://schemas.microsoft.com/office/drawing/2014/main" xmlns="" id="{3EB42BC1-9AAD-4816-B75F-02CC1976AD2A}"/>
            </a:ext>
          </a:extLst>
        </xdr:cNvPr>
        <xdr:cNvCxnSpPr/>
      </xdr:nvCxnSpPr>
      <xdr:spPr>
        <a:xfrm flipV="1">
          <a:off x="9639300" y="18654819"/>
          <a:ext cx="8382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87790</xdr:rowOff>
    </xdr:from>
    <xdr:to>
      <xdr:col>46</xdr:col>
      <xdr:colOff>38100</xdr:colOff>
      <xdr:row>109</xdr:row>
      <xdr:rowOff>17940</xdr:rowOff>
    </xdr:to>
    <xdr:sp macro="" textlink="">
      <xdr:nvSpPr>
        <xdr:cNvPr id="409" name="楕円 408">
          <a:extLst>
            <a:ext uri="{FF2B5EF4-FFF2-40B4-BE49-F238E27FC236}">
              <a16:creationId xmlns:a16="http://schemas.microsoft.com/office/drawing/2014/main" xmlns="" id="{F7B53016-27D5-4E6B-9BDE-0E74661AD993}"/>
            </a:ext>
          </a:extLst>
        </xdr:cNvPr>
        <xdr:cNvSpPr/>
      </xdr:nvSpPr>
      <xdr:spPr>
        <a:xfrm>
          <a:off x="8699500" y="1860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138432</xdr:rowOff>
    </xdr:from>
    <xdr:to>
      <xdr:col>50</xdr:col>
      <xdr:colOff>114300</xdr:colOff>
      <xdr:row>108</xdr:row>
      <xdr:rowOff>138590</xdr:rowOff>
    </xdr:to>
    <xdr:cxnSp macro="">
      <xdr:nvCxnSpPr>
        <xdr:cNvPr id="410" name="直線コネクタ 409">
          <a:extLst>
            <a:ext uri="{FF2B5EF4-FFF2-40B4-BE49-F238E27FC236}">
              <a16:creationId xmlns:a16="http://schemas.microsoft.com/office/drawing/2014/main" xmlns="" id="{294984DD-373E-4CCF-A277-E790F119D031}"/>
            </a:ext>
          </a:extLst>
        </xdr:cNvPr>
        <xdr:cNvCxnSpPr/>
      </xdr:nvCxnSpPr>
      <xdr:spPr>
        <a:xfrm flipV="1">
          <a:off x="8750300" y="18655032"/>
          <a:ext cx="8890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17592</xdr:rowOff>
    </xdr:from>
    <xdr:ext cx="690189" cy="259045"/>
    <xdr:sp macro="" textlink="">
      <xdr:nvSpPr>
        <xdr:cNvPr id="411" name="n_1aveValue【港湾・漁港】&#10;一人当たり有形固定資産（償却資産）額">
          <a:extLst>
            <a:ext uri="{FF2B5EF4-FFF2-40B4-BE49-F238E27FC236}">
              <a16:creationId xmlns:a16="http://schemas.microsoft.com/office/drawing/2014/main" xmlns="" id="{7742B027-32C0-4C3E-B3DA-D3EE29C46FB7}"/>
            </a:ext>
          </a:extLst>
        </xdr:cNvPr>
        <xdr:cNvSpPr txBox="1"/>
      </xdr:nvSpPr>
      <xdr:spPr>
        <a:xfrm>
          <a:off x="92815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33155</xdr:rowOff>
    </xdr:from>
    <xdr:ext cx="690189" cy="259045"/>
    <xdr:sp macro="" textlink="">
      <xdr:nvSpPr>
        <xdr:cNvPr id="412" name="n_2aveValue【港湾・漁港】&#10;一人当たり有形固定資産（償却資産）額">
          <a:extLst>
            <a:ext uri="{FF2B5EF4-FFF2-40B4-BE49-F238E27FC236}">
              <a16:creationId xmlns:a16="http://schemas.microsoft.com/office/drawing/2014/main" xmlns="" id="{DBEDA9BC-C811-4480-9C24-8B8F6ACC2ECD}"/>
            </a:ext>
          </a:extLst>
        </xdr:cNvPr>
        <xdr:cNvSpPr txBox="1"/>
      </xdr:nvSpPr>
      <xdr:spPr>
        <a:xfrm>
          <a:off x="8405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109</xdr:row>
      <xdr:rowOff>8909</xdr:rowOff>
    </xdr:from>
    <xdr:ext cx="690189" cy="259045"/>
    <xdr:sp macro="" textlink="">
      <xdr:nvSpPr>
        <xdr:cNvPr id="413" name="n_1mainValue【港湾・漁港】&#10;一人当たり有形固定資産（償却資産）額">
          <a:extLst>
            <a:ext uri="{FF2B5EF4-FFF2-40B4-BE49-F238E27FC236}">
              <a16:creationId xmlns:a16="http://schemas.microsoft.com/office/drawing/2014/main" xmlns="" id="{616623B6-8899-4FEE-8C0D-429709DC3D07}"/>
            </a:ext>
          </a:extLst>
        </xdr:cNvPr>
        <xdr:cNvSpPr txBox="1"/>
      </xdr:nvSpPr>
      <xdr:spPr>
        <a:xfrm>
          <a:off x="9281505" y="186969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109</xdr:row>
      <xdr:rowOff>9067</xdr:rowOff>
    </xdr:from>
    <xdr:ext cx="690189" cy="259045"/>
    <xdr:sp macro="" textlink="">
      <xdr:nvSpPr>
        <xdr:cNvPr id="414" name="n_2mainValue【港湾・漁港】&#10;一人当たり有形固定資産（償却資産）額">
          <a:extLst>
            <a:ext uri="{FF2B5EF4-FFF2-40B4-BE49-F238E27FC236}">
              <a16:creationId xmlns:a16="http://schemas.microsoft.com/office/drawing/2014/main" xmlns="" id="{84083AC2-D265-43A8-9D4B-8F0B3E30BA1C}"/>
            </a:ext>
          </a:extLst>
        </xdr:cNvPr>
        <xdr:cNvSpPr txBox="1"/>
      </xdr:nvSpPr>
      <xdr:spPr>
        <a:xfrm>
          <a:off x="8405205" y="186971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a:extLst>
            <a:ext uri="{FF2B5EF4-FFF2-40B4-BE49-F238E27FC236}">
              <a16:creationId xmlns:a16="http://schemas.microsoft.com/office/drawing/2014/main" xmlns="" id="{570DEC8C-BAD2-4E10-97ED-8219A9D49BE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6" name="正方形/長方形 415">
          <a:extLst>
            <a:ext uri="{FF2B5EF4-FFF2-40B4-BE49-F238E27FC236}">
              <a16:creationId xmlns:a16="http://schemas.microsoft.com/office/drawing/2014/main" xmlns="" id="{48F30C01-1514-4B6F-8E49-583BEC3F78C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7" name="正方形/長方形 416">
          <a:extLst>
            <a:ext uri="{FF2B5EF4-FFF2-40B4-BE49-F238E27FC236}">
              <a16:creationId xmlns:a16="http://schemas.microsoft.com/office/drawing/2014/main" xmlns="" id="{F47D9E1C-2549-4E30-84B3-154EE0E144A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8" name="正方形/長方形 417">
          <a:extLst>
            <a:ext uri="{FF2B5EF4-FFF2-40B4-BE49-F238E27FC236}">
              <a16:creationId xmlns:a16="http://schemas.microsoft.com/office/drawing/2014/main" xmlns="" id="{C234B8A3-55C0-4594-8525-D5B4D25DB22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9" name="正方形/長方形 418">
          <a:extLst>
            <a:ext uri="{FF2B5EF4-FFF2-40B4-BE49-F238E27FC236}">
              <a16:creationId xmlns:a16="http://schemas.microsoft.com/office/drawing/2014/main" xmlns="" id="{FA1381D0-2379-4D0A-B760-E6BC0FBA2FF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0" name="正方形/長方形 419">
          <a:extLst>
            <a:ext uri="{FF2B5EF4-FFF2-40B4-BE49-F238E27FC236}">
              <a16:creationId xmlns:a16="http://schemas.microsoft.com/office/drawing/2014/main" xmlns="" id="{AE98DB00-79A6-4033-8E02-D99DC06B74D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1" name="正方形/長方形 420">
          <a:extLst>
            <a:ext uri="{FF2B5EF4-FFF2-40B4-BE49-F238E27FC236}">
              <a16:creationId xmlns:a16="http://schemas.microsoft.com/office/drawing/2014/main" xmlns="" id="{2AD41AE0-9781-42C3-97BA-FCE3B5A0DD0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正方形/長方形 421">
          <a:extLst>
            <a:ext uri="{FF2B5EF4-FFF2-40B4-BE49-F238E27FC236}">
              <a16:creationId xmlns:a16="http://schemas.microsoft.com/office/drawing/2014/main" xmlns="" id="{3DDF51CC-357B-4767-88F3-0E6C30C763C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3" name="テキスト ボックス 422">
          <a:extLst>
            <a:ext uri="{FF2B5EF4-FFF2-40B4-BE49-F238E27FC236}">
              <a16:creationId xmlns:a16="http://schemas.microsoft.com/office/drawing/2014/main" xmlns="" id="{B684DE3F-5961-4D5D-828F-FDDB01F2C89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4" name="直線コネクタ 423">
          <a:extLst>
            <a:ext uri="{FF2B5EF4-FFF2-40B4-BE49-F238E27FC236}">
              <a16:creationId xmlns:a16="http://schemas.microsoft.com/office/drawing/2014/main" xmlns="" id="{47F29324-5164-4278-907F-2353565F596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a:extLst>
            <a:ext uri="{FF2B5EF4-FFF2-40B4-BE49-F238E27FC236}">
              <a16:creationId xmlns:a16="http://schemas.microsoft.com/office/drawing/2014/main" xmlns="" id="{DCDC9241-511B-4D49-BD2B-8FE3031EFA2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6" name="テキスト ボックス 425">
          <a:extLst>
            <a:ext uri="{FF2B5EF4-FFF2-40B4-BE49-F238E27FC236}">
              <a16:creationId xmlns:a16="http://schemas.microsoft.com/office/drawing/2014/main" xmlns="" id="{8EC58914-4D75-4B1C-AAC7-C49AA47CA59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a:extLst>
            <a:ext uri="{FF2B5EF4-FFF2-40B4-BE49-F238E27FC236}">
              <a16:creationId xmlns:a16="http://schemas.microsoft.com/office/drawing/2014/main" xmlns="" id="{9287E46A-AAE0-4034-8FDA-96546988DF8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a:extLst>
            <a:ext uri="{FF2B5EF4-FFF2-40B4-BE49-F238E27FC236}">
              <a16:creationId xmlns:a16="http://schemas.microsoft.com/office/drawing/2014/main" xmlns="" id="{DE8315BE-9056-4DDE-B1B7-16A620F6ACE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a:extLst>
            <a:ext uri="{FF2B5EF4-FFF2-40B4-BE49-F238E27FC236}">
              <a16:creationId xmlns:a16="http://schemas.microsoft.com/office/drawing/2014/main" xmlns="" id="{F42261B8-B123-42A0-A88E-B20D951BE46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a:extLst>
            <a:ext uri="{FF2B5EF4-FFF2-40B4-BE49-F238E27FC236}">
              <a16:creationId xmlns:a16="http://schemas.microsoft.com/office/drawing/2014/main" xmlns="" id="{C9490AA4-8E48-4C7C-A13D-7C46E45D1CD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a:extLst>
            <a:ext uri="{FF2B5EF4-FFF2-40B4-BE49-F238E27FC236}">
              <a16:creationId xmlns:a16="http://schemas.microsoft.com/office/drawing/2014/main" xmlns="" id="{30886B71-F59E-49E4-8E41-D33D0CF6D08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a:extLst>
            <a:ext uri="{FF2B5EF4-FFF2-40B4-BE49-F238E27FC236}">
              <a16:creationId xmlns:a16="http://schemas.microsoft.com/office/drawing/2014/main" xmlns="" id="{CB7B38F4-4747-49CD-8FEB-44FCE361A42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a:extLst>
            <a:ext uri="{FF2B5EF4-FFF2-40B4-BE49-F238E27FC236}">
              <a16:creationId xmlns:a16="http://schemas.microsoft.com/office/drawing/2014/main" xmlns="" id="{21B006AB-C75F-44CE-8251-48A2E045E80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a:extLst>
            <a:ext uri="{FF2B5EF4-FFF2-40B4-BE49-F238E27FC236}">
              <a16:creationId xmlns:a16="http://schemas.microsoft.com/office/drawing/2014/main" xmlns="" id="{9250B3C5-CF52-4538-8470-86EA036F68A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a:extLst>
            <a:ext uri="{FF2B5EF4-FFF2-40B4-BE49-F238E27FC236}">
              <a16:creationId xmlns:a16="http://schemas.microsoft.com/office/drawing/2014/main" xmlns="" id="{ADE35F0B-A66F-494A-A9D5-792E0033340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6" name="テキスト ボックス 435">
          <a:extLst>
            <a:ext uri="{FF2B5EF4-FFF2-40B4-BE49-F238E27FC236}">
              <a16:creationId xmlns:a16="http://schemas.microsoft.com/office/drawing/2014/main" xmlns="" id="{70E00317-DE5E-402D-A911-4E3579FF2BE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a:extLst>
            <a:ext uri="{FF2B5EF4-FFF2-40B4-BE49-F238E27FC236}">
              <a16:creationId xmlns:a16="http://schemas.microsoft.com/office/drawing/2014/main" xmlns="" id="{5D479A7D-E314-44A0-9E9B-470E853782B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xmlns="" id="{754E5F15-5CDF-4AEC-80AE-651612B47E2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認定こども園・幼稚園・保育所】&#10;有形固定資産減価償却率グラフ枠">
          <a:extLst>
            <a:ext uri="{FF2B5EF4-FFF2-40B4-BE49-F238E27FC236}">
              <a16:creationId xmlns:a16="http://schemas.microsoft.com/office/drawing/2014/main" xmlns="" id="{0FBE0804-63B2-4236-A376-B3D741C379E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440" name="直線コネクタ 439">
          <a:extLst>
            <a:ext uri="{FF2B5EF4-FFF2-40B4-BE49-F238E27FC236}">
              <a16:creationId xmlns:a16="http://schemas.microsoft.com/office/drawing/2014/main" xmlns="" id="{BE4B0BE5-528C-4DF3-923F-B1F2DA517582}"/>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441" name="【認定こども園・幼稚園・保育所】&#10;有形固定資産減価償却率最小値テキスト">
          <a:extLst>
            <a:ext uri="{FF2B5EF4-FFF2-40B4-BE49-F238E27FC236}">
              <a16:creationId xmlns:a16="http://schemas.microsoft.com/office/drawing/2014/main" xmlns="" id="{34EE8980-B44E-4D84-99B5-A4CAF5C8B3D3}"/>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442" name="直線コネクタ 441">
          <a:extLst>
            <a:ext uri="{FF2B5EF4-FFF2-40B4-BE49-F238E27FC236}">
              <a16:creationId xmlns:a16="http://schemas.microsoft.com/office/drawing/2014/main" xmlns="" id="{C90FF084-7B6D-470D-94E8-777CE1431CEF}"/>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43" name="【認定こども園・幼稚園・保育所】&#10;有形固定資産減価償却率最大値テキスト">
          <a:extLst>
            <a:ext uri="{FF2B5EF4-FFF2-40B4-BE49-F238E27FC236}">
              <a16:creationId xmlns:a16="http://schemas.microsoft.com/office/drawing/2014/main" xmlns="" id="{3A524E53-F6B4-40B8-86BC-7C84DE8DAD3B}"/>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44" name="直線コネクタ 443">
          <a:extLst>
            <a:ext uri="{FF2B5EF4-FFF2-40B4-BE49-F238E27FC236}">
              <a16:creationId xmlns:a16="http://schemas.microsoft.com/office/drawing/2014/main" xmlns="" id="{0BA38009-4201-4A6E-8804-D12172C6F26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45" name="【認定こども園・幼稚園・保育所】&#10;有形固定資産減価償却率平均値テキスト">
          <a:extLst>
            <a:ext uri="{FF2B5EF4-FFF2-40B4-BE49-F238E27FC236}">
              <a16:creationId xmlns:a16="http://schemas.microsoft.com/office/drawing/2014/main" xmlns="" id="{4E476CA7-414D-4B64-849C-58EB26911BFF}"/>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6" name="フローチャート: 判断 445">
          <a:extLst>
            <a:ext uri="{FF2B5EF4-FFF2-40B4-BE49-F238E27FC236}">
              <a16:creationId xmlns:a16="http://schemas.microsoft.com/office/drawing/2014/main" xmlns="" id="{FDF5C61E-BCC3-4F38-BEFE-41F87A16B02A}"/>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447" name="フローチャート: 判断 446">
          <a:extLst>
            <a:ext uri="{FF2B5EF4-FFF2-40B4-BE49-F238E27FC236}">
              <a16:creationId xmlns:a16="http://schemas.microsoft.com/office/drawing/2014/main" xmlns="" id="{1E542BD1-23E7-4BC8-A928-6F5B828B13AD}"/>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48" name="フローチャート: 判断 447">
          <a:extLst>
            <a:ext uri="{FF2B5EF4-FFF2-40B4-BE49-F238E27FC236}">
              <a16:creationId xmlns:a16="http://schemas.microsoft.com/office/drawing/2014/main" xmlns="" id="{444D5655-9DD7-4A1E-9C1D-B55F8F966AC9}"/>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xmlns="" id="{038BABE8-A127-4938-8D18-A5E19BF181B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xmlns="" id="{C5C4EFA1-E4D8-4BE0-81BF-4AB3B088A94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77A64CE4-5B1A-44B1-B400-F5057A05BFA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FAC52885-AA8C-4E27-9D64-FC16F2E7F3F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26D7F8BB-CF98-4C28-ADA5-6DD8522F830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67854</xdr:rowOff>
    </xdr:from>
    <xdr:to>
      <xdr:col>85</xdr:col>
      <xdr:colOff>177800</xdr:colOff>
      <xdr:row>33</xdr:row>
      <xdr:rowOff>169454</xdr:rowOff>
    </xdr:to>
    <xdr:sp macro="" textlink="">
      <xdr:nvSpPr>
        <xdr:cNvPr id="454" name="楕円 453">
          <a:extLst>
            <a:ext uri="{FF2B5EF4-FFF2-40B4-BE49-F238E27FC236}">
              <a16:creationId xmlns:a16="http://schemas.microsoft.com/office/drawing/2014/main" xmlns="" id="{55264B37-71EE-4B29-B219-EB19BD84D5CD}"/>
            </a:ext>
          </a:extLst>
        </xdr:cNvPr>
        <xdr:cNvSpPr/>
      </xdr:nvSpPr>
      <xdr:spPr>
        <a:xfrm>
          <a:off x="162687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154231</xdr:rowOff>
    </xdr:from>
    <xdr:ext cx="405111" cy="259045"/>
    <xdr:sp macro="" textlink="">
      <xdr:nvSpPr>
        <xdr:cNvPr id="455" name="【認定こども園・幼稚園・保育所】&#10;有形固定資産減価償却率該当値テキスト">
          <a:extLst>
            <a:ext uri="{FF2B5EF4-FFF2-40B4-BE49-F238E27FC236}">
              <a16:creationId xmlns:a16="http://schemas.microsoft.com/office/drawing/2014/main" xmlns="" id="{591F4120-17F9-401C-9AA2-5A6DDD3D61BB}"/>
            </a:ext>
          </a:extLst>
        </xdr:cNvPr>
        <xdr:cNvSpPr txBox="1"/>
      </xdr:nvSpPr>
      <xdr:spPr>
        <a:xfrm>
          <a:off x="16357600" y="5640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93980</xdr:rowOff>
    </xdr:from>
    <xdr:to>
      <xdr:col>81</xdr:col>
      <xdr:colOff>101600</xdr:colOff>
      <xdr:row>34</xdr:row>
      <xdr:rowOff>24130</xdr:rowOff>
    </xdr:to>
    <xdr:sp macro="" textlink="">
      <xdr:nvSpPr>
        <xdr:cNvPr id="456" name="楕円 455">
          <a:extLst>
            <a:ext uri="{FF2B5EF4-FFF2-40B4-BE49-F238E27FC236}">
              <a16:creationId xmlns:a16="http://schemas.microsoft.com/office/drawing/2014/main" xmlns="" id="{39D4DB85-5FE1-48F9-A418-94CC8DB25696}"/>
            </a:ext>
          </a:extLst>
        </xdr:cNvPr>
        <xdr:cNvSpPr/>
      </xdr:nvSpPr>
      <xdr:spPr>
        <a:xfrm>
          <a:off x="15430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118654</xdr:rowOff>
    </xdr:from>
    <xdr:to>
      <xdr:col>85</xdr:col>
      <xdr:colOff>127000</xdr:colOff>
      <xdr:row>33</xdr:row>
      <xdr:rowOff>144780</xdr:rowOff>
    </xdr:to>
    <xdr:cxnSp macro="">
      <xdr:nvCxnSpPr>
        <xdr:cNvPr id="457" name="直線コネクタ 456">
          <a:extLst>
            <a:ext uri="{FF2B5EF4-FFF2-40B4-BE49-F238E27FC236}">
              <a16:creationId xmlns:a16="http://schemas.microsoft.com/office/drawing/2014/main" xmlns="" id="{3160A6F5-0DFB-4ABE-BEBC-2BB1E4E5E136}"/>
            </a:ext>
          </a:extLst>
        </xdr:cNvPr>
        <xdr:cNvCxnSpPr/>
      </xdr:nvCxnSpPr>
      <xdr:spPr>
        <a:xfrm flipV="1">
          <a:off x="15481300" y="577650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169092</xdr:rowOff>
    </xdr:from>
    <xdr:to>
      <xdr:col>76</xdr:col>
      <xdr:colOff>165100</xdr:colOff>
      <xdr:row>34</xdr:row>
      <xdr:rowOff>99242</xdr:rowOff>
    </xdr:to>
    <xdr:sp macro="" textlink="">
      <xdr:nvSpPr>
        <xdr:cNvPr id="458" name="楕円 457">
          <a:extLst>
            <a:ext uri="{FF2B5EF4-FFF2-40B4-BE49-F238E27FC236}">
              <a16:creationId xmlns:a16="http://schemas.microsoft.com/office/drawing/2014/main" xmlns="" id="{DC1E3D23-D870-4490-903C-FDF3B32B416B}"/>
            </a:ext>
          </a:extLst>
        </xdr:cNvPr>
        <xdr:cNvSpPr/>
      </xdr:nvSpPr>
      <xdr:spPr>
        <a:xfrm>
          <a:off x="145415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144780</xdr:rowOff>
    </xdr:from>
    <xdr:to>
      <xdr:col>81</xdr:col>
      <xdr:colOff>50800</xdr:colOff>
      <xdr:row>34</xdr:row>
      <xdr:rowOff>48442</xdr:rowOff>
    </xdr:to>
    <xdr:cxnSp macro="">
      <xdr:nvCxnSpPr>
        <xdr:cNvPr id="459" name="直線コネクタ 458">
          <a:extLst>
            <a:ext uri="{FF2B5EF4-FFF2-40B4-BE49-F238E27FC236}">
              <a16:creationId xmlns:a16="http://schemas.microsoft.com/office/drawing/2014/main" xmlns="" id="{3396DC5D-CD3F-434F-974A-76960E3FB8B9}"/>
            </a:ext>
          </a:extLst>
        </xdr:cNvPr>
        <xdr:cNvCxnSpPr/>
      </xdr:nvCxnSpPr>
      <xdr:spPr>
        <a:xfrm flipV="1">
          <a:off x="14592300" y="580263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460" name="n_1aveValue【認定こども園・幼稚園・保育所】&#10;有形固定資産減価償却率">
          <a:extLst>
            <a:ext uri="{FF2B5EF4-FFF2-40B4-BE49-F238E27FC236}">
              <a16:creationId xmlns:a16="http://schemas.microsoft.com/office/drawing/2014/main" xmlns="" id="{2A1756F2-05A2-44BF-B0DC-9C8716AC95AB}"/>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461" name="n_2aveValue【認定こども園・幼稚園・保育所】&#10;有形固定資産減価償却率">
          <a:extLst>
            <a:ext uri="{FF2B5EF4-FFF2-40B4-BE49-F238E27FC236}">
              <a16:creationId xmlns:a16="http://schemas.microsoft.com/office/drawing/2014/main" xmlns="" id="{1CCFA404-083D-4299-9023-5C31204C3CEE}"/>
            </a:ext>
          </a:extLst>
        </xdr:cNvPr>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40657</xdr:rowOff>
    </xdr:from>
    <xdr:ext cx="405111" cy="259045"/>
    <xdr:sp macro="" textlink="">
      <xdr:nvSpPr>
        <xdr:cNvPr id="462" name="n_1mainValue【認定こども園・幼稚園・保育所】&#10;有形固定資産減価償却率">
          <a:extLst>
            <a:ext uri="{FF2B5EF4-FFF2-40B4-BE49-F238E27FC236}">
              <a16:creationId xmlns:a16="http://schemas.microsoft.com/office/drawing/2014/main" xmlns="" id="{B51E6E0E-27F9-4438-A3B3-87521F1F5354}"/>
            </a:ext>
          </a:extLst>
        </xdr:cNvPr>
        <xdr:cNvSpPr txBox="1"/>
      </xdr:nvSpPr>
      <xdr:spPr>
        <a:xfrm>
          <a:off x="15266044" y="55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115769</xdr:rowOff>
    </xdr:from>
    <xdr:ext cx="405111" cy="259045"/>
    <xdr:sp macro="" textlink="">
      <xdr:nvSpPr>
        <xdr:cNvPr id="463" name="n_2mainValue【認定こども園・幼稚園・保育所】&#10;有形固定資産減価償却率">
          <a:extLst>
            <a:ext uri="{FF2B5EF4-FFF2-40B4-BE49-F238E27FC236}">
              <a16:creationId xmlns:a16="http://schemas.microsoft.com/office/drawing/2014/main" xmlns="" id="{C10830E5-0B1B-493F-B5ED-336AC37F12B0}"/>
            </a:ext>
          </a:extLst>
        </xdr:cNvPr>
        <xdr:cNvSpPr txBox="1"/>
      </xdr:nvSpPr>
      <xdr:spPr>
        <a:xfrm>
          <a:off x="14389744" y="560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a:extLst>
            <a:ext uri="{FF2B5EF4-FFF2-40B4-BE49-F238E27FC236}">
              <a16:creationId xmlns:a16="http://schemas.microsoft.com/office/drawing/2014/main" xmlns="" id="{98D3D85E-11A6-4623-9461-A9AFCBAEBFA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a:extLst>
            <a:ext uri="{FF2B5EF4-FFF2-40B4-BE49-F238E27FC236}">
              <a16:creationId xmlns:a16="http://schemas.microsoft.com/office/drawing/2014/main" xmlns="" id="{AE726A03-0453-42FF-BDA9-9781E1BCFAD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a:extLst>
            <a:ext uri="{FF2B5EF4-FFF2-40B4-BE49-F238E27FC236}">
              <a16:creationId xmlns:a16="http://schemas.microsoft.com/office/drawing/2014/main" xmlns="" id="{3C77D600-5E97-4E2B-B678-E5EDED146C2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a:extLst>
            <a:ext uri="{FF2B5EF4-FFF2-40B4-BE49-F238E27FC236}">
              <a16:creationId xmlns:a16="http://schemas.microsoft.com/office/drawing/2014/main" xmlns="" id="{1F0F42A3-2B72-4064-A0C5-4C5D31B634B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a:extLst>
            <a:ext uri="{FF2B5EF4-FFF2-40B4-BE49-F238E27FC236}">
              <a16:creationId xmlns:a16="http://schemas.microsoft.com/office/drawing/2014/main" xmlns="" id="{203E9898-150E-4E26-BFD2-6763F225FCA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a:extLst>
            <a:ext uri="{FF2B5EF4-FFF2-40B4-BE49-F238E27FC236}">
              <a16:creationId xmlns:a16="http://schemas.microsoft.com/office/drawing/2014/main" xmlns="" id="{4958B516-954C-477E-8C73-6F0EAAC4D52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a:extLst>
            <a:ext uri="{FF2B5EF4-FFF2-40B4-BE49-F238E27FC236}">
              <a16:creationId xmlns:a16="http://schemas.microsoft.com/office/drawing/2014/main" xmlns="" id="{3373D6C6-9535-418E-B5F0-DD64DBABBEB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a:extLst>
            <a:ext uri="{FF2B5EF4-FFF2-40B4-BE49-F238E27FC236}">
              <a16:creationId xmlns:a16="http://schemas.microsoft.com/office/drawing/2014/main" xmlns="" id="{58188402-2345-4008-B865-08F47677AD2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a:extLst>
            <a:ext uri="{FF2B5EF4-FFF2-40B4-BE49-F238E27FC236}">
              <a16:creationId xmlns:a16="http://schemas.microsoft.com/office/drawing/2014/main" xmlns="" id="{46ECC158-66E1-42F6-BC63-792476A40E0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a:extLst>
            <a:ext uri="{FF2B5EF4-FFF2-40B4-BE49-F238E27FC236}">
              <a16:creationId xmlns:a16="http://schemas.microsoft.com/office/drawing/2014/main" xmlns="" id="{6461E0B7-E9C3-447A-A717-2B483B1DF23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4" name="直線コネクタ 473">
          <a:extLst>
            <a:ext uri="{FF2B5EF4-FFF2-40B4-BE49-F238E27FC236}">
              <a16:creationId xmlns:a16="http://schemas.microsoft.com/office/drawing/2014/main" xmlns="" id="{ED6213A1-8302-49A6-82D1-A3049F34A8F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5" name="テキスト ボックス 474">
          <a:extLst>
            <a:ext uri="{FF2B5EF4-FFF2-40B4-BE49-F238E27FC236}">
              <a16:creationId xmlns:a16="http://schemas.microsoft.com/office/drawing/2014/main" xmlns="" id="{C37614CE-713C-4B97-A9B5-983F6055791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6" name="直線コネクタ 475">
          <a:extLst>
            <a:ext uri="{FF2B5EF4-FFF2-40B4-BE49-F238E27FC236}">
              <a16:creationId xmlns:a16="http://schemas.microsoft.com/office/drawing/2014/main" xmlns="" id="{A9D15D1D-674E-4A29-A749-54F789415AE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7" name="テキスト ボックス 476">
          <a:extLst>
            <a:ext uri="{FF2B5EF4-FFF2-40B4-BE49-F238E27FC236}">
              <a16:creationId xmlns:a16="http://schemas.microsoft.com/office/drawing/2014/main" xmlns="" id="{69980810-503A-48CA-944B-ACEC21421D2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8" name="直線コネクタ 477">
          <a:extLst>
            <a:ext uri="{FF2B5EF4-FFF2-40B4-BE49-F238E27FC236}">
              <a16:creationId xmlns:a16="http://schemas.microsoft.com/office/drawing/2014/main" xmlns="" id="{948FD2B3-D93B-493A-9CA6-C2B53044A4D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9" name="テキスト ボックス 478">
          <a:extLst>
            <a:ext uri="{FF2B5EF4-FFF2-40B4-BE49-F238E27FC236}">
              <a16:creationId xmlns:a16="http://schemas.microsoft.com/office/drawing/2014/main" xmlns="" id="{DF369AFC-93C3-4C1F-B9B4-7C2050970E7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0" name="直線コネクタ 479">
          <a:extLst>
            <a:ext uri="{FF2B5EF4-FFF2-40B4-BE49-F238E27FC236}">
              <a16:creationId xmlns:a16="http://schemas.microsoft.com/office/drawing/2014/main" xmlns="" id="{1EFA1156-F418-446C-970D-43AA503FA71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1" name="テキスト ボックス 480">
          <a:extLst>
            <a:ext uri="{FF2B5EF4-FFF2-40B4-BE49-F238E27FC236}">
              <a16:creationId xmlns:a16="http://schemas.microsoft.com/office/drawing/2014/main" xmlns="" id="{532D1D58-7A16-4CB2-85EC-46D0309D43B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2" name="直線コネクタ 481">
          <a:extLst>
            <a:ext uri="{FF2B5EF4-FFF2-40B4-BE49-F238E27FC236}">
              <a16:creationId xmlns:a16="http://schemas.microsoft.com/office/drawing/2014/main" xmlns="" id="{67FB2AE0-4E96-408A-A6C4-918A5069495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3" name="テキスト ボックス 482">
          <a:extLst>
            <a:ext uri="{FF2B5EF4-FFF2-40B4-BE49-F238E27FC236}">
              <a16:creationId xmlns:a16="http://schemas.microsoft.com/office/drawing/2014/main" xmlns="" id="{ED6DC902-DD7F-49B7-9847-FFB4E3ACAA4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4" name="直線コネクタ 483">
          <a:extLst>
            <a:ext uri="{FF2B5EF4-FFF2-40B4-BE49-F238E27FC236}">
              <a16:creationId xmlns:a16="http://schemas.microsoft.com/office/drawing/2014/main" xmlns="" id="{4061D3F8-A474-49DA-8D33-994103C6607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5" name="テキスト ボックス 484">
          <a:extLst>
            <a:ext uri="{FF2B5EF4-FFF2-40B4-BE49-F238E27FC236}">
              <a16:creationId xmlns:a16="http://schemas.microsoft.com/office/drawing/2014/main" xmlns="" id="{69162CA1-E5B6-490A-B092-1C90E70CBE8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6" name="【認定こども園・幼稚園・保育所】&#10;一人当たり面積グラフ枠">
          <a:extLst>
            <a:ext uri="{FF2B5EF4-FFF2-40B4-BE49-F238E27FC236}">
              <a16:creationId xmlns:a16="http://schemas.microsoft.com/office/drawing/2014/main" xmlns="" id="{2B152D3F-3874-4343-92E5-B17F6D46B0C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87" name="直線コネクタ 486">
          <a:extLst>
            <a:ext uri="{FF2B5EF4-FFF2-40B4-BE49-F238E27FC236}">
              <a16:creationId xmlns:a16="http://schemas.microsoft.com/office/drawing/2014/main" xmlns="" id="{FA1F49AD-5E21-4D61-BAEC-8C11F5D70BE5}"/>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88" name="【認定こども園・幼稚園・保育所】&#10;一人当たり面積最小値テキスト">
          <a:extLst>
            <a:ext uri="{FF2B5EF4-FFF2-40B4-BE49-F238E27FC236}">
              <a16:creationId xmlns:a16="http://schemas.microsoft.com/office/drawing/2014/main" xmlns="" id="{7675B792-C100-4F5B-9C79-F880D7E86691}"/>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89" name="直線コネクタ 488">
          <a:extLst>
            <a:ext uri="{FF2B5EF4-FFF2-40B4-BE49-F238E27FC236}">
              <a16:creationId xmlns:a16="http://schemas.microsoft.com/office/drawing/2014/main" xmlns="" id="{E2458951-54F6-4527-8C78-602A909D366E}"/>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90" name="【認定こども園・幼稚園・保育所】&#10;一人当たり面積最大値テキスト">
          <a:extLst>
            <a:ext uri="{FF2B5EF4-FFF2-40B4-BE49-F238E27FC236}">
              <a16:creationId xmlns:a16="http://schemas.microsoft.com/office/drawing/2014/main" xmlns="" id="{101CB3DD-64B9-4289-8C87-49D55B787E6E}"/>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91" name="直線コネクタ 490">
          <a:extLst>
            <a:ext uri="{FF2B5EF4-FFF2-40B4-BE49-F238E27FC236}">
              <a16:creationId xmlns:a16="http://schemas.microsoft.com/office/drawing/2014/main" xmlns="" id="{5F92159C-22E3-4CEC-A2A6-3C3D2ED5652F}"/>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92" name="【認定こども園・幼稚園・保育所】&#10;一人当たり面積平均値テキスト">
          <a:extLst>
            <a:ext uri="{FF2B5EF4-FFF2-40B4-BE49-F238E27FC236}">
              <a16:creationId xmlns:a16="http://schemas.microsoft.com/office/drawing/2014/main" xmlns="" id="{D3116C56-0500-4E88-9F8B-894A4F280D52}"/>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93" name="フローチャート: 判断 492">
          <a:extLst>
            <a:ext uri="{FF2B5EF4-FFF2-40B4-BE49-F238E27FC236}">
              <a16:creationId xmlns:a16="http://schemas.microsoft.com/office/drawing/2014/main" xmlns="" id="{C3235D01-1924-46AA-880E-709051D84F61}"/>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94" name="フローチャート: 判断 493">
          <a:extLst>
            <a:ext uri="{FF2B5EF4-FFF2-40B4-BE49-F238E27FC236}">
              <a16:creationId xmlns:a16="http://schemas.microsoft.com/office/drawing/2014/main" xmlns="" id="{B819F4CF-77E0-4250-864D-E620F7D48F2C}"/>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95" name="フローチャート: 判断 494">
          <a:extLst>
            <a:ext uri="{FF2B5EF4-FFF2-40B4-BE49-F238E27FC236}">
              <a16:creationId xmlns:a16="http://schemas.microsoft.com/office/drawing/2014/main" xmlns="" id="{FCD211D1-2037-4A57-9FED-0367472DEA7A}"/>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xmlns="" id="{B899FD6A-EE6D-4F5F-BD61-62DDBDC0A12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xmlns="" id="{626ADDC8-9958-4F40-828A-81403D5283B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xmlns="" id="{ECD21648-65DE-4362-8EC3-587701EBB9C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xmlns="" id="{D1A15B79-BDB2-448B-8333-B256C5037BB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xmlns="" id="{768AFDF3-666B-4240-BE97-039BFADF76A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501" name="楕円 500">
          <a:extLst>
            <a:ext uri="{FF2B5EF4-FFF2-40B4-BE49-F238E27FC236}">
              <a16:creationId xmlns:a16="http://schemas.microsoft.com/office/drawing/2014/main" xmlns="" id="{4954C3C4-DD2D-44D6-A4EA-D148AF0F482B}"/>
            </a:ext>
          </a:extLst>
        </xdr:cNvPr>
        <xdr:cNvSpPr/>
      </xdr:nvSpPr>
      <xdr:spPr>
        <a:xfrm>
          <a:off x="22110700" y="67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78757</xdr:rowOff>
    </xdr:from>
    <xdr:ext cx="469744" cy="259045"/>
    <xdr:sp macro="" textlink="">
      <xdr:nvSpPr>
        <xdr:cNvPr id="502" name="【認定こども園・幼稚園・保育所】&#10;一人当たり面積該当値テキスト">
          <a:extLst>
            <a:ext uri="{FF2B5EF4-FFF2-40B4-BE49-F238E27FC236}">
              <a16:creationId xmlns:a16="http://schemas.microsoft.com/office/drawing/2014/main" xmlns="" id="{1CA9F076-7774-4E72-94EB-7F87AFF23DA6}"/>
            </a:ext>
          </a:extLst>
        </xdr:cNvPr>
        <xdr:cNvSpPr txBox="1"/>
      </xdr:nvSpPr>
      <xdr:spPr>
        <a:xfrm>
          <a:off x="22199600" y="676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106680</xdr:rowOff>
    </xdr:from>
    <xdr:to>
      <xdr:col>112</xdr:col>
      <xdr:colOff>38100</xdr:colOff>
      <xdr:row>40</xdr:row>
      <xdr:rowOff>36830</xdr:rowOff>
    </xdr:to>
    <xdr:sp macro="" textlink="">
      <xdr:nvSpPr>
        <xdr:cNvPr id="503" name="楕円 502">
          <a:extLst>
            <a:ext uri="{FF2B5EF4-FFF2-40B4-BE49-F238E27FC236}">
              <a16:creationId xmlns:a16="http://schemas.microsoft.com/office/drawing/2014/main" xmlns="" id="{A16F88D6-989B-4996-BD38-C1C850DB770A}"/>
            </a:ext>
          </a:extLst>
        </xdr:cNvPr>
        <xdr:cNvSpPr/>
      </xdr:nvSpPr>
      <xdr:spPr>
        <a:xfrm>
          <a:off x="212725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151130</xdr:rowOff>
    </xdr:from>
    <xdr:to>
      <xdr:col>116</xdr:col>
      <xdr:colOff>63500</xdr:colOff>
      <xdr:row>39</xdr:row>
      <xdr:rowOff>157480</xdr:rowOff>
    </xdr:to>
    <xdr:cxnSp macro="">
      <xdr:nvCxnSpPr>
        <xdr:cNvPr id="504" name="直線コネクタ 503">
          <a:extLst>
            <a:ext uri="{FF2B5EF4-FFF2-40B4-BE49-F238E27FC236}">
              <a16:creationId xmlns:a16="http://schemas.microsoft.com/office/drawing/2014/main" xmlns="" id="{FCE18B18-3DCB-41AE-98E1-8845A243E935}"/>
            </a:ext>
          </a:extLst>
        </xdr:cNvPr>
        <xdr:cNvCxnSpPr/>
      </xdr:nvCxnSpPr>
      <xdr:spPr>
        <a:xfrm flipV="1">
          <a:off x="21323300" y="683768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110490</xdr:rowOff>
    </xdr:from>
    <xdr:to>
      <xdr:col>107</xdr:col>
      <xdr:colOff>101600</xdr:colOff>
      <xdr:row>40</xdr:row>
      <xdr:rowOff>40640</xdr:rowOff>
    </xdr:to>
    <xdr:sp macro="" textlink="">
      <xdr:nvSpPr>
        <xdr:cNvPr id="505" name="楕円 504">
          <a:extLst>
            <a:ext uri="{FF2B5EF4-FFF2-40B4-BE49-F238E27FC236}">
              <a16:creationId xmlns:a16="http://schemas.microsoft.com/office/drawing/2014/main" xmlns="" id="{4404DBF1-0F04-4FDF-9AD5-9E1B6B12CA8F}"/>
            </a:ext>
          </a:extLst>
        </xdr:cNvPr>
        <xdr:cNvSpPr/>
      </xdr:nvSpPr>
      <xdr:spPr>
        <a:xfrm>
          <a:off x="203835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157480</xdr:rowOff>
    </xdr:from>
    <xdr:to>
      <xdr:col>111</xdr:col>
      <xdr:colOff>177800</xdr:colOff>
      <xdr:row>39</xdr:row>
      <xdr:rowOff>161290</xdr:rowOff>
    </xdr:to>
    <xdr:cxnSp macro="">
      <xdr:nvCxnSpPr>
        <xdr:cNvPr id="506" name="直線コネクタ 505">
          <a:extLst>
            <a:ext uri="{FF2B5EF4-FFF2-40B4-BE49-F238E27FC236}">
              <a16:creationId xmlns:a16="http://schemas.microsoft.com/office/drawing/2014/main" xmlns="" id="{65656187-8E51-4164-B9F0-9173BD5AAD40}"/>
            </a:ext>
          </a:extLst>
        </xdr:cNvPr>
        <xdr:cNvCxnSpPr/>
      </xdr:nvCxnSpPr>
      <xdr:spPr>
        <a:xfrm flipV="1">
          <a:off x="20434300" y="6844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xmlns="" id="{CA00164E-B7C0-408D-9835-5671AFE0A7BB}"/>
            </a:ext>
          </a:extLst>
        </xdr:cNvPr>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xmlns="" id="{E86D92A3-69DC-41BA-8C62-C6D4201054ED}"/>
            </a:ext>
          </a:extLst>
        </xdr:cNvPr>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27957</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xmlns="" id="{8A156D2F-C4B0-446B-AF25-66A32AF77CBC}"/>
            </a:ext>
          </a:extLst>
        </xdr:cNvPr>
        <xdr:cNvSpPr txBox="1"/>
      </xdr:nvSpPr>
      <xdr:spPr>
        <a:xfrm>
          <a:off x="21075727" y="688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31767</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xmlns="" id="{D87EAF86-FEA4-4795-84EF-9C8A51AB4308}"/>
            </a:ext>
          </a:extLst>
        </xdr:cNvPr>
        <xdr:cNvSpPr txBox="1"/>
      </xdr:nvSpPr>
      <xdr:spPr>
        <a:xfrm>
          <a:off x="20199427"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xmlns="" id="{C1A955EF-9F2A-499F-AEDF-B41E2F24351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xmlns="" id="{DDDB35DA-C1D1-412E-B318-E5A71006A61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xmlns="" id="{CD8BC2D1-4E6F-4E1B-854C-4FC5A3F038E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xmlns="" id="{50E48208-DA20-4911-9430-5C69F47D453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xmlns="" id="{4D1ED4F8-938B-4482-819D-17BD93583F1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xmlns="" id="{7B505C3D-8CB6-417B-9FCF-4D37B5D5DF8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xmlns="" id="{352C8313-3F8B-4CA8-8DC1-7C7EF073143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xmlns="" id="{FD451AB9-A676-48EF-A837-C832423759E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xmlns="" id="{031A70FC-1BAE-4BA9-8A13-81395447C67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xmlns="" id="{503456FB-57B8-481F-888F-7366699BBA3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1" name="テキスト ボックス 520">
          <a:extLst>
            <a:ext uri="{FF2B5EF4-FFF2-40B4-BE49-F238E27FC236}">
              <a16:creationId xmlns:a16="http://schemas.microsoft.com/office/drawing/2014/main" xmlns="" id="{4DA6A48B-4169-4ABD-9296-53CAD927EB7B}"/>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xmlns="" id="{E5327685-0971-468E-A78F-177927F9E78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3" name="テキスト ボックス 522">
          <a:extLst>
            <a:ext uri="{FF2B5EF4-FFF2-40B4-BE49-F238E27FC236}">
              <a16:creationId xmlns:a16="http://schemas.microsoft.com/office/drawing/2014/main" xmlns="" id="{BB16CC81-8457-4C8E-90E4-D0E2CA4E18D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xmlns="" id="{9AA2D0EF-1BD9-4032-A97D-984A9111387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xmlns="" id="{9491F3C0-FD63-41D0-A636-0B84CDA2920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xmlns="" id="{F6AF9463-809E-4924-9279-997358D6CE2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xmlns="" id="{0A0BA08B-F0EA-480A-BBC5-54CCD0CDEA5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xmlns="" id="{E0029ACF-1CC5-4769-8DBE-3635E4EBE26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xmlns="" id="{A30758AA-9383-4CBD-990C-5A859303546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xmlns="" id="{E6A92CAC-AE3E-4FBA-8F2C-494A0CCC9A8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31" name="テキスト ボックス 530">
          <a:extLst>
            <a:ext uri="{FF2B5EF4-FFF2-40B4-BE49-F238E27FC236}">
              <a16:creationId xmlns:a16="http://schemas.microsoft.com/office/drawing/2014/main" xmlns="" id="{07BD67AA-10D6-487E-8786-7421EB1B74C4}"/>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xmlns="" id="{6DFB73EA-50C2-4DFE-8B89-7E93B8CA101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3" name="テキスト ボックス 532">
          <a:extLst>
            <a:ext uri="{FF2B5EF4-FFF2-40B4-BE49-F238E27FC236}">
              <a16:creationId xmlns:a16="http://schemas.microsoft.com/office/drawing/2014/main" xmlns="" id="{2AB3CC53-5D2F-41B6-9900-ADC3FDA63DA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xmlns="" id="{96AB6A2E-E306-4F82-885F-E25E5139BF8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535" name="直線コネクタ 534">
          <a:extLst>
            <a:ext uri="{FF2B5EF4-FFF2-40B4-BE49-F238E27FC236}">
              <a16:creationId xmlns:a16="http://schemas.microsoft.com/office/drawing/2014/main" xmlns="" id="{A86C85B2-4591-46A0-B092-88B6C79356A9}"/>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536" name="【学校施設】&#10;有形固定資産減価償却率最小値テキスト">
          <a:extLst>
            <a:ext uri="{FF2B5EF4-FFF2-40B4-BE49-F238E27FC236}">
              <a16:creationId xmlns:a16="http://schemas.microsoft.com/office/drawing/2014/main" xmlns="" id="{B2144A49-DA63-41C5-91F8-4ECEB61A861F}"/>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537" name="直線コネクタ 536">
          <a:extLst>
            <a:ext uri="{FF2B5EF4-FFF2-40B4-BE49-F238E27FC236}">
              <a16:creationId xmlns:a16="http://schemas.microsoft.com/office/drawing/2014/main" xmlns="" id="{9B83565F-AC23-4DBF-B45D-E7AD298427AA}"/>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38" name="【学校施設】&#10;有形固定資産減価償却率最大値テキスト">
          <a:extLst>
            <a:ext uri="{FF2B5EF4-FFF2-40B4-BE49-F238E27FC236}">
              <a16:creationId xmlns:a16="http://schemas.microsoft.com/office/drawing/2014/main" xmlns="" id="{B957C992-7A26-43D2-BE94-B921A619F947}"/>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39" name="直線コネクタ 538">
          <a:extLst>
            <a:ext uri="{FF2B5EF4-FFF2-40B4-BE49-F238E27FC236}">
              <a16:creationId xmlns:a16="http://schemas.microsoft.com/office/drawing/2014/main" xmlns="" id="{BFE88F0F-8DD4-4CB2-B64C-728A09D2DCC1}"/>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xmlns="" id="{DCF6B3E5-E142-4441-BF0E-AC537C9303F9}"/>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xmlns="" id="{25B3D005-64BC-4FBB-B2F7-562D7F78138E}"/>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2" name="フローチャート: 判断 541">
          <a:extLst>
            <a:ext uri="{FF2B5EF4-FFF2-40B4-BE49-F238E27FC236}">
              <a16:creationId xmlns:a16="http://schemas.microsoft.com/office/drawing/2014/main" xmlns="" id="{C0C581C2-7FFF-436F-B1C9-69B9ABBF3162}"/>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43" name="フローチャート: 判断 542">
          <a:extLst>
            <a:ext uri="{FF2B5EF4-FFF2-40B4-BE49-F238E27FC236}">
              <a16:creationId xmlns:a16="http://schemas.microsoft.com/office/drawing/2014/main" xmlns="" id="{420F75CC-D354-498F-891D-B71F6B4C453C}"/>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1CABFD6F-7A38-440B-8D02-DBB6ED5BA1D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DDB84704-BCD0-46B3-9658-05B53C3D3C0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39D440C8-AC3F-4AAB-8E6B-A8E214EAD73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75B92118-7AE4-4937-A897-3EF3E716270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35B0696E-19FF-4216-BCCA-3CDAE5038FB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170180</xdr:rowOff>
    </xdr:from>
    <xdr:to>
      <xdr:col>85</xdr:col>
      <xdr:colOff>177800</xdr:colOff>
      <xdr:row>63</xdr:row>
      <xdr:rowOff>100330</xdr:rowOff>
    </xdr:to>
    <xdr:sp macro="" textlink="">
      <xdr:nvSpPr>
        <xdr:cNvPr id="549" name="楕円 548">
          <a:extLst>
            <a:ext uri="{FF2B5EF4-FFF2-40B4-BE49-F238E27FC236}">
              <a16:creationId xmlns:a16="http://schemas.microsoft.com/office/drawing/2014/main" xmlns="" id="{C17CBA54-A6F0-485A-A6FC-98CE3FD6A32D}"/>
            </a:ext>
          </a:extLst>
        </xdr:cNvPr>
        <xdr:cNvSpPr/>
      </xdr:nvSpPr>
      <xdr:spPr>
        <a:xfrm>
          <a:off x="16268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148607</xdr:rowOff>
    </xdr:from>
    <xdr:ext cx="405111" cy="259045"/>
    <xdr:sp macro="" textlink="">
      <xdr:nvSpPr>
        <xdr:cNvPr id="550" name="【学校施設】&#10;有形固定資産減価償却率該当値テキスト">
          <a:extLst>
            <a:ext uri="{FF2B5EF4-FFF2-40B4-BE49-F238E27FC236}">
              <a16:creationId xmlns:a16="http://schemas.microsoft.com/office/drawing/2014/main" xmlns="" id="{2C769327-4004-4CBA-95F6-A8741BBBA1C9}"/>
            </a:ext>
          </a:extLst>
        </xdr:cNvPr>
        <xdr:cNvSpPr txBox="1"/>
      </xdr:nvSpPr>
      <xdr:spPr>
        <a:xfrm>
          <a:off x="16357600"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40640</xdr:rowOff>
    </xdr:from>
    <xdr:to>
      <xdr:col>81</xdr:col>
      <xdr:colOff>101600</xdr:colOff>
      <xdr:row>63</xdr:row>
      <xdr:rowOff>142240</xdr:rowOff>
    </xdr:to>
    <xdr:sp macro="" textlink="">
      <xdr:nvSpPr>
        <xdr:cNvPr id="551" name="楕円 550">
          <a:extLst>
            <a:ext uri="{FF2B5EF4-FFF2-40B4-BE49-F238E27FC236}">
              <a16:creationId xmlns:a16="http://schemas.microsoft.com/office/drawing/2014/main" xmlns="" id="{B970826C-3010-4C18-8546-43ABEE93C851}"/>
            </a:ext>
          </a:extLst>
        </xdr:cNvPr>
        <xdr:cNvSpPr/>
      </xdr:nvSpPr>
      <xdr:spPr>
        <a:xfrm>
          <a:off x="15430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49530</xdr:rowOff>
    </xdr:from>
    <xdr:to>
      <xdr:col>85</xdr:col>
      <xdr:colOff>127000</xdr:colOff>
      <xdr:row>63</xdr:row>
      <xdr:rowOff>91440</xdr:rowOff>
    </xdr:to>
    <xdr:cxnSp macro="">
      <xdr:nvCxnSpPr>
        <xdr:cNvPr id="552" name="直線コネクタ 551">
          <a:extLst>
            <a:ext uri="{FF2B5EF4-FFF2-40B4-BE49-F238E27FC236}">
              <a16:creationId xmlns:a16="http://schemas.microsoft.com/office/drawing/2014/main" xmlns="" id="{67F3C416-E854-4BFD-8091-85C44E23E8CD}"/>
            </a:ext>
          </a:extLst>
        </xdr:cNvPr>
        <xdr:cNvCxnSpPr/>
      </xdr:nvCxnSpPr>
      <xdr:spPr>
        <a:xfrm flipV="1">
          <a:off x="15481300" y="108508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84455</xdr:rowOff>
    </xdr:from>
    <xdr:to>
      <xdr:col>76</xdr:col>
      <xdr:colOff>165100</xdr:colOff>
      <xdr:row>64</xdr:row>
      <xdr:rowOff>14605</xdr:rowOff>
    </xdr:to>
    <xdr:sp macro="" textlink="">
      <xdr:nvSpPr>
        <xdr:cNvPr id="553" name="楕円 552">
          <a:extLst>
            <a:ext uri="{FF2B5EF4-FFF2-40B4-BE49-F238E27FC236}">
              <a16:creationId xmlns:a16="http://schemas.microsoft.com/office/drawing/2014/main" xmlns="" id="{E616CCF3-D706-46A6-9502-0CEAE708EBD4}"/>
            </a:ext>
          </a:extLst>
        </xdr:cNvPr>
        <xdr:cNvSpPr/>
      </xdr:nvSpPr>
      <xdr:spPr>
        <a:xfrm>
          <a:off x="14541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91440</xdr:rowOff>
    </xdr:from>
    <xdr:to>
      <xdr:col>81</xdr:col>
      <xdr:colOff>50800</xdr:colOff>
      <xdr:row>63</xdr:row>
      <xdr:rowOff>135255</xdr:rowOff>
    </xdr:to>
    <xdr:cxnSp macro="">
      <xdr:nvCxnSpPr>
        <xdr:cNvPr id="554" name="直線コネクタ 553">
          <a:extLst>
            <a:ext uri="{FF2B5EF4-FFF2-40B4-BE49-F238E27FC236}">
              <a16:creationId xmlns:a16="http://schemas.microsoft.com/office/drawing/2014/main" xmlns="" id="{DEEC4289-9873-40F4-B510-72E4F6975791}"/>
            </a:ext>
          </a:extLst>
        </xdr:cNvPr>
        <xdr:cNvCxnSpPr/>
      </xdr:nvCxnSpPr>
      <xdr:spPr>
        <a:xfrm flipV="1">
          <a:off x="14592300" y="108927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55" name="n_1aveValue【学校施設】&#10;有形固定資産減価償却率">
          <a:extLst>
            <a:ext uri="{FF2B5EF4-FFF2-40B4-BE49-F238E27FC236}">
              <a16:creationId xmlns:a16="http://schemas.microsoft.com/office/drawing/2014/main" xmlns="" id="{7CC17AEF-D1A5-479F-B16B-E5714E3E8A64}"/>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56" name="n_2aveValue【学校施設】&#10;有形固定資産減価償却率">
          <a:extLst>
            <a:ext uri="{FF2B5EF4-FFF2-40B4-BE49-F238E27FC236}">
              <a16:creationId xmlns:a16="http://schemas.microsoft.com/office/drawing/2014/main" xmlns="" id="{F873D859-64A5-4B88-9071-4447F1A4DB93}"/>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133367</xdr:rowOff>
    </xdr:from>
    <xdr:ext cx="405111" cy="259045"/>
    <xdr:sp macro="" textlink="">
      <xdr:nvSpPr>
        <xdr:cNvPr id="557" name="n_1mainValue【学校施設】&#10;有形固定資産減価償却率">
          <a:extLst>
            <a:ext uri="{FF2B5EF4-FFF2-40B4-BE49-F238E27FC236}">
              <a16:creationId xmlns:a16="http://schemas.microsoft.com/office/drawing/2014/main" xmlns="" id="{1FFE0915-671F-47B5-BBA6-8A5B3C162DE1}"/>
            </a:ext>
          </a:extLst>
        </xdr:cNvPr>
        <xdr:cNvSpPr txBox="1"/>
      </xdr:nvSpPr>
      <xdr:spPr>
        <a:xfrm>
          <a:off x="152660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5732</xdr:rowOff>
    </xdr:from>
    <xdr:ext cx="405111" cy="259045"/>
    <xdr:sp macro="" textlink="">
      <xdr:nvSpPr>
        <xdr:cNvPr id="558" name="n_2mainValue【学校施設】&#10;有形固定資産減価償却率">
          <a:extLst>
            <a:ext uri="{FF2B5EF4-FFF2-40B4-BE49-F238E27FC236}">
              <a16:creationId xmlns:a16="http://schemas.microsoft.com/office/drawing/2014/main" xmlns="" id="{2701A47C-2DBA-4935-B3BB-A67B691CC7BC}"/>
            </a:ext>
          </a:extLst>
        </xdr:cNvPr>
        <xdr:cNvSpPr txBox="1"/>
      </xdr:nvSpPr>
      <xdr:spPr>
        <a:xfrm>
          <a:off x="14389744" y="109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xmlns="" id="{D1AE3C22-8754-490F-A9B5-A27DA3FAF5F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xmlns="" id="{19247149-72B6-4967-9BB4-620B3CD981B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xmlns="" id="{B86ABE62-4F73-4C27-8B44-8449366E4D0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xmlns="" id="{8A5EFBE8-71F5-4EE7-8B91-F734D44C4AB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xmlns="" id="{5B16DAC7-7A42-4325-AFFA-5463C8B1C37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xmlns="" id="{1FAAF602-DF74-447E-9DE8-E2C15C7EA08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xmlns="" id="{0C4DD4ED-EA82-4DC5-ACE8-737B9776DA6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xmlns="" id="{2769F9E0-4426-4D2A-B389-14CFB4881B4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xmlns="" id="{73D94D81-00AC-44B0-B83E-0AD2272EE55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xmlns="" id="{B3437036-520C-4E27-B689-81576EEC21F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a:extLst>
            <a:ext uri="{FF2B5EF4-FFF2-40B4-BE49-F238E27FC236}">
              <a16:creationId xmlns:a16="http://schemas.microsoft.com/office/drawing/2014/main" xmlns="" id="{A5AB533D-7D03-45F3-82C0-C201CEEFB5B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a:extLst>
            <a:ext uri="{FF2B5EF4-FFF2-40B4-BE49-F238E27FC236}">
              <a16:creationId xmlns:a16="http://schemas.microsoft.com/office/drawing/2014/main" xmlns="" id="{41F97220-935E-49AE-A1CB-EAC00D15E3D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a:extLst>
            <a:ext uri="{FF2B5EF4-FFF2-40B4-BE49-F238E27FC236}">
              <a16:creationId xmlns:a16="http://schemas.microsoft.com/office/drawing/2014/main" xmlns="" id="{D5E0EB86-D750-4F7C-9421-8C8D5E4052D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a:extLst>
            <a:ext uri="{FF2B5EF4-FFF2-40B4-BE49-F238E27FC236}">
              <a16:creationId xmlns:a16="http://schemas.microsoft.com/office/drawing/2014/main" xmlns="" id="{C8031EEC-2CDE-4EE5-A312-5D5F8092D52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a16="http://schemas.microsoft.com/office/drawing/2014/main" xmlns="" id="{49564393-FCDA-404C-A253-7C07AA434FB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4" name="テキスト ボックス 573">
          <a:extLst>
            <a:ext uri="{FF2B5EF4-FFF2-40B4-BE49-F238E27FC236}">
              <a16:creationId xmlns:a16="http://schemas.microsoft.com/office/drawing/2014/main" xmlns="" id="{906A65E0-337F-417D-969E-182A5469BF4E}"/>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a:extLst>
            <a:ext uri="{FF2B5EF4-FFF2-40B4-BE49-F238E27FC236}">
              <a16:creationId xmlns:a16="http://schemas.microsoft.com/office/drawing/2014/main" xmlns="" id="{6F37276D-0F55-47D2-A359-52271D551E6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76" name="テキスト ボックス 575">
          <a:extLst>
            <a:ext uri="{FF2B5EF4-FFF2-40B4-BE49-F238E27FC236}">
              <a16:creationId xmlns:a16="http://schemas.microsoft.com/office/drawing/2014/main" xmlns="" id="{CB9AF2E6-9C3A-43FD-8334-C70F5B0C3F7C}"/>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a:extLst>
            <a:ext uri="{FF2B5EF4-FFF2-40B4-BE49-F238E27FC236}">
              <a16:creationId xmlns:a16="http://schemas.microsoft.com/office/drawing/2014/main" xmlns="" id="{31006B92-24F5-40F6-A74D-CBEF1EA482E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78" name="テキスト ボックス 577">
          <a:extLst>
            <a:ext uri="{FF2B5EF4-FFF2-40B4-BE49-F238E27FC236}">
              <a16:creationId xmlns:a16="http://schemas.microsoft.com/office/drawing/2014/main" xmlns="" id="{9F5861B2-FF61-46DE-94EC-DBE6BDB7623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xmlns="" id="{BB27288A-AA6D-4CB0-9D8B-0AE869A8102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a:extLst>
            <a:ext uri="{FF2B5EF4-FFF2-40B4-BE49-F238E27FC236}">
              <a16:creationId xmlns:a16="http://schemas.microsoft.com/office/drawing/2014/main" xmlns="" id="{47048485-4F85-4E94-9ED1-8D83594AD81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a16="http://schemas.microsoft.com/office/drawing/2014/main" xmlns="" id="{9FD9CFFA-B482-4F44-B408-2B0DAACDCCD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82" name="直線コネクタ 581">
          <a:extLst>
            <a:ext uri="{FF2B5EF4-FFF2-40B4-BE49-F238E27FC236}">
              <a16:creationId xmlns:a16="http://schemas.microsoft.com/office/drawing/2014/main" xmlns="" id="{A687B916-7F22-42FD-9CA3-25177A89B1AF}"/>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83" name="【学校施設】&#10;一人当たり面積最小値テキスト">
          <a:extLst>
            <a:ext uri="{FF2B5EF4-FFF2-40B4-BE49-F238E27FC236}">
              <a16:creationId xmlns:a16="http://schemas.microsoft.com/office/drawing/2014/main" xmlns="" id="{56254E0D-6512-46C0-8F47-F51D19B68B87}"/>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84" name="直線コネクタ 583">
          <a:extLst>
            <a:ext uri="{FF2B5EF4-FFF2-40B4-BE49-F238E27FC236}">
              <a16:creationId xmlns:a16="http://schemas.microsoft.com/office/drawing/2014/main" xmlns="" id="{4EB92DC8-475F-4058-92BC-5A3097D948E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85" name="【学校施設】&#10;一人当たり面積最大値テキスト">
          <a:extLst>
            <a:ext uri="{FF2B5EF4-FFF2-40B4-BE49-F238E27FC236}">
              <a16:creationId xmlns:a16="http://schemas.microsoft.com/office/drawing/2014/main" xmlns="" id="{DB18EC45-AB53-4F65-B10A-99D796B043A5}"/>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86" name="直線コネクタ 585">
          <a:extLst>
            <a:ext uri="{FF2B5EF4-FFF2-40B4-BE49-F238E27FC236}">
              <a16:creationId xmlns:a16="http://schemas.microsoft.com/office/drawing/2014/main" xmlns="" id="{5BA07B53-6CB3-48F1-9A4E-7A874DFE9006}"/>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87" name="【学校施設】&#10;一人当たり面積平均値テキスト">
          <a:extLst>
            <a:ext uri="{FF2B5EF4-FFF2-40B4-BE49-F238E27FC236}">
              <a16:creationId xmlns:a16="http://schemas.microsoft.com/office/drawing/2014/main" xmlns="" id="{24A7604B-3CB7-4358-8C78-4E4E74BD642F}"/>
            </a:ext>
          </a:extLst>
        </xdr:cNvPr>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88" name="フローチャート: 判断 587">
          <a:extLst>
            <a:ext uri="{FF2B5EF4-FFF2-40B4-BE49-F238E27FC236}">
              <a16:creationId xmlns:a16="http://schemas.microsoft.com/office/drawing/2014/main" xmlns="" id="{1CEDC8A1-7482-4515-A3A9-2229AAB430A4}"/>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89" name="フローチャート: 判断 588">
          <a:extLst>
            <a:ext uri="{FF2B5EF4-FFF2-40B4-BE49-F238E27FC236}">
              <a16:creationId xmlns:a16="http://schemas.microsoft.com/office/drawing/2014/main" xmlns="" id="{32A0FB87-663A-4F50-A6CA-CAD1887922FD}"/>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90" name="フローチャート: 判断 589">
          <a:extLst>
            <a:ext uri="{FF2B5EF4-FFF2-40B4-BE49-F238E27FC236}">
              <a16:creationId xmlns:a16="http://schemas.microsoft.com/office/drawing/2014/main" xmlns="" id="{20BF2D7B-782E-42EB-A20B-694140ED6C83}"/>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xmlns="" id="{613A9FBD-491E-4861-84F4-8FECF66BAC3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xmlns="" id="{52FDBE58-0C09-48F9-B83E-38E400EF24A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xmlns="" id="{F2AD130D-1788-43BD-AE68-0DE72C5B73C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xmlns="" id="{213A0316-6B94-4AC9-B02C-524DD3B44FE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196B093C-7A96-40DF-81B7-327B1C4B0CD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17552</xdr:rowOff>
    </xdr:from>
    <xdr:to>
      <xdr:col>116</xdr:col>
      <xdr:colOff>114300</xdr:colOff>
      <xdr:row>63</xdr:row>
      <xdr:rowOff>119152</xdr:rowOff>
    </xdr:to>
    <xdr:sp macro="" textlink="">
      <xdr:nvSpPr>
        <xdr:cNvPr id="596" name="楕円 595">
          <a:extLst>
            <a:ext uri="{FF2B5EF4-FFF2-40B4-BE49-F238E27FC236}">
              <a16:creationId xmlns:a16="http://schemas.microsoft.com/office/drawing/2014/main" xmlns="" id="{034B1E6E-DCE8-4D71-A53E-90B503A34798}"/>
            </a:ext>
          </a:extLst>
        </xdr:cNvPr>
        <xdr:cNvSpPr/>
      </xdr:nvSpPr>
      <xdr:spPr>
        <a:xfrm>
          <a:off x="22110700" y="108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103929</xdr:rowOff>
    </xdr:from>
    <xdr:ext cx="469744" cy="259045"/>
    <xdr:sp macro="" textlink="">
      <xdr:nvSpPr>
        <xdr:cNvPr id="597" name="【学校施設】&#10;一人当たり面積該当値テキスト">
          <a:extLst>
            <a:ext uri="{FF2B5EF4-FFF2-40B4-BE49-F238E27FC236}">
              <a16:creationId xmlns:a16="http://schemas.microsoft.com/office/drawing/2014/main" xmlns="" id="{B39A35F3-D634-4D8E-976F-4F21F8C21A17}"/>
            </a:ext>
          </a:extLst>
        </xdr:cNvPr>
        <xdr:cNvSpPr txBox="1"/>
      </xdr:nvSpPr>
      <xdr:spPr>
        <a:xfrm>
          <a:off x="22199600" y="1073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20218</xdr:rowOff>
    </xdr:from>
    <xdr:to>
      <xdr:col>112</xdr:col>
      <xdr:colOff>38100</xdr:colOff>
      <xdr:row>63</xdr:row>
      <xdr:rowOff>121818</xdr:rowOff>
    </xdr:to>
    <xdr:sp macro="" textlink="">
      <xdr:nvSpPr>
        <xdr:cNvPr id="598" name="楕円 597">
          <a:extLst>
            <a:ext uri="{FF2B5EF4-FFF2-40B4-BE49-F238E27FC236}">
              <a16:creationId xmlns:a16="http://schemas.microsoft.com/office/drawing/2014/main" xmlns="" id="{E4ABAF68-CF83-4336-B459-38D25E0F9248}"/>
            </a:ext>
          </a:extLst>
        </xdr:cNvPr>
        <xdr:cNvSpPr/>
      </xdr:nvSpPr>
      <xdr:spPr>
        <a:xfrm>
          <a:off x="21272500" y="1082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68352</xdr:rowOff>
    </xdr:from>
    <xdr:to>
      <xdr:col>116</xdr:col>
      <xdr:colOff>63500</xdr:colOff>
      <xdr:row>63</xdr:row>
      <xdr:rowOff>71018</xdr:rowOff>
    </xdr:to>
    <xdr:cxnSp macro="">
      <xdr:nvCxnSpPr>
        <xdr:cNvPr id="599" name="直線コネクタ 598">
          <a:extLst>
            <a:ext uri="{FF2B5EF4-FFF2-40B4-BE49-F238E27FC236}">
              <a16:creationId xmlns:a16="http://schemas.microsoft.com/office/drawing/2014/main" xmlns="" id="{79EA9F7A-DDFC-4D06-BC07-573B1632E3D5}"/>
            </a:ext>
          </a:extLst>
        </xdr:cNvPr>
        <xdr:cNvCxnSpPr/>
      </xdr:nvCxnSpPr>
      <xdr:spPr>
        <a:xfrm flipV="1">
          <a:off x="21323300" y="10869702"/>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22199</xdr:rowOff>
    </xdr:from>
    <xdr:to>
      <xdr:col>107</xdr:col>
      <xdr:colOff>101600</xdr:colOff>
      <xdr:row>63</xdr:row>
      <xdr:rowOff>123799</xdr:rowOff>
    </xdr:to>
    <xdr:sp macro="" textlink="">
      <xdr:nvSpPr>
        <xdr:cNvPr id="600" name="楕円 599">
          <a:extLst>
            <a:ext uri="{FF2B5EF4-FFF2-40B4-BE49-F238E27FC236}">
              <a16:creationId xmlns:a16="http://schemas.microsoft.com/office/drawing/2014/main" xmlns="" id="{26EC946C-E2A9-4684-A1A5-1104B9CABD01}"/>
            </a:ext>
          </a:extLst>
        </xdr:cNvPr>
        <xdr:cNvSpPr/>
      </xdr:nvSpPr>
      <xdr:spPr>
        <a:xfrm>
          <a:off x="20383500" y="1082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71018</xdr:rowOff>
    </xdr:from>
    <xdr:to>
      <xdr:col>111</xdr:col>
      <xdr:colOff>177800</xdr:colOff>
      <xdr:row>63</xdr:row>
      <xdr:rowOff>72999</xdr:rowOff>
    </xdr:to>
    <xdr:cxnSp macro="">
      <xdr:nvCxnSpPr>
        <xdr:cNvPr id="601" name="直線コネクタ 600">
          <a:extLst>
            <a:ext uri="{FF2B5EF4-FFF2-40B4-BE49-F238E27FC236}">
              <a16:creationId xmlns:a16="http://schemas.microsoft.com/office/drawing/2014/main" xmlns="" id="{29210B7F-875E-4DD6-A085-46B41EC7DE2A}"/>
            </a:ext>
          </a:extLst>
        </xdr:cNvPr>
        <xdr:cNvCxnSpPr/>
      </xdr:nvCxnSpPr>
      <xdr:spPr>
        <a:xfrm flipV="1">
          <a:off x="20434300" y="1087236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602" name="n_1aveValue【学校施設】&#10;一人当たり面積">
          <a:extLst>
            <a:ext uri="{FF2B5EF4-FFF2-40B4-BE49-F238E27FC236}">
              <a16:creationId xmlns:a16="http://schemas.microsoft.com/office/drawing/2014/main" xmlns="" id="{F3850505-35BA-4AB4-8848-70F66F25503E}"/>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603" name="n_2aveValue【学校施設】&#10;一人当たり面積">
          <a:extLst>
            <a:ext uri="{FF2B5EF4-FFF2-40B4-BE49-F238E27FC236}">
              <a16:creationId xmlns:a16="http://schemas.microsoft.com/office/drawing/2014/main" xmlns="" id="{1A399AD4-0BE5-4D05-BE5C-97081BB9F4B0}"/>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112945</xdr:rowOff>
    </xdr:from>
    <xdr:ext cx="469744" cy="259045"/>
    <xdr:sp macro="" textlink="">
      <xdr:nvSpPr>
        <xdr:cNvPr id="604" name="n_1mainValue【学校施設】&#10;一人当たり面積">
          <a:extLst>
            <a:ext uri="{FF2B5EF4-FFF2-40B4-BE49-F238E27FC236}">
              <a16:creationId xmlns:a16="http://schemas.microsoft.com/office/drawing/2014/main" xmlns="" id="{2CE86928-2104-4B32-8CA2-1A220839842A}"/>
            </a:ext>
          </a:extLst>
        </xdr:cNvPr>
        <xdr:cNvSpPr txBox="1"/>
      </xdr:nvSpPr>
      <xdr:spPr>
        <a:xfrm>
          <a:off x="21075727" y="1091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114926</xdr:rowOff>
    </xdr:from>
    <xdr:ext cx="469744" cy="259045"/>
    <xdr:sp macro="" textlink="">
      <xdr:nvSpPr>
        <xdr:cNvPr id="605" name="n_2mainValue【学校施設】&#10;一人当たり面積">
          <a:extLst>
            <a:ext uri="{FF2B5EF4-FFF2-40B4-BE49-F238E27FC236}">
              <a16:creationId xmlns:a16="http://schemas.microsoft.com/office/drawing/2014/main" xmlns="" id="{A347DE99-A3A4-4B54-B9C6-B0610FC83C82}"/>
            </a:ext>
          </a:extLst>
        </xdr:cNvPr>
        <xdr:cNvSpPr txBox="1"/>
      </xdr:nvSpPr>
      <xdr:spPr>
        <a:xfrm>
          <a:off x="20199427" y="109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a:extLst>
            <a:ext uri="{FF2B5EF4-FFF2-40B4-BE49-F238E27FC236}">
              <a16:creationId xmlns:a16="http://schemas.microsoft.com/office/drawing/2014/main" xmlns="" id="{D1D8CCFB-5DAA-40CF-916A-03F7CE35F87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a:extLst>
            <a:ext uri="{FF2B5EF4-FFF2-40B4-BE49-F238E27FC236}">
              <a16:creationId xmlns:a16="http://schemas.microsoft.com/office/drawing/2014/main" xmlns="" id="{08FA792D-6F9F-4FD7-AFD0-3B4CD9E7B24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a:extLst>
            <a:ext uri="{FF2B5EF4-FFF2-40B4-BE49-F238E27FC236}">
              <a16:creationId xmlns:a16="http://schemas.microsoft.com/office/drawing/2014/main" xmlns="" id="{5B3D2501-26F4-495E-8030-E67FCCC4A14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a:extLst>
            <a:ext uri="{FF2B5EF4-FFF2-40B4-BE49-F238E27FC236}">
              <a16:creationId xmlns:a16="http://schemas.microsoft.com/office/drawing/2014/main" xmlns="" id="{F77D58AA-7235-4261-A939-1D9D42849FD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a:extLst>
            <a:ext uri="{FF2B5EF4-FFF2-40B4-BE49-F238E27FC236}">
              <a16:creationId xmlns:a16="http://schemas.microsoft.com/office/drawing/2014/main" xmlns="" id="{E2408C4C-48CB-49E9-8B6A-8DD491E6B5F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a:extLst>
            <a:ext uri="{FF2B5EF4-FFF2-40B4-BE49-F238E27FC236}">
              <a16:creationId xmlns:a16="http://schemas.microsoft.com/office/drawing/2014/main" xmlns="" id="{4E6E9FE3-2C62-4EF4-94BE-05AEA1300DB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a:extLst>
            <a:ext uri="{FF2B5EF4-FFF2-40B4-BE49-F238E27FC236}">
              <a16:creationId xmlns:a16="http://schemas.microsoft.com/office/drawing/2014/main" xmlns="" id="{90A1F0C9-1B18-498F-97E9-F2D7EBD53CF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a:extLst>
            <a:ext uri="{FF2B5EF4-FFF2-40B4-BE49-F238E27FC236}">
              <a16:creationId xmlns:a16="http://schemas.microsoft.com/office/drawing/2014/main" xmlns="" id="{6404CFDF-08E7-4195-9F6A-FC81B2057FD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a:extLst>
            <a:ext uri="{FF2B5EF4-FFF2-40B4-BE49-F238E27FC236}">
              <a16:creationId xmlns:a16="http://schemas.microsoft.com/office/drawing/2014/main" xmlns="" id="{D986EC88-9912-42F6-BEE9-3F45D16377E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a:extLst>
            <a:ext uri="{FF2B5EF4-FFF2-40B4-BE49-F238E27FC236}">
              <a16:creationId xmlns:a16="http://schemas.microsoft.com/office/drawing/2014/main" xmlns="" id="{9BD7BF76-3B55-4417-AB21-319D98292EF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a:extLst>
            <a:ext uri="{FF2B5EF4-FFF2-40B4-BE49-F238E27FC236}">
              <a16:creationId xmlns:a16="http://schemas.microsoft.com/office/drawing/2014/main" xmlns="" id="{EC0CF025-9E91-4730-B3B1-C4E8BF4DDEA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a:extLst>
            <a:ext uri="{FF2B5EF4-FFF2-40B4-BE49-F238E27FC236}">
              <a16:creationId xmlns:a16="http://schemas.microsoft.com/office/drawing/2014/main" xmlns="" id="{B92D49BF-A7F6-452E-A169-F223FCCFC0E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a:extLst>
            <a:ext uri="{FF2B5EF4-FFF2-40B4-BE49-F238E27FC236}">
              <a16:creationId xmlns:a16="http://schemas.microsoft.com/office/drawing/2014/main" xmlns="" id="{576D59D2-622F-4B46-B215-DA3C3AF6A0E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a:extLst>
            <a:ext uri="{FF2B5EF4-FFF2-40B4-BE49-F238E27FC236}">
              <a16:creationId xmlns:a16="http://schemas.microsoft.com/office/drawing/2014/main" xmlns="" id="{E4EE6D23-6689-4AFE-A5AC-8A6CC26B316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a:extLst>
            <a:ext uri="{FF2B5EF4-FFF2-40B4-BE49-F238E27FC236}">
              <a16:creationId xmlns:a16="http://schemas.microsoft.com/office/drawing/2014/main" xmlns="" id="{75F4C6BE-C71A-4A5A-8B24-2C8F43107B5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a:extLst>
            <a:ext uri="{FF2B5EF4-FFF2-40B4-BE49-F238E27FC236}">
              <a16:creationId xmlns:a16="http://schemas.microsoft.com/office/drawing/2014/main" xmlns="" id="{9C950C35-5E4D-453E-A650-BEE5F4282A7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a:extLst>
            <a:ext uri="{FF2B5EF4-FFF2-40B4-BE49-F238E27FC236}">
              <a16:creationId xmlns:a16="http://schemas.microsoft.com/office/drawing/2014/main" xmlns="" id="{5E8E5E04-AFAE-4F0D-B11A-D7C3C679D8A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a:extLst>
            <a:ext uri="{FF2B5EF4-FFF2-40B4-BE49-F238E27FC236}">
              <a16:creationId xmlns:a16="http://schemas.microsoft.com/office/drawing/2014/main" xmlns="" id="{D31C6F4E-2BA8-481F-B11F-86C512833D8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a:extLst>
            <a:ext uri="{FF2B5EF4-FFF2-40B4-BE49-F238E27FC236}">
              <a16:creationId xmlns:a16="http://schemas.microsoft.com/office/drawing/2014/main" xmlns="" id="{77266E2C-C76E-49AB-9404-1A66AC8B528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a:extLst>
            <a:ext uri="{FF2B5EF4-FFF2-40B4-BE49-F238E27FC236}">
              <a16:creationId xmlns:a16="http://schemas.microsoft.com/office/drawing/2014/main" xmlns="" id="{2F17DC63-0126-46FE-876A-02521D24A89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a:extLst>
            <a:ext uri="{FF2B5EF4-FFF2-40B4-BE49-F238E27FC236}">
              <a16:creationId xmlns:a16="http://schemas.microsoft.com/office/drawing/2014/main" xmlns="" id="{ED01848C-70B0-4121-BBFF-67394065CA5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a:extLst>
            <a:ext uri="{FF2B5EF4-FFF2-40B4-BE49-F238E27FC236}">
              <a16:creationId xmlns:a16="http://schemas.microsoft.com/office/drawing/2014/main" xmlns="" id="{0BB20625-F057-4AF1-92FA-9458EEA55B9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a:extLst>
            <a:ext uri="{FF2B5EF4-FFF2-40B4-BE49-F238E27FC236}">
              <a16:creationId xmlns:a16="http://schemas.microsoft.com/office/drawing/2014/main" xmlns="" id="{56860AF0-59D7-4AAE-A1F2-4CD0B49FCB8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a:extLst>
            <a:ext uri="{FF2B5EF4-FFF2-40B4-BE49-F238E27FC236}">
              <a16:creationId xmlns:a16="http://schemas.microsoft.com/office/drawing/2014/main" xmlns="" id="{DB6DEA08-59C1-4A36-A367-01D8F3A9BC9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a:extLst>
            <a:ext uri="{FF2B5EF4-FFF2-40B4-BE49-F238E27FC236}">
              <a16:creationId xmlns:a16="http://schemas.microsoft.com/office/drawing/2014/main" xmlns="" id="{1D2029F6-0DE0-4D13-839A-E5556C086F1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a:extLst>
            <a:ext uri="{FF2B5EF4-FFF2-40B4-BE49-F238E27FC236}">
              <a16:creationId xmlns:a16="http://schemas.microsoft.com/office/drawing/2014/main" xmlns="" id="{451EAF24-EF07-4039-AC5E-3FE71D804E6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2" name="直線コネクタ 631">
          <a:extLst>
            <a:ext uri="{FF2B5EF4-FFF2-40B4-BE49-F238E27FC236}">
              <a16:creationId xmlns:a16="http://schemas.microsoft.com/office/drawing/2014/main" xmlns="" id="{6341FA4F-028A-444D-AEA7-74DED759931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3" name="テキスト ボックス 632">
          <a:extLst>
            <a:ext uri="{FF2B5EF4-FFF2-40B4-BE49-F238E27FC236}">
              <a16:creationId xmlns:a16="http://schemas.microsoft.com/office/drawing/2014/main" xmlns="" id="{7C6F5CDC-4FA8-4143-841B-17DDE573CAA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4" name="直線コネクタ 633">
          <a:extLst>
            <a:ext uri="{FF2B5EF4-FFF2-40B4-BE49-F238E27FC236}">
              <a16:creationId xmlns:a16="http://schemas.microsoft.com/office/drawing/2014/main" xmlns="" id="{5E71073B-9576-4957-842E-B5E0890D131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5" name="テキスト ボックス 634">
          <a:extLst>
            <a:ext uri="{FF2B5EF4-FFF2-40B4-BE49-F238E27FC236}">
              <a16:creationId xmlns:a16="http://schemas.microsoft.com/office/drawing/2014/main" xmlns="" id="{F96CC63C-33FE-4DE1-B4BD-04234B08BA7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6" name="直線コネクタ 635">
          <a:extLst>
            <a:ext uri="{FF2B5EF4-FFF2-40B4-BE49-F238E27FC236}">
              <a16:creationId xmlns:a16="http://schemas.microsoft.com/office/drawing/2014/main" xmlns="" id="{951840FC-CC68-4BCC-ADCE-8A113D6A332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7" name="テキスト ボックス 636">
          <a:extLst>
            <a:ext uri="{FF2B5EF4-FFF2-40B4-BE49-F238E27FC236}">
              <a16:creationId xmlns:a16="http://schemas.microsoft.com/office/drawing/2014/main" xmlns="" id="{EEF16979-8F02-43D8-A5DC-A75D615D856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8" name="直線コネクタ 637">
          <a:extLst>
            <a:ext uri="{FF2B5EF4-FFF2-40B4-BE49-F238E27FC236}">
              <a16:creationId xmlns:a16="http://schemas.microsoft.com/office/drawing/2014/main" xmlns="" id="{138DC0FE-3223-4449-BF33-6B6956ECB57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9" name="テキスト ボックス 638">
          <a:extLst>
            <a:ext uri="{FF2B5EF4-FFF2-40B4-BE49-F238E27FC236}">
              <a16:creationId xmlns:a16="http://schemas.microsoft.com/office/drawing/2014/main" xmlns="" id="{EB4542E5-C594-4DB3-BCA3-5F6726B32EE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0" name="直線コネクタ 639">
          <a:extLst>
            <a:ext uri="{FF2B5EF4-FFF2-40B4-BE49-F238E27FC236}">
              <a16:creationId xmlns:a16="http://schemas.microsoft.com/office/drawing/2014/main" xmlns="" id="{A18EF578-8163-4C7C-92FD-735179A3397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1" name="テキスト ボックス 640">
          <a:extLst>
            <a:ext uri="{FF2B5EF4-FFF2-40B4-BE49-F238E27FC236}">
              <a16:creationId xmlns:a16="http://schemas.microsoft.com/office/drawing/2014/main" xmlns="" id="{08DBA50B-BD2C-41C3-879F-776D8617B1C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2" name="直線コネクタ 641">
          <a:extLst>
            <a:ext uri="{FF2B5EF4-FFF2-40B4-BE49-F238E27FC236}">
              <a16:creationId xmlns:a16="http://schemas.microsoft.com/office/drawing/2014/main" xmlns="" id="{64D1D621-BFE6-42EC-B490-76B580E274C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3" name="テキスト ボックス 642">
          <a:extLst>
            <a:ext uri="{FF2B5EF4-FFF2-40B4-BE49-F238E27FC236}">
              <a16:creationId xmlns:a16="http://schemas.microsoft.com/office/drawing/2014/main" xmlns="" id="{009B7877-8059-4B81-860C-060EE76EAEA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4" name="直線コネクタ 643">
          <a:extLst>
            <a:ext uri="{FF2B5EF4-FFF2-40B4-BE49-F238E27FC236}">
              <a16:creationId xmlns:a16="http://schemas.microsoft.com/office/drawing/2014/main" xmlns="" id="{65EF69A9-E7BF-47AB-8C99-0A6B213579D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5" name="テキスト ボックス 644">
          <a:extLst>
            <a:ext uri="{FF2B5EF4-FFF2-40B4-BE49-F238E27FC236}">
              <a16:creationId xmlns:a16="http://schemas.microsoft.com/office/drawing/2014/main" xmlns="" id="{48CBC44E-2FD5-461A-B5B2-9264EBE96FA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6" name="【公民館】&#10;有形固定資産減価償却率グラフ枠">
          <a:extLst>
            <a:ext uri="{FF2B5EF4-FFF2-40B4-BE49-F238E27FC236}">
              <a16:creationId xmlns:a16="http://schemas.microsoft.com/office/drawing/2014/main" xmlns="" id="{9CA6FD75-B776-4B31-AA0F-9FE0C450A8C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47" name="直線コネクタ 646">
          <a:extLst>
            <a:ext uri="{FF2B5EF4-FFF2-40B4-BE49-F238E27FC236}">
              <a16:creationId xmlns:a16="http://schemas.microsoft.com/office/drawing/2014/main" xmlns="" id="{068CE607-88D7-4E81-BAB1-3C38E5D156CE}"/>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648" name="【公民館】&#10;有形固定資産減価償却率最小値テキスト">
          <a:extLst>
            <a:ext uri="{FF2B5EF4-FFF2-40B4-BE49-F238E27FC236}">
              <a16:creationId xmlns:a16="http://schemas.microsoft.com/office/drawing/2014/main" xmlns="" id="{C69DAC2F-FE24-49C1-AB6A-B15966741824}"/>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49" name="直線コネクタ 648">
          <a:extLst>
            <a:ext uri="{FF2B5EF4-FFF2-40B4-BE49-F238E27FC236}">
              <a16:creationId xmlns:a16="http://schemas.microsoft.com/office/drawing/2014/main" xmlns="" id="{AD0293FA-8738-4825-A57D-1007C2A72013}"/>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50" name="【公民館】&#10;有形固定資産減価償却率最大値テキスト">
          <a:extLst>
            <a:ext uri="{FF2B5EF4-FFF2-40B4-BE49-F238E27FC236}">
              <a16:creationId xmlns:a16="http://schemas.microsoft.com/office/drawing/2014/main" xmlns="" id="{CF294D81-E80D-4E0A-8ED8-FFED14E308B4}"/>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1" name="直線コネクタ 650">
          <a:extLst>
            <a:ext uri="{FF2B5EF4-FFF2-40B4-BE49-F238E27FC236}">
              <a16:creationId xmlns:a16="http://schemas.microsoft.com/office/drawing/2014/main" xmlns="" id="{E6CE4D3C-B62F-41F2-84D2-2AD48E5B5B49}"/>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82566</xdr:rowOff>
    </xdr:from>
    <xdr:ext cx="405111" cy="259045"/>
    <xdr:sp macro="" textlink="">
      <xdr:nvSpPr>
        <xdr:cNvPr id="652" name="【公民館】&#10;有形固定資産減価償却率平均値テキスト">
          <a:extLst>
            <a:ext uri="{FF2B5EF4-FFF2-40B4-BE49-F238E27FC236}">
              <a16:creationId xmlns:a16="http://schemas.microsoft.com/office/drawing/2014/main" xmlns="" id="{A875BDF9-4DD2-4AC3-A328-F804FD85BAFF}"/>
            </a:ext>
          </a:extLst>
        </xdr:cNvPr>
        <xdr:cNvSpPr txBox="1"/>
      </xdr:nvSpPr>
      <xdr:spPr>
        <a:xfrm>
          <a:off x="16357600" y="1757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53" name="フローチャート: 判断 652">
          <a:extLst>
            <a:ext uri="{FF2B5EF4-FFF2-40B4-BE49-F238E27FC236}">
              <a16:creationId xmlns:a16="http://schemas.microsoft.com/office/drawing/2014/main" xmlns="" id="{4B5868B8-CEB1-4A53-AA14-999F641A607B}"/>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654" name="フローチャート: 判断 653">
          <a:extLst>
            <a:ext uri="{FF2B5EF4-FFF2-40B4-BE49-F238E27FC236}">
              <a16:creationId xmlns:a16="http://schemas.microsoft.com/office/drawing/2014/main" xmlns="" id="{CFF7B31A-0DAB-4724-BDF4-1BDB6F7B03B0}"/>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655" name="フローチャート: 判断 654">
          <a:extLst>
            <a:ext uri="{FF2B5EF4-FFF2-40B4-BE49-F238E27FC236}">
              <a16:creationId xmlns:a16="http://schemas.microsoft.com/office/drawing/2014/main" xmlns="" id="{0F5C06CC-8A75-492B-AF3D-D69FAA712634}"/>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xmlns="" id="{0B3BC0EF-26AA-4111-AD75-056603989C4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xmlns="" id="{7CFA3D31-1294-4621-B911-25974BA921C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xmlns="" id="{B6D679E3-1CDD-4DB8-B410-BD494098FAE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xmlns="" id="{1E52216D-3B65-496C-B275-B0873E751E7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xmlns="" id="{56B4B4B8-E05A-47D5-AFC5-0A3FB43FDBD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76019</xdr:rowOff>
    </xdr:from>
    <xdr:to>
      <xdr:col>85</xdr:col>
      <xdr:colOff>177800</xdr:colOff>
      <xdr:row>106</xdr:row>
      <xdr:rowOff>6169</xdr:rowOff>
    </xdr:to>
    <xdr:sp macro="" textlink="">
      <xdr:nvSpPr>
        <xdr:cNvPr id="661" name="楕円 660">
          <a:extLst>
            <a:ext uri="{FF2B5EF4-FFF2-40B4-BE49-F238E27FC236}">
              <a16:creationId xmlns:a16="http://schemas.microsoft.com/office/drawing/2014/main" xmlns="" id="{B5908490-0195-472C-9C00-58321B9322A9}"/>
            </a:ext>
          </a:extLst>
        </xdr:cNvPr>
        <xdr:cNvSpPr/>
      </xdr:nvSpPr>
      <xdr:spPr>
        <a:xfrm>
          <a:off x="16268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54446</xdr:rowOff>
    </xdr:from>
    <xdr:ext cx="405111" cy="259045"/>
    <xdr:sp macro="" textlink="">
      <xdr:nvSpPr>
        <xdr:cNvPr id="662" name="【公民館】&#10;有形固定資産減価償却率該当値テキスト">
          <a:extLst>
            <a:ext uri="{FF2B5EF4-FFF2-40B4-BE49-F238E27FC236}">
              <a16:creationId xmlns:a16="http://schemas.microsoft.com/office/drawing/2014/main" xmlns="" id="{527293EF-4F6E-4795-BD80-36FD63271D5E}"/>
            </a:ext>
          </a:extLst>
        </xdr:cNvPr>
        <xdr:cNvSpPr txBox="1"/>
      </xdr:nvSpPr>
      <xdr:spPr>
        <a:xfrm>
          <a:off x="16357600"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125005</xdr:rowOff>
    </xdr:from>
    <xdr:to>
      <xdr:col>81</xdr:col>
      <xdr:colOff>101600</xdr:colOff>
      <xdr:row>106</xdr:row>
      <xdr:rowOff>55155</xdr:rowOff>
    </xdr:to>
    <xdr:sp macro="" textlink="">
      <xdr:nvSpPr>
        <xdr:cNvPr id="663" name="楕円 662">
          <a:extLst>
            <a:ext uri="{FF2B5EF4-FFF2-40B4-BE49-F238E27FC236}">
              <a16:creationId xmlns:a16="http://schemas.microsoft.com/office/drawing/2014/main" xmlns="" id="{AD8D1684-4511-4B80-B570-BED096240B80}"/>
            </a:ext>
          </a:extLst>
        </xdr:cNvPr>
        <xdr:cNvSpPr/>
      </xdr:nvSpPr>
      <xdr:spPr>
        <a:xfrm>
          <a:off x="15430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126819</xdr:rowOff>
    </xdr:from>
    <xdr:to>
      <xdr:col>85</xdr:col>
      <xdr:colOff>127000</xdr:colOff>
      <xdr:row>106</xdr:row>
      <xdr:rowOff>4355</xdr:rowOff>
    </xdr:to>
    <xdr:cxnSp macro="">
      <xdr:nvCxnSpPr>
        <xdr:cNvPr id="664" name="直線コネクタ 663">
          <a:extLst>
            <a:ext uri="{FF2B5EF4-FFF2-40B4-BE49-F238E27FC236}">
              <a16:creationId xmlns:a16="http://schemas.microsoft.com/office/drawing/2014/main" xmlns="" id="{5A7722E8-72B1-4434-A001-62C623596ED9}"/>
            </a:ext>
          </a:extLst>
        </xdr:cNvPr>
        <xdr:cNvCxnSpPr/>
      </xdr:nvCxnSpPr>
      <xdr:spPr>
        <a:xfrm flipV="1">
          <a:off x="15481300" y="18129069"/>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160927</xdr:rowOff>
    </xdr:from>
    <xdr:to>
      <xdr:col>76</xdr:col>
      <xdr:colOff>165100</xdr:colOff>
      <xdr:row>104</xdr:row>
      <xdr:rowOff>91077</xdr:rowOff>
    </xdr:to>
    <xdr:sp macro="" textlink="">
      <xdr:nvSpPr>
        <xdr:cNvPr id="665" name="楕円 664">
          <a:extLst>
            <a:ext uri="{FF2B5EF4-FFF2-40B4-BE49-F238E27FC236}">
              <a16:creationId xmlns:a16="http://schemas.microsoft.com/office/drawing/2014/main" xmlns="" id="{63BCCCD8-8E0A-443D-9CF7-B91C4B74B8E4}"/>
            </a:ext>
          </a:extLst>
        </xdr:cNvPr>
        <xdr:cNvSpPr/>
      </xdr:nvSpPr>
      <xdr:spPr>
        <a:xfrm>
          <a:off x="14541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40277</xdr:rowOff>
    </xdr:from>
    <xdr:to>
      <xdr:col>81</xdr:col>
      <xdr:colOff>50800</xdr:colOff>
      <xdr:row>106</xdr:row>
      <xdr:rowOff>4355</xdr:rowOff>
    </xdr:to>
    <xdr:cxnSp macro="">
      <xdr:nvCxnSpPr>
        <xdr:cNvPr id="666" name="直線コネクタ 665">
          <a:extLst>
            <a:ext uri="{FF2B5EF4-FFF2-40B4-BE49-F238E27FC236}">
              <a16:creationId xmlns:a16="http://schemas.microsoft.com/office/drawing/2014/main" xmlns="" id="{556633BD-B809-47AE-B497-DD08805AD293}"/>
            </a:ext>
          </a:extLst>
        </xdr:cNvPr>
        <xdr:cNvCxnSpPr/>
      </xdr:nvCxnSpPr>
      <xdr:spPr>
        <a:xfrm>
          <a:off x="14592300" y="17871077"/>
          <a:ext cx="8890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667" name="n_1aveValue【公民館】&#10;有形固定資産減価償却率">
          <a:extLst>
            <a:ext uri="{FF2B5EF4-FFF2-40B4-BE49-F238E27FC236}">
              <a16:creationId xmlns:a16="http://schemas.microsoft.com/office/drawing/2014/main" xmlns="" id="{6E12CE22-E72A-48BC-BE41-38AC641E3864}"/>
            </a:ext>
          </a:extLst>
        </xdr:cNvPr>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668" name="n_2aveValue【公民館】&#10;有形固定資産減価償却率">
          <a:extLst>
            <a:ext uri="{FF2B5EF4-FFF2-40B4-BE49-F238E27FC236}">
              <a16:creationId xmlns:a16="http://schemas.microsoft.com/office/drawing/2014/main" xmlns="" id="{127462E4-BEF0-47A9-B8C7-56AACFFE5C72}"/>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46282</xdr:rowOff>
    </xdr:from>
    <xdr:ext cx="405111" cy="259045"/>
    <xdr:sp macro="" textlink="">
      <xdr:nvSpPr>
        <xdr:cNvPr id="669" name="n_1mainValue【公民館】&#10;有形固定資産減価償却率">
          <a:extLst>
            <a:ext uri="{FF2B5EF4-FFF2-40B4-BE49-F238E27FC236}">
              <a16:creationId xmlns:a16="http://schemas.microsoft.com/office/drawing/2014/main" xmlns="" id="{091A1532-D57D-4748-A3EA-3B3CE861C921}"/>
            </a:ext>
          </a:extLst>
        </xdr:cNvPr>
        <xdr:cNvSpPr txBox="1"/>
      </xdr:nvSpPr>
      <xdr:spPr>
        <a:xfrm>
          <a:off x="152660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82204</xdr:rowOff>
    </xdr:from>
    <xdr:ext cx="405111" cy="259045"/>
    <xdr:sp macro="" textlink="">
      <xdr:nvSpPr>
        <xdr:cNvPr id="670" name="n_2mainValue【公民館】&#10;有形固定資産減価償却率">
          <a:extLst>
            <a:ext uri="{FF2B5EF4-FFF2-40B4-BE49-F238E27FC236}">
              <a16:creationId xmlns:a16="http://schemas.microsoft.com/office/drawing/2014/main" xmlns="" id="{235664B9-3967-4BC5-8BBE-C6A01C3DC1E0}"/>
            </a:ext>
          </a:extLst>
        </xdr:cNvPr>
        <xdr:cNvSpPr txBox="1"/>
      </xdr:nvSpPr>
      <xdr:spPr>
        <a:xfrm>
          <a:off x="14389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1" name="正方形/長方形 670">
          <a:extLst>
            <a:ext uri="{FF2B5EF4-FFF2-40B4-BE49-F238E27FC236}">
              <a16:creationId xmlns:a16="http://schemas.microsoft.com/office/drawing/2014/main" xmlns="" id="{5F393A40-9FEB-4E1C-A6AE-64EB3E61181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2" name="正方形/長方形 671">
          <a:extLst>
            <a:ext uri="{FF2B5EF4-FFF2-40B4-BE49-F238E27FC236}">
              <a16:creationId xmlns:a16="http://schemas.microsoft.com/office/drawing/2014/main" xmlns="" id="{45EEAD25-4F10-4440-8C2F-2BC2ADF378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3" name="正方形/長方形 672">
          <a:extLst>
            <a:ext uri="{FF2B5EF4-FFF2-40B4-BE49-F238E27FC236}">
              <a16:creationId xmlns:a16="http://schemas.microsoft.com/office/drawing/2014/main" xmlns="" id="{0A026152-3992-41AB-AED9-FF738F4D4F9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4" name="正方形/長方形 673">
          <a:extLst>
            <a:ext uri="{FF2B5EF4-FFF2-40B4-BE49-F238E27FC236}">
              <a16:creationId xmlns:a16="http://schemas.microsoft.com/office/drawing/2014/main" xmlns="" id="{6030447C-6092-4B21-A49E-13C8851799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5" name="正方形/長方形 674">
          <a:extLst>
            <a:ext uri="{FF2B5EF4-FFF2-40B4-BE49-F238E27FC236}">
              <a16:creationId xmlns:a16="http://schemas.microsoft.com/office/drawing/2014/main" xmlns="" id="{E8C6E8ED-D5C4-49D8-9AFA-0FFFD4B2DBF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6" name="正方形/長方形 675">
          <a:extLst>
            <a:ext uri="{FF2B5EF4-FFF2-40B4-BE49-F238E27FC236}">
              <a16:creationId xmlns:a16="http://schemas.microsoft.com/office/drawing/2014/main" xmlns="" id="{587FE6D7-689D-47CC-ABE0-FABF0F87A61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7" name="正方形/長方形 676">
          <a:extLst>
            <a:ext uri="{FF2B5EF4-FFF2-40B4-BE49-F238E27FC236}">
              <a16:creationId xmlns:a16="http://schemas.microsoft.com/office/drawing/2014/main" xmlns="" id="{E07D15AA-DDD1-4FA7-BC77-31BF2A280D2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8" name="正方形/長方形 677">
          <a:extLst>
            <a:ext uri="{FF2B5EF4-FFF2-40B4-BE49-F238E27FC236}">
              <a16:creationId xmlns:a16="http://schemas.microsoft.com/office/drawing/2014/main" xmlns="" id="{5100817D-939D-474F-A944-0B1326448C0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9" name="テキスト ボックス 678">
          <a:extLst>
            <a:ext uri="{FF2B5EF4-FFF2-40B4-BE49-F238E27FC236}">
              <a16:creationId xmlns:a16="http://schemas.microsoft.com/office/drawing/2014/main" xmlns="" id="{40A353C7-D119-4E5B-A31C-A3EED7C5948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0" name="直線コネクタ 679">
          <a:extLst>
            <a:ext uri="{FF2B5EF4-FFF2-40B4-BE49-F238E27FC236}">
              <a16:creationId xmlns:a16="http://schemas.microsoft.com/office/drawing/2014/main" xmlns="" id="{B5B166B0-4B39-49CC-B1EB-172823E5412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1" name="直線コネクタ 680">
          <a:extLst>
            <a:ext uri="{FF2B5EF4-FFF2-40B4-BE49-F238E27FC236}">
              <a16:creationId xmlns:a16="http://schemas.microsoft.com/office/drawing/2014/main" xmlns="" id="{BA64E850-D401-49E3-B695-0997A168C45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2" name="テキスト ボックス 681">
          <a:extLst>
            <a:ext uri="{FF2B5EF4-FFF2-40B4-BE49-F238E27FC236}">
              <a16:creationId xmlns:a16="http://schemas.microsoft.com/office/drawing/2014/main" xmlns="" id="{C102CDE4-CA22-49EF-ADB1-F6B34D4B139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3" name="直線コネクタ 682">
          <a:extLst>
            <a:ext uri="{FF2B5EF4-FFF2-40B4-BE49-F238E27FC236}">
              <a16:creationId xmlns:a16="http://schemas.microsoft.com/office/drawing/2014/main" xmlns="" id="{88C5DB1C-6FEF-43C5-AA14-82F799D643F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4" name="テキスト ボックス 683">
          <a:extLst>
            <a:ext uri="{FF2B5EF4-FFF2-40B4-BE49-F238E27FC236}">
              <a16:creationId xmlns:a16="http://schemas.microsoft.com/office/drawing/2014/main" xmlns="" id="{1E8A9B99-C92A-470E-BB8F-F81E9350077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5" name="直線コネクタ 684">
          <a:extLst>
            <a:ext uri="{FF2B5EF4-FFF2-40B4-BE49-F238E27FC236}">
              <a16:creationId xmlns:a16="http://schemas.microsoft.com/office/drawing/2014/main" xmlns="" id="{05920FC5-79C4-4CCD-AB11-2877DE39ABE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6" name="テキスト ボックス 685">
          <a:extLst>
            <a:ext uri="{FF2B5EF4-FFF2-40B4-BE49-F238E27FC236}">
              <a16:creationId xmlns:a16="http://schemas.microsoft.com/office/drawing/2014/main" xmlns="" id="{28006C36-6767-45C9-B095-CB5E29BA208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7" name="直線コネクタ 686">
          <a:extLst>
            <a:ext uri="{FF2B5EF4-FFF2-40B4-BE49-F238E27FC236}">
              <a16:creationId xmlns:a16="http://schemas.microsoft.com/office/drawing/2014/main" xmlns="" id="{D998189D-9B29-4B26-9D2D-BC3F4DDB64B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8" name="テキスト ボックス 687">
          <a:extLst>
            <a:ext uri="{FF2B5EF4-FFF2-40B4-BE49-F238E27FC236}">
              <a16:creationId xmlns:a16="http://schemas.microsoft.com/office/drawing/2014/main" xmlns="" id="{2F596ABB-F713-417E-84A6-2E0E438F6AD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9" name="直線コネクタ 688">
          <a:extLst>
            <a:ext uri="{FF2B5EF4-FFF2-40B4-BE49-F238E27FC236}">
              <a16:creationId xmlns:a16="http://schemas.microsoft.com/office/drawing/2014/main" xmlns="" id="{818DAE19-03A0-48B1-B5E2-DB4253DD42E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0" name="テキスト ボックス 689">
          <a:extLst>
            <a:ext uri="{FF2B5EF4-FFF2-40B4-BE49-F238E27FC236}">
              <a16:creationId xmlns:a16="http://schemas.microsoft.com/office/drawing/2014/main" xmlns="" id="{BF3D92AD-A145-45F2-A04B-5213D565A53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a:extLst>
            <a:ext uri="{FF2B5EF4-FFF2-40B4-BE49-F238E27FC236}">
              <a16:creationId xmlns:a16="http://schemas.microsoft.com/office/drawing/2014/main" xmlns="" id="{4EB49574-BFEA-4D66-B823-CDD7C88759A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a:extLst>
            <a:ext uri="{FF2B5EF4-FFF2-40B4-BE49-F238E27FC236}">
              <a16:creationId xmlns:a16="http://schemas.microsoft.com/office/drawing/2014/main" xmlns="" id="{C25DF12E-5D6D-463D-8E55-B033C1AA170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a:extLst>
            <a:ext uri="{FF2B5EF4-FFF2-40B4-BE49-F238E27FC236}">
              <a16:creationId xmlns:a16="http://schemas.microsoft.com/office/drawing/2014/main" xmlns="" id="{333A48A4-4DEC-4511-92A5-407B93E2144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94" name="直線コネクタ 693">
          <a:extLst>
            <a:ext uri="{FF2B5EF4-FFF2-40B4-BE49-F238E27FC236}">
              <a16:creationId xmlns:a16="http://schemas.microsoft.com/office/drawing/2014/main" xmlns="" id="{134715CB-A1BB-44AB-97C1-2F1128388691}"/>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95" name="【公民館】&#10;一人当たり面積最小値テキスト">
          <a:extLst>
            <a:ext uri="{FF2B5EF4-FFF2-40B4-BE49-F238E27FC236}">
              <a16:creationId xmlns:a16="http://schemas.microsoft.com/office/drawing/2014/main" xmlns="" id="{2A81C5C2-A6DC-4360-9FEE-D2935DEBE458}"/>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96" name="直線コネクタ 695">
          <a:extLst>
            <a:ext uri="{FF2B5EF4-FFF2-40B4-BE49-F238E27FC236}">
              <a16:creationId xmlns:a16="http://schemas.microsoft.com/office/drawing/2014/main" xmlns="" id="{20DFF1A4-03CF-49C5-BC84-FFE059C49DD4}"/>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97" name="【公民館】&#10;一人当たり面積最大値テキスト">
          <a:extLst>
            <a:ext uri="{FF2B5EF4-FFF2-40B4-BE49-F238E27FC236}">
              <a16:creationId xmlns:a16="http://schemas.microsoft.com/office/drawing/2014/main" xmlns="" id="{FDE6F82E-1EFD-4C65-92CE-4EBD9E69D3E8}"/>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98" name="直線コネクタ 697">
          <a:extLst>
            <a:ext uri="{FF2B5EF4-FFF2-40B4-BE49-F238E27FC236}">
              <a16:creationId xmlns:a16="http://schemas.microsoft.com/office/drawing/2014/main" xmlns="" id="{88F3B2EF-F739-42FE-80BC-090B100B15E0}"/>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99" name="【公民館】&#10;一人当たり面積平均値テキスト">
          <a:extLst>
            <a:ext uri="{FF2B5EF4-FFF2-40B4-BE49-F238E27FC236}">
              <a16:creationId xmlns:a16="http://schemas.microsoft.com/office/drawing/2014/main" xmlns="" id="{076F9845-4B60-457D-9FEE-20A8621A7BC2}"/>
            </a:ext>
          </a:extLst>
        </xdr:cNvPr>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700" name="フローチャート: 判断 699">
          <a:extLst>
            <a:ext uri="{FF2B5EF4-FFF2-40B4-BE49-F238E27FC236}">
              <a16:creationId xmlns:a16="http://schemas.microsoft.com/office/drawing/2014/main" xmlns="" id="{9D032E3A-528B-48B2-B67F-B22B4E4CE70A}"/>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701" name="フローチャート: 判断 700">
          <a:extLst>
            <a:ext uri="{FF2B5EF4-FFF2-40B4-BE49-F238E27FC236}">
              <a16:creationId xmlns:a16="http://schemas.microsoft.com/office/drawing/2014/main" xmlns="" id="{2213E24A-7F51-4A04-8A54-59A56A727FCB}"/>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702" name="フローチャート: 判断 701">
          <a:extLst>
            <a:ext uri="{FF2B5EF4-FFF2-40B4-BE49-F238E27FC236}">
              <a16:creationId xmlns:a16="http://schemas.microsoft.com/office/drawing/2014/main" xmlns="" id="{5A2DDDA0-14B9-4F27-8B09-2E8364BE83D1}"/>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xmlns="" id="{749820BA-42AE-4E05-A940-A5BE0906DFB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xmlns="" id="{61F595AE-C791-4407-8FA7-2C72FBB77C4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xmlns="" id="{AE247345-F9F5-4B85-B325-1016F55B0AC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xmlns="" id="{3FD0D14A-F95F-4F27-869B-363BC93CB0B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xmlns="" id="{D527DE1F-30B7-4892-BE52-0002E5B5ABA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42545</xdr:rowOff>
    </xdr:from>
    <xdr:to>
      <xdr:col>116</xdr:col>
      <xdr:colOff>114300</xdr:colOff>
      <xdr:row>108</xdr:row>
      <xdr:rowOff>144145</xdr:rowOff>
    </xdr:to>
    <xdr:sp macro="" textlink="">
      <xdr:nvSpPr>
        <xdr:cNvPr id="708" name="楕円 707">
          <a:extLst>
            <a:ext uri="{FF2B5EF4-FFF2-40B4-BE49-F238E27FC236}">
              <a16:creationId xmlns:a16="http://schemas.microsoft.com/office/drawing/2014/main" xmlns="" id="{C7F1ADD0-6EAE-4920-96EE-F5D4D5C34FED}"/>
            </a:ext>
          </a:extLst>
        </xdr:cNvPr>
        <xdr:cNvSpPr/>
      </xdr:nvSpPr>
      <xdr:spPr>
        <a:xfrm>
          <a:off x="221107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128922</xdr:rowOff>
    </xdr:from>
    <xdr:ext cx="469744" cy="259045"/>
    <xdr:sp macro="" textlink="">
      <xdr:nvSpPr>
        <xdr:cNvPr id="709" name="【公民館】&#10;一人当たり面積該当値テキスト">
          <a:extLst>
            <a:ext uri="{FF2B5EF4-FFF2-40B4-BE49-F238E27FC236}">
              <a16:creationId xmlns:a16="http://schemas.microsoft.com/office/drawing/2014/main" xmlns="" id="{A81B4E9D-D105-4781-9E08-F270AEFB516B}"/>
            </a:ext>
          </a:extLst>
        </xdr:cNvPr>
        <xdr:cNvSpPr txBox="1"/>
      </xdr:nvSpPr>
      <xdr:spPr>
        <a:xfrm>
          <a:off x="22199600" y="184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43687</xdr:rowOff>
    </xdr:from>
    <xdr:to>
      <xdr:col>112</xdr:col>
      <xdr:colOff>38100</xdr:colOff>
      <xdr:row>108</xdr:row>
      <xdr:rowOff>145287</xdr:rowOff>
    </xdr:to>
    <xdr:sp macro="" textlink="">
      <xdr:nvSpPr>
        <xdr:cNvPr id="710" name="楕円 709">
          <a:extLst>
            <a:ext uri="{FF2B5EF4-FFF2-40B4-BE49-F238E27FC236}">
              <a16:creationId xmlns:a16="http://schemas.microsoft.com/office/drawing/2014/main" xmlns="" id="{316FD0CA-41B9-4C23-90B9-E5E4BBA9C4A7}"/>
            </a:ext>
          </a:extLst>
        </xdr:cNvPr>
        <xdr:cNvSpPr/>
      </xdr:nvSpPr>
      <xdr:spPr>
        <a:xfrm>
          <a:off x="21272500" y="185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93345</xdr:rowOff>
    </xdr:from>
    <xdr:to>
      <xdr:col>116</xdr:col>
      <xdr:colOff>63500</xdr:colOff>
      <xdr:row>108</xdr:row>
      <xdr:rowOff>94487</xdr:rowOff>
    </xdr:to>
    <xdr:cxnSp macro="">
      <xdr:nvCxnSpPr>
        <xdr:cNvPr id="711" name="直線コネクタ 710">
          <a:extLst>
            <a:ext uri="{FF2B5EF4-FFF2-40B4-BE49-F238E27FC236}">
              <a16:creationId xmlns:a16="http://schemas.microsoft.com/office/drawing/2014/main" xmlns="" id="{AE49880A-A862-4986-A490-839789E10C5B}"/>
            </a:ext>
          </a:extLst>
        </xdr:cNvPr>
        <xdr:cNvCxnSpPr/>
      </xdr:nvCxnSpPr>
      <xdr:spPr>
        <a:xfrm flipV="1">
          <a:off x="21323300" y="18609945"/>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44069</xdr:rowOff>
    </xdr:from>
    <xdr:to>
      <xdr:col>107</xdr:col>
      <xdr:colOff>101600</xdr:colOff>
      <xdr:row>108</xdr:row>
      <xdr:rowOff>145669</xdr:rowOff>
    </xdr:to>
    <xdr:sp macro="" textlink="">
      <xdr:nvSpPr>
        <xdr:cNvPr id="712" name="楕円 711">
          <a:extLst>
            <a:ext uri="{FF2B5EF4-FFF2-40B4-BE49-F238E27FC236}">
              <a16:creationId xmlns:a16="http://schemas.microsoft.com/office/drawing/2014/main" xmlns="" id="{200C5334-B8BB-4C99-88B6-396ACD7307BD}"/>
            </a:ext>
          </a:extLst>
        </xdr:cNvPr>
        <xdr:cNvSpPr/>
      </xdr:nvSpPr>
      <xdr:spPr>
        <a:xfrm>
          <a:off x="20383500" y="185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94487</xdr:rowOff>
    </xdr:from>
    <xdr:to>
      <xdr:col>111</xdr:col>
      <xdr:colOff>177800</xdr:colOff>
      <xdr:row>108</xdr:row>
      <xdr:rowOff>94869</xdr:rowOff>
    </xdr:to>
    <xdr:cxnSp macro="">
      <xdr:nvCxnSpPr>
        <xdr:cNvPr id="713" name="直線コネクタ 712">
          <a:extLst>
            <a:ext uri="{FF2B5EF4-FFF2-40B4-BE49-F238E27FC236}">
              <a16:creationId xmlns:a16="http://schemas.microsoft.com/office/drawing/2014/main" xmlns="" id="{6DCD5969-5A8A-40C2-81E7-70DCC958D423}"/>
            </a:ext>
          </a:extLst>
        </xdr:cNvPr>
        <xdr:cNvCxnSpPr/>
      </xdr:nvCxnSpPr>
      <xdr:spPr>
        <a:xfrm flipV="1">
          <a:off x="20434300" y="18611087"/>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714" name="n_1aveValue【公民館】&#10;一人当たり面積">
          <a:extLst>
            <a:ext uri="{FF2B5EF4-FFF2-40B4-BE49-F238E27FC236}">
              <a16:creationId xmlns:a16="http://schemas.microsoft.com/office/drawing/2014/main" xmlns="" id="{883833D9-0E4D-4A5F-B60C-103E9195B13C}"/>
            </a:ext>
          </a:extLst>
        </xdr:cNvPr>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715" name="n_2aveValue【公民館】&#10;一人当たり面積">
          <a:extLst>
            <a:ext uri="{FF2B5EF4-FFF2-40B4-BE49-F238E27FC236}">
              <a16:creationId xmlns:a16="http://schemas.microsoft.com/office/drawing/2014/main" xmlns="" id="{DE49F20F-51C5-442E-8BE0-E7FE8CA130C0}"/>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136414</xdr:rowOff>
    </xdr:from>
    <xdr:ext cx="469744" cy="259045"/>
    <xdr:sp macro="" textlink="">
      <xdr:nvSpPr>
        <xdr:cNvPr id="716" name="n_1mainValue【公民館】&#10;一人当たり面積">
          <a:extLst>
            <a:ext uri="{FF2B5EF4-FFF2-40B4-BE49-F238E27FC236}">
              <a16:creationId xmlns:a16="http://schemas.microsoft.com/office/drawing/2014/main" xmlns="" id="{DC121FA6-C261-40CB-8356-B56970741541}"/>
            </a:ext>
          </a:extLst>
        </xdr:cNvPr>
        <xdr:cNvSpPr txBox="1"/>
      </xdr:nvSpPr>
      <xdr:spPr>
        <a:xfrm>
          <a:off x="21075727" y="1865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136796</xdr:rowOff>
    </xdr:from>
    <xdr:ext cx="469744" cy="259045"/>
    <xdr:sp macro="" textlink="">
      <xdr:nvSpPr>
        <xdr:cNvPr id="717" name="n_2mainValue【公民館】&#10;一人当たり面積">
          <a:extLst>
            <a:ext uri="{FF2B5EF4-FFF2-40B4-BE49-F238E27FC236}">
              <a16:creationId xmlns:a16="http://schemas.microsoft.com/office/drawing/2014/main" xmlns="" id="{2A18414D-87A9-4E32-8498-A015D5C0E38F}"/>
            </a:ext>
          </a:extLst>
        </xdr:cNvPr>
        <xdr:cNvSpPr txBox="1"/>
      </xdr:nvSpPr>
      <xdr:spPr>
        <a:xfrm>
          <a:off x="20199427" y="186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a:extLst>
            <a:ext uri="{FF2B5EF4-FFF2-40B4-BE49-F238E27FC236}">
              <a16:creationId xmlns:a16="http://schemas.microsoft.com/office/drawing/2014/main" xmlns="" id="{53F06217-BC9C-46F1-9ECE-61A6A59F68A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a:extLst>
            <a:ext uri="{FF2B5EF4-FFF2-40B4-BE49-F238E27FC236}">
              <a16:creationId xmlns:a16="http://schemas.microsoft.com/office/drawing/2014/main" xmlns="" id="{4DFB952F-0636-4D47-9989-7C1A30D07C3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a:extLst>
            <a:ext uri="{FF2B5EF4-FFF2-40B4-BE49-F238E27FC236}">
              <a16:creationId xmlns:a16="http://schemas.microsoft.com/office/drawing/2014/main" xmlns="" id="{97AC2394-3852-4364-B435-A61CD45E159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ほとんどの類型において有形固定資産減価償却率は類似団体平均を下回っているが、港湾・漁港、認定こども園・幼稚園・保育所については、類似団体平均を上回っている。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また、学校施設は類似団体平均を大幅に下回っており、これは平成２７年度に安田中学校屋内運動場の建替え更新を実施したことにより有形固定資産減価償却率が低くなっている。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B6DDEDC-271D-4B13-96E5-E9A7EC02970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F1FC44A-76B2-4E44-9F01-1148E7D5AAC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1CAE5C5-3877-4000-9CD6-55ECE08CF11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611F8AD5-C24D-4199-B63F-67FE1D74112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FF00F1B-1DCE-4768-BC22-40FA53AF5E6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E6DCB80-E5D5-4F45-86E9-48F40F5F3C3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9C56AC9-AF7E-4B14-8073-597237CEA4D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771C523-6C37-4EE0-AE62-984DFED822F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CE7F80E-4F01-48D1-AA4C-D5756A264FC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A17D8A81-C5EF-4EC9-8CA8-996E2F04194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
2,745
52.36
2,869,116
2,816,310
30,936
1,530,160
3,273,419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4E49C49-7078-41E8-BD58-B9E06B0120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5064BE9-DD3A-45C0-93CE-12166122826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BBFE516-D9D9-48D8-A0C8-301EFA8EC53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3F70DF3-0F19-469A-8035-4ACDA5EB2F6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0625A8A-A2C1-4E95-B7D7-3A6DA874746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ADAFFF71-1827-4DEE-8E9C-0FE50C54E1E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488260FD-76EA-4FFD-BC19-0069B9A2EEC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E1AF320-1CC3-4DB0-87E2-DDD0C2CB145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36DC7B6B-F674-4F9B-85AC-5CACBBB0FFA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2737AAC-D7E4-490D-B269-8DD0EB61DA6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A62306A7-E21C-4D54-8B09-78D4A2A68C5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287150E-723E-4548-A3E2-F91377A599A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CFEB8922-219C-4080-83D3-ADB93D35158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45A089F1-F719-4F24-99A4-9809A71A53A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813263F-04D9-4261-9E2C-A6F0BE80DF6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FBC4FA5C-8E4E-4ED8-9144-086B20F41BD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1D483ED7-E4CF-4267-A958-0A3BF466A33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A39A6399-4256-414E-9364-3F1405B46E1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5E71640B-9A7A-4930-95CB-14DD205CA381}"/>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194FD283-52AA-425D-A7E9-D5E351FF13A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59E3387-EB9B-4FE0-A019-459000EA3A7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140FA195-9434-42C3-8548-0DFA7220F36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61983179-3ED7-4269-B092-39DE380295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DD67E6B5-E973-45B7-8F61-E165726A8C6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4341BBE6-97C0-4158-B0E9-F50F080FA36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BB225B88-967F-410D-8A44-A67080532FF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E89F094F-A2F7-42FE-83E9-72B0E9CF19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5D42D0CD-515C-4EAC-A740-0A4D1E7D84B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B310BE20-561A-4E2B-AD0F-FF0C8001E1A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82055EDA-C08C-4C09-B7F5-F0D41342637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D538B2BC-547F-4576-9794-0E6D860A76A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B74367F2-E57C-4318-9D53-286BBF06B89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EEED42E5-584F-450A-A2AE-D6E36A511B0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A4532E02-8DB7-41D3-9ADA-0B2ECA39B38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58A0092B-4ADD-4249-8D83-4564BD41B8C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EE9807E6-D66B-4CC3-995D-26DB982D5CD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E18A0EA1-0045-4BDD-8A88-E08EED711E0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ECA0104F-82FE-40B8-88FB-C763959AEC1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BBA2D65F-B353-4FB0-80FC-7332C988C16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5769C44F-AB37-4B6A-88BC-F02B2541B61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ED50E717-9F46-4E6E-A535-717E3B69430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F4FBA93D-76DB-4440-86BC-2DBCCF15187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AA84E790-9E42-4FA5-AF72-C822CBFDE3B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6EDC081D-5FA1-480F-ABE9-53EAC1E6EE2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F05C1174-08E4-4E00-A619-FB8D878349D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2BAD28EF-4448-4A88-A752-593D610C00B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448180FC-A46F-4B8F-AED7-54FCE80B7A65}"/>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5D5B3F95-6EE0-4CC1-924E-D1B36B089B3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BFE4F1F0-F164-47D3-800B-F0005F7D1549}"/>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F94FC22B-7F59-4A07-893D-E119049299F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91B7D90A-6F5F-4B3C-A311-B71B4EBA7D2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1EB318C8-9676-471F-8EF4-2ADDF07A951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5639F60A-2C5C-4B66-9B66-3EE7BDD76E3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8DC6CED0-2015-4C0B-A4FE-EBA34C484F6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FE3D7EAE-5996-4F31-BA73-133E50EBB6F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BC791EA4-81AD-4FAC-A055-C5DA8A6177D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7D217673-0CF1-480E-B199-27EAD32B57B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B2051F32-219F-4EE3-8F54-7BFCFBC933D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D3AFD06D-91A0-419D-8C8C-4850B89DE47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A52AC51E-551C-4DC9-AAE6-E6E1D90CEA5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xmlns="" id="{A410B159-1B9B-4A64-AB73-DF6F51561E59}"/>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6642C762-F7DA-46EC-B2E8-D462D7B924CE}"/>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xmlns="" id="{C508FFF3-13AD-4CBA-A560-3790EF0FEB5B}"/>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xmlns="" id="{4520569D-BA57-44F5-8003-90D64C8E9E8F}"/>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xmlns="" id="{7BBE54C1-0F2C-4703-BEA8-EBA44BAF1BEF}"/>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E0E78E8A-2389-433A-AF13-2A0B6B629B5A}"/>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xmlns="" id="{0070D0F7-C5AF-485B-B67E-13607F79F28C}"/>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xmlns="" id="{335DB0A5-EE28-4C4A-8F5F-81F65BF35D54}"/>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E0279CE1-D39C-4E91-BE75-9761039E4FD9}"/>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xmlns="" id="{36D7CC8B-DEA5-476C-8391-818C932EB52C}"/>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CB9837D3-FD77-45B4-AD64-659B3B335AA0}"/>
            </a:ext>
          </a:extLst>
        </xdr:cNvPr>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xmlns="" id="{B280444D-9ABF-40EB-8F80-5CE7CC9DD43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7C069E56-79CB-4E8E-9D41-BEAD4EA7FA0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8E63EA21-0D24-44DE-85D4-01A277A3E83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8EA0E1D6-9EFD-4DE9-AFDD-4CA80979C77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744CA71C-8072-4922-9483-3FCCBCAC4D8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61595</xdr:rowOff>
    </xdr:from>
    <xdr:to>
      <xdr:col>24</xdr:col>
      <xdr:colOff>114300</xdr:colOff>
      <xdr:row>55</xdr:row>
      <xdr:rowOff>163195</xdr:rowOff>
    </xdr:to>
    <xdr:sp macro="" textlink="">
      <xdr:nvSpPr>
        <xdr:cNvPr id="88" name="楕円 87">
          <a:extLst>
            <a:ext uri="{FF2B5EF4-FFF2-40B4-BE49-F238E27FC236}">
              <a16:creationId xmlns:a16="http://schemas.microsoft.com/office/drawing/2014/main" xmlns="" id="{A22D1FFE-4BA0-4E8D-A661-4E8BE351BB66}"/>
            </a:ext>
          </a:extLst>
        </xdr:cNvPr>
        <xdr:cNvSpPr/>
      </xdr:nvSpPr>
      <xdr:spPr>
        <a:xfrm>
          <a:off x="45847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xmlns="" id="{100DD3CE-527A-411C-A39C-924C08EDECA5}"/>
            </a:ext>
          </a:extLst>
        </xdr:cNvPr>
        <xdr:cNvSpPr txBox="1"/>
      </xdr:nvSpPr>
      <xdr:spPr>
        <a:xfrm>
          <a:off x="4673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69215</xdr:rowOff>
    </xdr:from>
    <xdr:to>
      <xdr:col>20</xdr:col>
      <xdr:colOff>38100</xdr:colOff>
      <xdr:row>55</xdr:row>
      <xdr:rowOff>170815</xdr:rowOff>
    </xdr:to>
    <xdr:sp macro="" textlink="">
      <xdr:nvSpPr>
        <xdr:cNvPr id="90" name="楕円 89">
          <a:extLst>
            <a:ext uri="{FF2B5EF4-FFF2-40B4-BE49-F238E27FC236}">
              <a16:creationId xmlns:a16="http://schemas.microsoft.com/office/drawing/2014/main" xmlns="" id="{D6FA0C54-BE94-4C33-8D5C-A113B49854AF}"/>
            </a:ext>
          </a:extLst>
        </xdr:cNvPr>
        <xdr:cNvSpPr/>
      </xdr:nvSpPr>
      <xdr:spPr>
        <a:xfrm>
          <a:off x="3746500" y="9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112395</xdr:rowOff>
    </xdr:from>
    <xdr:to>
      <xdr:col>24</xdr:col>
      <xdr:colOff>63500</xdr:colOff>
      <xdr:row>55</xdr:row>
      <xdr:rowOff>120015</xdr:rowOff>
    </xdr:to>
    <xdr:cxnSp macro="">
      <xdr:nvCxnSpPr>
        <xdr:cNvPr id="91" name="直線コネクタ 90">
          <a:extLst>
            <a:ext uri="{FF2B5EF4-FFF2-40B4-BE49-F238E27FC236}">
              <a16:creationId xmlns:a16="http://schemas.microsoft.com/office/drawing/2014/main" xmlns="" id="{4C44956B-2308-4968-B396-CC2CBD25DB3E}"/>
            </a:ext>
          </a:extLst>
        </xdr:cNvPr>
        <xdr:cNvCxnSpPr/>
      </xdr:nvCxnSpPr>
      <xdr:spPr>
        <a:xfrm flipV="1">
          <a:off x="3797300" y="954214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76835</xdr:rowOff>
    </xdr:from>
    <xdr:to>
      <xdr:col>15</xdr:col>
      <xdr:colOff>101600</xdr:colOff>
      <xdr:row>56</xdr:row>
      <xdr:rowOff>6985</xdr:rowOff>
    </xdr:to>
    <xdr:sp macro="" textlink="">
      <xdr:nvSpPr>
        <xdr:cNvPr id="92" name="楕円 91">
          <a:extLst>
            <a:ext uri="{FF2B5EF4-FFF2-40B4-BE49-F238E27FC236}">
              <a16:creationId xmlns:a16="http://schemas.microsoft.com/office/drawing/2014/main" xmlns="" id="{034214A4-87CA-4663-870D-641C4C84E9DB}"/>
            </a:ext>
          </a:extLst>
        </xdr:cNvPr>
        <xdr:cNvSpPr/>
      </xdr:nvSpPr>
      <xdr:spPr>
        <a:xfrm>
          <a:off x="2857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120015</xdr:rowOff>
    </xdr:from>
    <xdr:to>
      <xdr:col>19</xdr:col>
      <xdr:colOff>177800</xdr:colOff>
      <xdr:row>55</xdr:row>
      <xdr:rowOff>127635</xdr:rowOff>
    </xdr:to>
    <xdr:cxnSp macro="">
      <xdr:nvCxnSpPr>
        <xdr:cNvPr id="93" name="直線コネクタ 92">
          <a:extLst>
            <a:ext uri="{FF2B5EF4-FFF2-40B4-BE49-F238E27FC236}">
              <a16:creationId xmlns:a16="http://schemas.microsoft.com/office/drawing/2014/main" xmlns="" id="{CFF842F0-7E28-49A1-9A4D-1D09AFC82027}"/>
            </a:ext>
          </a:extLst>
        </xdr:cNvPr>
        <xdr:cNvCxnSpPr/>
      </xdr:nvCxnSpPr>
      <xdr:spPr>
        <a:xfrm flipV="1">
          <a:off x="2908300" y="95497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15892</xdr:rowOff>
    </xdr:from>
    <xdr:ext cx="405111" cy="259045"/>
    <xdr:sp macro="" textlink="">
      <xdr:nvSpPr>
        <xdr:cNvPr id="94" name="n_1mainValue【体育館・プール】&#10;有形固定資産減価償却率">
          <a:extLst>
            <a:ext uri="{FF2B5EF4-FFF2-40B4-BE49-F238E27FC236}">
              <a16:creationId xmlns:a16="http://schemas.microsoft.com/office/drawing/2014/main" xmlns="" id="{E4292B53-CD6E-4F6E-AA40-9532D959FDD9}"/>
            </a:ext>
          </a:extLst>
        </xdr:cNvPr>
        <xdr:cNvSpPr txBox="1"/>
      </xdr:nvSpPr>
      <xdr:spPr>
        <a:xfrm>
          <a:off x="3582044" y="927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23512</xdr:rowOff>
    </xdr:from>
    <xdr:ext cx="405111" cy="259045"/>
    <xdr:sp macro="" textlink="">
      <xdr:nvSpPr>
        <xdr:cNvPr id="95" name="n_2mainValue【体育館・プール】&#10;有形固定資産減価償却率">
          <a:extLst>
            <a:ext uri="{FF2B5EF4-FFF2-40B4-BE49-F238E27FC236}">
              <a16:creationId xmlns:a16="http://schemas.microsoft.com/office/drawing/2014/main" xmlns="" id="{A5E90B6B-1DF3-456D-8E1A-894FB5090198}"/>
            </a:ext>
          </a:extLst>
        </xdr:cNvPr>
        <xdr:cNvSpPr txBox="1"/>
      </xdr:nvSpPr>
      <xdr:spPr>
        <a:xfrm>
          <a:off x="270574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xmlns="" id="{188223D0-4173-4CE0-B071-74774469AEC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xmlns="" id="{77D6F13D-43FD-4291-86A9-BBB3DBD892D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xmlns="" id="{F1E23286-8672-46E9-9EAB-CC4522F32D4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xmlns="" id="{7B32408F-A902-4237-8AD0-B6EF2DBCA1F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xmlns="" id="{A793622A-EA3D-4A2E-B5BF-F4C7786DEFD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xmlns="" id="{57E61E58-F365-4B17-81DC-B9B35C03E5E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xmlns="" id="{B0384F78-1FC8-42B4-ADE6-B057EA1E5BC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xmlns="" id="{97CC9547-44AA-4A25-BD50-CE007AB4DB5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xmlns="" id="{155EBF5E-9F21-4203-9D0C-04E52612095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xmlns="" id="{A35C6506-98E1-4F4F-A1A3-AD8DD94DC2D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a:extLst>
            <a:ext uri="{FF2B5EF4-FFF2-40B4-BE49-F238E27FC236}">
              <a16:creationId xmlns:a16="http://schemas.microsoft.com/office/drawing/2014/main" xmlns="" id="{64547008-7227-4B46-9C30-C7DD29D5B4E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a:extLst>
            <a:ext uri="{FF2B5EF4-FFF2-40B4-BE49-F238E27FC236}">
              <a16:creationId xmlns:a16="http://schemas.microsoft.com/office/drawing/2014/main" xmlns="" id="{A5F34157-11AC-45DB-AD42-DAE1510C602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a:extLst>
            <a:ext uri="{FF2B5EF4-FFF2-40B4-BE49-F238E27FC236}">
              <a16:creationId xmlns:a16="http://schemas.microsoft.com/office/drawing/2014/main" xmlns="" id="{D62C1A57-EF8E-486F-B31C-CB00546E0A4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a:extLst>
            <a:ext uri="{FF2B5EF4-FFF2-40B4-BE49-F238E27FC236}">
              <a16:creationId xmlns:a16="http://schemas.microsoft.com/office/drawing/2014/main" xmlns="" id="{9B95F330-727A-414D-9479-FFFD03D4285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a:extLst>
            <a:ext uri="{FF2B5EF4-FFF2-40B4-BE49-F238E27FC236}">
              <a16:creationId xmlns:a16="http://schemas.microsoft.com/office/drawing/2014/main" xmlns="" id="{0E698F70-C661-461D-9746-F91FA945396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a:extLst>
            <a:ext uri="{FF2B5EF4-FFF2-40B4-BE49-F238E27FC236}">
              <a16:creationId xmlns:a16="http://schemas.microsoft.com/office/drawing/2014/main" xmlns="" id="{16915BC7-A9D2-42B8-9A9A-03B5BDEBD4E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a:extLst>
            <a:ext uri="{FF2B5EF4-FFF2-40B4-BE49-F238E27FC236}">
              <a16:creationId xmlns:a16="http://schemas.microsoft.com/office/drawing/2014/main" xmlns="" id="{CE3331A8-AC38-4C17-859A-0EC272EAD79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a:extLst>
            <a:ext uri="{FF2B5EF4-FFF2-40B4-BE49-F238E27FC236}">
              <a16:creationId xmlns:a16="http://schemas.microsoft.com/office/drawing/2014/main" xmlns="" id="{6706E63B-058D-47BF-90A7-CD395CCFA3F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a:extLst>
            <a:ext uri="{FF2B5EF4-FFF2-40B4-BE49-F238E27FC236}">
              <a16:creationId xmlns:a16="http://schemas.microsoft.com/office/drawing/2014/main" xmlns="" id="{5F0AD800-9277-4230-A351-95CD628BFD7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a:extLst>
            <a:ext uri="{FF2B5EF4-FFF2-40B4-BE49-F238E27FC236}">
              <a16:creationId xmlns:a16="http://schemas.microsoft.com/office/drawing/2014/main" xmlns="" id="{EDEBB0F8-F6B0-4B27-AD6A-022EF3321EA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a:extLst>
            <a:ext uri="{FF2B5EF4-FFF2-40B4-BE49-F238E27FC236}">
              <a16:creationId xmlns:a16="http://schemas.microsoft.com/office/drawing/2014/main" xmlns="" id="{61DA7A86-0CAB-4ACD-A082-A43CDFEB2EB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a:extLst>
            <a:ext uri="{FF2B5EF4-FFF2-40B4-BE49-F238E27FC236}">
              <a16:creationId xmlns:a16="http://schemas.microsoft.com/office/drawing/2014/main" xmlns="" id="{0BE38082-9B16-4AB3-AFE4-867901C886FD}"/>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xmlns="" id="{D0878C5F-3858-4CCE-8AAE-F130AD8E747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a:extLst>
            <a:ext uri="{FF2B5EF4-FFF2-40B4-BE49-F238E27FC236}">
              <a16:creationId xmlns:a16="http://schemas.microsoft.com/office/drawing/2014/main" xmlns="" id="{D4D7C718-C7AC-46D5-AABC-F8C8113DFB23}"/>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xmlns="" id="{2170E0CC-FBA3-45AE-8379-AD8709405BB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a:extLst>
            <a:ext uri="{FF2B5EF4-FFF2-40B4-BE49-F238E27FC236}">
              <a16:creationId xmlns:a16="http://schemas.microsoft.com/office/drawing/2014/main" xmlns="" id="{3B20274D-D0ED-4745-BB37-3170C39A47D7}"/>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a:extLst>
            <a:ext uri="{FF2B5EF4-FFF2-40B4-BE49-F238E27FC236}">
              <a16:creationId xmlns:a16="http://schemas.microsoft.com/office/drawing/2014/main" xmlns="" id="{E55AC2B2-1B70-4CF4-833B-8E20323BBA51}"/>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a:extLst>
            <a:ext uri="{FF2B5EF4-FFF2-40B4-BE49-F238E27FC236}">
              <a16:creationId xmlns:a16="http://schemas.microsoft.com/office/drawing/2014/main" xmlns="" id="{99AFD361-5879-4924-A525-FE3026EB6335}"/>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a:extLst>
            <a:ext uri="{FF2B5EF4-FFF2-40B4-BE49-F238E27FC236}">
              <a16:creationId xmlns:a16="http://schemas.microsoft.com/office/drawing/2014/main" xmlns="" id="{1511E036-3ED4-4C0B-8356-752D6A476D7A}"/>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a:extLst>
            <a:ext uri="{FF2B5EF4-FFF2-40B4-BE49-F238E27FC236}">
              <a16:creationId xmlns:a16="http://schemas.microsoft.com/office/drawing/2014/main" xmlns="" id="{CED8A2E5-D6DA-4841-B4E1-8FC41BDDE82D}"/>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26" name="【体育館・プール】&#10;一人当たり面積平均値テキスト">
          <a:extLst>
            <a:ext uri="{FF2B5EF4-FFF2-40B4-BE49-F238E27FC236}">
              <a16:creationId xmlns:a16="http://schemas.microsoft.com/office/drawing/2014/main" xmlns="" id="{3E310CFE-FBF8-40B8-9F60-EC132DB7C06E}"/>
            </a:ext>
          </a:extLst>
        </xdr:cNvPr>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a:extLst>
            <a:ext uri="{FF2B5EF4-FFF2-40B4-BE49-F238E27FC236}">
              <a16:creationId xmlns:a16="http://schemas.microsoft.com/office/drawing/2014/main" xmlns="" id="{7F639B3B-05CF-4DF6-A22E-03200330BAF4}"/>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a:extLst>
            <a:ext uri="{FF2B5EF4-FFF2-40B4-BE49-F238E27FC236}">
              <a16:creationId xmlns:a16="http://schemas.microsoft.com/office/drawing/2014/main" xmlns="" id="{BBE1A5F3-AA41-4715-8ED6-1F8BB05F6251}"/>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9" name="n_1aveValue【体育館・プール】&#10;一人当たり面積">
          <a:extLst>
            <a:ext uri="{FF2B5EF4-FFF2-40B4-BE49-F238E27FC236}">
              <a16:creationId xmlns:a16="http://schemas.microsoft.com/office/drawing/2014/main" xmlns="" id="{3D12BD54-AE33-49AD-8AB3-1B46306F6336}"/>
            </a:ext>
          </a:extLst>
        </xdr:cNvPr>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30" name="フローチャート: 判断 129">
          <a:extLst>
            <a:ext uri="{FF2B5EF4-FFF2-40B4-BE49-F238E27FC236}">
              <a16:creationId xmlns:a16="http://schemas.microsoft.com/office/drawing/2014/main" xmlns="" id="{3F101080-100C-4E74-B2E7-5854A529BCFC}"/>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31" name="n_2aveValue【体育館・プール】&#10;一人当たり面積">
          <a:extLst>
            <a:ext uri="{FF2B5EF4-FFF2-40B4-BE49-F238E27FC236}">
              <a16:creationId xmlns:a16="http://schemas.microsoft.com/office/drawing/2014/main" xmlns="" id="{792F0A5F-1174-441B-9783-C1A67BD4A783}"/>
            </a:ext>
          </a:extLst>
        </xdr:cNvPr>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xmlns="" id="{65290184-D599-41CF-BABF-437E8F05653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xmlns="" id="{0937AD6C-6588-40D0-BD50-7AECCC167A0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xmlns="" id="{53B1645D-4151-4E67-B365-9AFC8C34B77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xmlns="" id="{26189CA4-A7E1-4E98-B4DE-108728A70C8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xmlns="" id="{AE3D87F8-4137-4C25-975E-817A8E796BA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7493</xdr:rowOff>
    </xdr:from>
    <xdr:to>
      <xdr:col>55</xdr:col>
      <xdr:colOff>50800</xdr:colOff>
      <xdr:row>64</xdr:row>
      <xdr:rowOff>109093</xdr:rowOff>
    </xdr:to>
    <xdr:sp macro="" textlink="">
      <xdr:nvSpPr>
        <xdr:cNvPr id="137" name="楕円 136">
          <a:extLst>
            <a:ext uri="{FF2B5EF4-FFF2-40B4-BE49-F238E27FC236}">
              <a16:creationId xmlns:a16="http://schemas.microsoft.com/office/drawing/2014/main" xmlns="" id="{95DFCDBA-3E92-497D-87A8-9451A2C315A7}"/>
            </a:ext>
          </a:extLst>
        </xdr:cNvPr>
        <xdr:cNvSpPr/>
      </xdr:nvSpPr>
      <xdr:spPr>
        <a:xfrm>
          <a:off x="10426700" y="1098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93870</xdr:rowOff>
    </xdr:from>
    <xdr:ext cx="469744" cy="259045"/>
    <xdr:sp macro="" textlink="">
      <xdr:nvSpPr>
        <xdr:cNvPr id="138" name="【体育館・プール】&#10;一人当たり面積該当値テキスト">
          <a:extLst>
            <a:ext uri="{FF2B5EF4-FFF2-40B4-BE49-F238E27FC236}">
              <a16:creationId xmlns:a16="http://schemas.microsoft.com/office/drawing/2014/main" xmlns="" id="{84951DE7-3FA3-4400-A551-8814A26478C6}"/>
            </a:ext>
          </a:extLst>
        </xdr:cNvPr>
        <xdr:cNvSpPr txBox="1"/>
      </xdr:nvSpPr>
      <xdr:spPr>
        <a:xfrm>
          <a:off x="10515600" y="1089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8472</xdr:rowOff>
    </xdr:from>
    <xdr:to>
      <xdr:col>50</xdr:col>
      <xdr:colOff>165100</xdr:colOff>
      <xdr:row>64</xdr:row>
      <xdr:rowOff>110072</xdr:rowOff>
    </xdr:to>
    <xdr:sp macro="" textlink="">
      <xdr:nvSpPr>
        <xdr:cNvPr id="139" name="楕円 138">
          <a:extLst>
            <a:ext uri="{FF2B5EF4-FFF2-40B4-BE49-F238E27FC236}">
              <a16:creationId xmlns:a16="http://schemas.microsoft.com/office/drawing/2014/main" xmlns="" id="{CE9E5C6D-97A4-4668-ADF7-1EF747E6FFF1}"/>
            </a:ext>
          </a:extLst>
        </xdr:cNvPr>
        <xdr:cNvSpPr/>
      </xdr:nvSpPr>
      <xdr:spPr>
        <a:xfrm>
          <a:off x="9588500" y="109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58293</xdr:rowOff>
    </xdr:from>
    <xdr:to>
      <xdr:col>55</xdr:col>
      <xdr:colOff>0</xdr:colOff>
      <xdr:row>64</xdr:row>
      <xdr:rowOff>59272</xdr:rowOff>
    </xdr:to>
    <xdr:cxnSp macro="">
      <xdr:nvCxnSpPr>
        <xdr:cNvPr id="140" name="直線コネクタ 139">
          <a:extLst>
            <a:ext uri="{FF2B5EF4-FFF2-40B4-BE49-F238E27FC236}">
              <a16:creationId xmlns:a16="http://schemas.microsoft.com/office/drawing/2014/main" xmlns="" id="{34BA5ECA-BD5F-401F-A381-336CD04C0FDD}"/>
            </a:ext>
          </a:extLst>
        </xdr:cNvPr>
        <xdr:cNvCxnSpPr/>
      </xdr:nvCxnSpPr>
      <xdr:spPr>
        <a:xfrm flipV="1">
          <a:off x="9639300" y="11031093"/>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9289</xdr:rowOff>
    </xdr:from>
    <xdr:to>
      <xdr:col>46</xdr:col>
      <xdr:colOff>38100</xdr:colOff>
      <xdr:row>64</xdr:row>
      <xdr:rowOff>110889</xdr:rowOff>
    </xdr:to>
    <xdr:sp macro="" textlink="">
      <xdr:nvSpPr>
        <xdr:cNvPr id="141" name="楕円 140">
          <a:extLst>
            <a:ext uri="{FF2B5EF4-FFF2-40B4-BE49-F238E27FC236}">
              <a16:creationId xmlns:a16="http://schemas.microsoft.com/office/drawing/2014/main" xmlns="" id="{77B71B0F-5652-4C89-8537-1022599E6193}"/>
            </a:ext>
          </a:extLst>
        </xdr:cNvPr>
        <xdr:cNvSpPr/>
      </xdr:nvSpPr>
      <xdr:spPr>
        <a:xfrm>
          <a:off x="8699500" y="109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59272</xdr:rowOff>
    </xdr:from>
    <xdr:to>
      <xdr:col>50</xdr:col>
      <xdr:colOff>114300</xdr:colOff>
      <xdr:row>64</xdr:row>
      <xdr:rowOff>60089</xdr:rowOff>
    </xdr:to>
    <xdr:cxnSp macro="">
      <xdr:nvCxnSpPr>
        <xdr:cNvPr id="142" name="直線コネクタ 141">
          <a:extLst>
            <a:ext uri="{FF2B5EF4-FFF2-40B4-BE49-F238E27FC236}">
              <a16:creationId xmlns:a16="http://schemas.microsoft.com/office/drawing/2014/main" xmlns="" id="{5CC666D5-0F7A-427D-B67A-9F4C7E17A0F5}"/>
            </a:ext>
          </a:extLst>
        </xdr:cNvPr>
        <xdr:cNvCxnSpPr/>
      </xdr:nvCxnSpPr>
      <xdr:spPr>
        <a:xfrm flipV="1">
          <a:off x="8750300" y="11032072"/>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101199</xdr:rowOff>
    </xdr:from>
    <xdr:ext cx="469744" cy="259045"/>
    <xdr:sp macro="" textlink="">
      <xdr:nvSpPr>
        <xdr:cNvPr id="143" name="n_1mainValue【体育館・プール】&#10;一人当たり面積">
          <a:extLst>
            <a:ext uri="{FF2B5EF4-FFF2-40B4-BE49-F238E27FC236}">
              <a16:creationId xmlns:a16="http://schemas.microsoft.com/office/drawing/2014/main" xmlns="" id="{913067E4-6FEE-4654-8023-C204C4C073E7}"/>
            </a:ext>
          </a:extLst>
        </xdr:cNvPr>
        <xdr:cNvSpPr txBox="1"/>
      </xdr:nvSpPr>
      <xdr:spPr>
        <a:xfrm>
          <a:off x="9391727" y="1107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102016</xdr:rowOff>
    </xdr:from>
    <xdr:ext cx="469744" cy="259045"/>
    <xdr:sp macro="" textlink="">
      <xdr:nvSpPr>
        <xdr:cNvPr id="144" name="n_2mainValue【体育館・プール】&#10;一人当たり面積">
          <a:extLst>
            <a:ext uri="{FF2B5EF4-FFF2-40B4-BE49-F238E27FC236}">
              <a16:creationId xmlns:a16="http://schemas.microsoft.com/office/drawing/2014/main" xmlns="" id="{78B9E75A-2FDD-4ECB-9916-9FB3074C4479}"/>
            </a:ext>
          </a:extLst>
        </xdr:cNvPr>
        <xdr:cNvSpPr txBox="1"/>
      </xdr:nvSpPr>
      <xdr:spPr>
        <a:xfrm>
          <a:off x="8515427" y="1107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a:extLst>
            <a:ext uri="{FF2B5EF4-FFF2-40B4-BE49-F238E27FC236}">
              <a16:creationId xmlns:a16="http://schemas.microsoft.com/office/drawing/2014/main" xmlns="" id="{83F9CBBB-19B1-42C8-919D-6AFBD547DED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a:extLst>
            <a:ext uri="{FF2B5EF4-FFF2-40B4-BE49-F238E27FC236}">
              <a16:creationId xmlns:a16="http://schemas.microsoft.com/office/drawing/2014/main" xmlns="" id="{A72328DE-DDFB-4422-AF4F-E3AB0758A03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a:extLst>
            <a:ext uri="{FF2B5EF4-FFF2-40B4-BE49-F238E27FC236}">
              <a16:creationId xmlns:a16="http://schemas.microsoft.com/office/drawing/2014/main" xmlns="" id="{B8B7E720-755F-48D3-8663-677B5017A7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a:extLst>
            <a:ext uri="{FF2B5EF4-FFF2-40B4-BE49-F238E27FC236}">
              <a16:creationId xmlns:a16="http://schemas.microsoft.com/office/drawing/2014/main" xmlns="" id="{3307ED4D-AB8C-4043-9088-6A00AEE3D63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a:extLst>
            <a:ext uri="{FF2B5EF4-FFF2-40B4-BE49-F238E27FC236}">
              <a16:creationId xmlns:a16="http://schemas.microsoft.com/office/drawing/2014/main" xmlns="" id="{D8294AC9-9442-48BC-976F-FC1F44C686C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a:extLst>
            <a:ext uri="{FF2B5EF4-FFF2-40B4-BE49-F238E27FC236}">
              <a16:creationId xmlns:a16="http://schemas.microsoft.com/office/drawing/2014/main" xmlns="" id="{A2392627-61A8-4688-97B5-BB0D3AEC07C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a:extLst>
            <a:ext uri="{FF2B5EF4-FFF2-40B4-BE49-F238E27FC236}">
              <a16:creationId xmlns:a16="http://schemas.microsoft.com/office/drawing/2014/main" xmlns="" id="{AED4E4C7-AF4B-4DB4-B170-C69C25B2AA1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a:extLst>
            <a:ext uri="{FF2B5EF4-FFF2-40B4-BE49-F238E27FC236}">
              <a16:creationId xmlns:a16="http://schemas.microsoft.com/office/drawing/2014/main" xmlns="" id="{13EE792B-7216-4003-A31D-53C2B50AD33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a:extLst>
            <a:ext uri="{FF2B5EF4-FFF2-40B4-BE49-F238E27FC236}">
              <a16:creationId xmlns:a16="http://schemas.microsoft.com/office/drawing/2014/main" xmlns="" id="{6F92C32F-95EB-439B-8526-50A5F114C06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a:extLst>
            <a:ext uri="{FF2B5EF4-FFF2-40B4-BE49-F238E27FC236}">
              <a16:creationId xmlns:a16="http://schemas.microsoft.com/office/drawing/2014/main" xmlns="" id="{4D34F903-F9DB-493F-938E-8EF8C6D8D50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5" name="直線コネクタ 154">
          <a:extLst>
            <a:ext uri="{FF2B5EF4-FFF2-40B4-BE49-F238E27FC236}">
              <a16:creationId xmlns:a16="http://schemas.microsoft.com/office/drawing/2014/main" xmlns="" id="{60C81F0E-CC84-48C0-A4B9-3582646AFE6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6" name="テキスト ボックス 155">
          <a:extLst>
            <a:ext uri="{FF2B5EF4-FFF2-40B4-BE49-F238E27FC236}">
              <a16:creationId xmlns:a16="http://schemas.microsoft.com/office/drawing/2014/main" xmlns="" id="{ED8A125D-4802-4D76-899E-5545E98EAFA5}"/>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7" name="直線コネクタ 156">
          <a:extLst>
            <a:ext uri="{FF2B5EF4-FFF2-40B4-BE49-F238E27FC236}">
              <a16:creationId xmlns:a16="http://schemas.microsoft.com/office/drawing/2014/main" xmlns="" id="{63E4A4B7-4C27-411F-9B6F-47C5ABFD5DB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8" name="テキスト ボックス 157">
          <a:extLst>
            <a:ext uri="{FF2B5EF4-FFF2-40B4-BE49-F238E27FC236}">
              <a16:creationId xmlns:a16="http://schemas.microsoft.com/office/drawing/2014/main" xmlns="" id="{198A2E08-0D9D-430E-974B-3A51C842DE1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9" name="直線コネクタ 158">
          <a:extLst>
            <a:ext uri="{FF2B5EF4-FFF2-40B4-BE49-F238E27FC236}">
              <a16:creationId xmlns:a16="http://schemas.microsoft.com/office/drawing/2014/main" xmlns="" id="{520642AA-B431-4C9D-B6FE-4D5D45D124A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0" name="テキスト ボックス 159">
          <a:extLst>
            <a:ext uri="{FF2B5EF4-FFF2-40B4-BE49-F238E27FC236}">
              <a16:creationId xmlns:a16="http://schemas.microsoft.com/office/drawing/2014/main" xmlns="" id="{65539AF0-BF0E-4B02-B13D-F1D1F65AE94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1" name="直線コネクタ 160">
          <a:extLst>
            <a:ext uri="{FF2B5EF4-FFF2-40B4-BE49-F238E27FC236}">
              <a16:creationId xmlns:a16="http://schemas.microsoft.com/office/drawing/2014/main" xmlns="" id="{03EAEFC0-E706-4E0F-86B5-207267ADACD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2" name="テキスト ボックス 161">
          <a:extLst>
            <a:ext uri="{FF2B5EF4-FFF2-40B4-BE49-F238E27FC236}">
              <a16:creationId xmlns:a16="http://schemas.microsoft.com/office/drawing/2014/main" xmlns="" id="{476C9772-6D00-491E-9330-185956EAB2E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3" name="直線コネクタ 162">
          <a:extLst>
            <a:ext uri="{FF2B5EF4-FFF2-40B4-BE49-F238E27FC236}">
              <a16:creationId xmlns:a16="http://schemas.microsoft.com/office/drawing/2014/main" xmlns="" id="{B89A0BBA-C6E2-478E-85DD-89B30B078C0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4" name="テキスト ボックス 163">
          <a:extLst>
            <a:ext uri="{FF2B5EF4-FFF2-40B4-BE49-F238E27FC236}">
              <a16:creationId xmlns:a16="http://schemas.microsoft.com/office/drawing/2014/main" xmlns="" id="{3A0FD472-AFBD-4676-A11F-37C94650489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5" name="直線コネクタ 164">
          <a:extLst>
            <a:ext uri="{FF2B5EF4-FFF2-40B4-BE49-F238E27FC236}">
              <a16:creationId xmlns:a16="http://schemas.microsoft.com/office/drawing/2014/main" xmlns="" id="{2B999A8E-DB4F-4235-8235-4FB1416C421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6" name="テキスト ボックス 165">
          <a:extLst>
            <a:ext uri="{FF2B5EF4-FFF2-40B4-BE49-F238E27FC236}">
              <a16:creationId xmlns:a16="http://schemas.microsoft.com/office/drawing/2014/main" xmlns="" id="{185A4AAF-0EB8-4109-AE40-9B868A29A2BB}"/>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a:extLst>
            <a:ext uri="{FF2B5EF4-FFF2-40B4-BE49-F238E27FC236}">
              <a16:creationId xmlns:a16="http://schemas.microsoft.com/office/drawing/2014/main" xmlns="" id="{F09C2565-9AEC-412F-A4C9-BDC50F89D5E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a:extLst>
            <a:ext uri="{FF2B5EF4-FFF2-40B4-BE49-F238E27FC236}">
              <a16:creationId xmlns:a16="http://schemas.microsoft.com/office/drawing/2014/main" xmlns="" id="{10C1CBAB-6E11-4CB1-9F93-E3985063B2D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a:extLst>
            <a:ext uri="{FF2B5EF4-FFF2-40B4-BE49-F238E27FC236}">
              <a16:creationId xmlns:a16="http://schemas.microsoft.com/office/drawing/2014/main" xmlns="" id="{89DCD4DF-9D6B-46FF-A78E-A85FB1E863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70" name="直線コネクタ 169">
          <a:extLst>
            <a:ext uri="{FF2B5EF4-FFF2-40B4-BE49-F238E27FC236}">
              <a16:creationId xmlns:a16="http://schemas.microsoft.com/office/drawing/2014/main" xmlns="" id="{0F06FCA6-9EF5-4487-98F4-53976538A792}"/>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71" name="【福祉施設】&#10;有形固定資産減価償却率最小値テキスト">
          <a:extLst>
            <a:ext uri="{FF2B5EF4-FFF2-40B4-BE49-F238E27FC236}">
              <a16:creationId xmlns:a16="http://schemas.microsoft.com/office/drawing/2014/main" xmlns="" id="{61F323CF-3D00-454C-B405-16A9281344BE}"/>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72" name="直線コネクタ 171">
          <a:extLst>
            <a:ext uri="{FF2B5EF4-FFF2-40B4-BE49-F238E27FC236}">
              <a16:creationId xmlns:a16="http://schemas.microsoft.com/office/drawing/2014/main" xmlns="" id="{EC40F324-0E78-494D-88D4-027D331D1EDC}"/>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3" name="【福祉施設】&#10;有形固定資産減価償却率最大値テキスト">
          <a:extLst>
            <a:ext uri="{FF2B5EF4-FFF2-40B4-BE49-F238E27FC236}">
              <a16:creationId xmlns:a16="http://schemas.microsoft.com/office/drawing/2014/main" xmlns="" id="{D9419085-83E2-4DB6-8675-FBCBBA35A28C}"/>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4" name="直線コネクタ 173">
          <a:extLst>
            <a:ext uri="{FF2B5EF4-FFF2-40B4-BE49-F238E27FC236}">
              <a16:creationId xmlns:a16="http://schemas.microsoft.com/office/drawing/2014/main" xmlns="" id="{D55A56F2-7CF3-40A0-902C-AFBDB6E0D68C}"/>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75" name="【福祉施設】&#10;有形固定資産減価償却率平均値テキスト">
          <a:extLst>
            <a:ext uri="{FF2B5EF4-FFF2-40B4-BE49-F238E27FC236}">
              <a16:creationId xmlns:a16="http://schemas.microsoft.com/office/drawing/2014/main" xmlns="" id="{CD42620D-E9CC-48E8-BF3C-98A179041451}"/>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6" name="フローチャート: 判断 175">
          <a:extLst>
            <a:ext uri="{FF2B5EF4-FFF2-40B4-BE49-F238E27FC236}">
              <a16:creationId xmlns:a16="http://schemas.microsoft.com/office/drawing/2014/main" xmlns="" id="{FD10608C-36C3-4BB7-8457-B95FFE1B7EF8}"/>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7" name="フローチャート: 判断 176">
          <a:extLst>
            <a:ext uri="{FF2B5EF4-FFF2-40B4-BE49-F238E27FC236}">
              <a16:creationId xmlns:a16="http://schemas.microsoft.com/office/drawing/2014/main" xmlns="" id="{5E2313DF-1856-41DB-9AAC-C97BB2AA3E9C}"/>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8" name="n_1aveValue【福祉施設】&#10;有形固定資産減価償却率">
          <a:extLst>
            <a:ext uri="{FF2B5EF4-FFF2-40B4-BE49-F238E27FC236}">
              <a16:creationId xmlns:a16="http://schemas.microsoft.com/office/drawing/2014/main" xmlns="" id="{96C6A9D5-7523-4CF1-98DE-13E3E86F9784}"/>
            </a:ext>
          </a:extLst>
        </xdr:cNvPr>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9" name="フローチャート: 判断 178">
          <a:extLst>
            <a:ext uri="{FF2B5EF4-FFF2-40B4-BE49-F238E27FC236}">
              <a16:creationId xmlns:a16="http://schemas.microsoft.com/office/drawing/2014/main" xmlns="" id="{68B14581-F263-42D0-8F05-7CED602FACFD}"/>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133911</xdr:rowOff>
    </xdr:from>
    <xdr:ext cx="405111" cy="259045"/>
    <xdr:sp macro="" textlink="">
      <xdr:nvSpPr>
        <xdr:cNvPr id="180" name="n_2aveValue【福祉施設】&#10;有形固定資産減価償却率">
          <a:extLst>
            <a:ext uri="{FF2B5EF4-FFF2-40B4-BE49-F238E27FC236}">
              <a16:creationId xmlns:a16="http://schemas.microsoft.com/office/drawing/2014/main" xmlns="" id="{4B07C8EB-8749-4E02-B5DE-B84459593741}"/>
            </a:ext>
          </a:extLst>
        </xdr:cNvPr>
        <xdr:cNvSpPr txBox="1"/>
      </xdr:nvSpPr>
      <xdr:spPr>
        <a:xfrm>
          <a:off x="2705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xmlns="" id="{55ECDDD2-39CC-4ECB-A203-77D48F5600C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xmlns="" id="{203689B5-9B8F-404D-8A46-0D5CA9EAA3A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xmlns="" id="{BAED538F-13EF-4AB2-A8A8-F913E2BAE85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xmlns="" id="{5F284F5C-3B93-47CC-82D3-CF1941746FA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xmlns="" id="{6A899444-C802-4FB4-9AA9-4C7EF0DFC07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68943</xdr:rowOff>
    </xdr:from>
    <xdr:to>
      <xdr:col>24</xdr:col>
      <xdr:colOff>114300</xdr:colOff>
      <xdr:row>81</xdr:row>
      <xdr:rowOff>170543</xdr:rowOff>
    </xdr:to>
    <xdr:sp macro="" textlink="">
      <xdr:nvSpPr>
        <xdr:cNvPr id="186" name="楕円 185">
          <a:extLst>
            <a:ext uri="{FF2B5EF4-FFF2-40B4-BE49-F238E27FC236}">
              <a16:creationId xmlns:a16="http://schemas.microsoft.com/office/drawing/2014/main" xmlns="" id="{ADE65F8A-A923-4DB0-97F1-E90BB0CD4E21}"/>
            </a:ext>
          </a:extLst>
        </xdr:cNvPr>
        <xdr:cNvSpPr/>
      </xdr:nvSpPr>
      <xdr:spPr>
        <a:xfrm>
          <a:off x="45847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91820</xdr:rowOff>
    </xdr:from>
    <xdr:ext cx="405111" cy="259045"/>
    <xdr:sp macro="" textlink="">
      <xdr:nvSpPr>
        <xdr:cNvPr id="187" name="【福祉施設】&#10;有形固定資産減価償却率該当値テキスト">
          <a:extLst>
            <a:ext uri="{FF2B5EF4-FFF2-40B4-BE49-F238E27FC236}">
              <a16:creationId xmlns:a16="http://schemas.microsoft.com/office/drawing/2014/main" xmlns="" id="{AE9330C5-8E6B-49B9-B7CB-76A8788FC999}"/>
            </a:ext>
          </a:extLst>
        </xdr:cNvPr>
        <xdr:cNvSpPr txBox="1"/>
      </xdr:nvSpPr>
      <xdr:spPr>
        <a:xfrm>
          <a:off x="4673600" y="1380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103232</xdr:rowOff>
    </xdr:from>
    <xdr:to>
      <xdr:col>20</xdr:col>
      <xdr:colOff>38100</xdr:colOff>
      <xdr:row>82</xdr:row>
      <xdr:rowOff>33382</xdr:rowOff>
    </xdr:to>
    <xdr:sp macro="" textlink="">
      <xdr:nvSpPr>
        <xdr:cNvPr id="188" name="楕円 187">
          <a:extLst>
            <a:ext uri="{FF2B5EF4-FFF2-40B4-BE49-F238E27FC236}">
              <a16:creationId xmlns:a16="http://schemas.microsoft.com/office/drawing/2014/main" xmlns="" id="{4B4E88DE-3050-40E0-8997-2E359A6952B2}"/>
            </a:ext>
          </a:extLst>
        </xdr:cNvPr>
        <xdr:cNvSpPr/>
      </xdr:nvSpPr>
      <xdr:spPr>
        <a:xfrm>
          <a:off x="3746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119743</xdr:rowOff>
    </xdr:from>
    <xdr:to>
      <xdr:col>24</xdr:col>
      <xdr:colOff>63500</xdr:colOff>
      <xdr:row>81</xdr:row>
      <xdr:rowOff>154032</xdr:rowOff>
    </xdr:to>
    <xdr:cxnSp macro="">
      <xdr:nvCxnSpPr>
        <xdr:cNvPr id="189" name="直線コネクタ 188">
          <a:extLst>
            <a:ext uri="{FF2B5EF4-FFF2-40B4-BE49-F238E27FC236}">
              <a16:creationId xmlns:a16="http://schemas.microsoft.com/office/drawing/2014/main" xmlns="" id="{31392A6F-68F5-4963-BE9A-867D0E44AD06}"/>
            </a:ext>
          </a:extLst>
        </xdr:cNvPr>
        <xdr:cNvCxnSpPr/>
      </xdr:nvCxnSpPr>
      <xdr:spPr>
        <a:xfrm flipV="1">
          <a:off x="3797300" y="1400719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137523</xdr:rowOff>
    </xdr:from>
    <xdr:to>
      <xdr:col>15</xdr:col>
      <xdr:colOff>101600</xdr:colOff>
      <xdr:row>82</xdr:row>
      <xdr:rowOff>67673</xdr:rowOff>
    </xdr:to>
    <xdr:sp macro="" textlink="">
      <xdr:nvSpPr>
        <xdr:cNvPr id="190" name="楕円 189">
          <a:extLst>
            <a:ext uri="{FF2B5EF4-FFF2-40B4-BE49-F238E27FC236}">
              <a16:creationId xmlns:a16="http://schemas.microsoft.com/office/drawing/2014/main" xmlns="" id="{FB8913C4-AECC-4F51-9EDA-0636BD981CFF}"/>
            </a:ext>
          </a:extLst>
        </xdr:cNvPr>
        <xdr:cNvSpPr/>
      </xdr:nvSpPr>
      <xdr:spPr>
        <a:xfrm>
          <a:off x="2857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154032</xdr:rowOff>
    </xdr:from>
    <xdr:to>
      <xdr:col>19</xdr:col>
      <xdr:colOff>177800</xdr:colOff>
      <xdr:row>82</xdr:row>
      <xdr:rowOff>16873</xdr:rowOff>
    </xdr:to>
    <xdr:cxnSp macro="">
      <xdr:nvCxnSpPr>
        <xdr:cNvPr id="191" name="直線コネクタ 190">
          <a:extLst>
            <a:ext uri="{FF2B5EF4-FFF2-40B4-BE49-F238E27FC236}">
              <a16:creationId xmlns:a16="http://schemas.microsoft.com/office/drawing/2014/main" xmlns="" id="{BF398728-F864-43C5-BE0A-403A6566C89A}"/>
            </a:ext>
          </a:extLst>
        </xdr:cNvPr>
        <xdr:cNvCxnSpPr/>
      </xdr:nvCxnSpPr>
      <xdr:spPr>
        <a:xfrm flipV="1">
          <a:off x="2908300" y="140414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49909</xdr:rowOff>
    </xdr:from>
    <xdr:ext cx="405111" cy="259045"/>
    <xdr:sp macro="" textlink="">
      <xdr:nvSpPr>
        <xdr:cNvPr id="192" name="n_1mainValue【福祉施設】&#10;有形固定資産減価償却率">
          <a:extLst>
            <a:ext uri="{FF2B5EF4-FFF2-40B4-BE49-F238E27FC236}">
              <a16:creationId xmlns:a16="http://schemas.microsoft.com/office/drawing/2014/main" xmlns="" id="{50F25267-086E-4A25-8933-31E077831112}"/>
            </a:ext>
          </a:extLst>
        </xdr:cNvPr>
        <xdr:cNvSpPr txBox="1"/>
      </xdr:nvSpPr>
      <xdr:spPr>
        <a:xfrm>
          <a:off x="35820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84200</xdr:rowOff>
    </xdr:from>
    <xdr:ext cx="405111" cy="259045"/>
    <xdr:sp macro="" textlink="">
      <xdr:nvSpPr>
        <xdr:cNvPr id="193" name="n_2mainValue【福祉施設】&#10;有形固定資産減価償却率">
          <a:extLst>
            <a:ext uri="{FF2B5EF4-FFF2-40B4-BE49-F238E27FC236}">
              <a16:creationId xmlns:a16="http://schemas.microsoft.com/office/drawing/2014/main" xmlns="" id="{3556DAB9-C6D9-41B2-8533-5664A66444B4}"/>
            </a:ext>
          </a:extLst>
        </xdr:cNvPr>
        <xdr:cNvSpPr txBox="1"/>
      </xdr:nvSpPr>
      <xdr:spPr>
        <a:xfrm>
          <a:off x="2705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a:extLst>
            <a:ext uri="{FF2B5EF4-FFF2-40B4-BE49-F238E27FC236}">
              <a16:creationId xmlns:a16="http://schemas.microsoft.com/office/drawing/2014/main" xmlns="" id="{6FA0A23D-1C95-4AE8-B320-9B75A7311E6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a:extLst>
            <a:ext uri="{FF2B5EF4-FFF2-40B4-BE49-F238E27FC236}">
              <a16:creationId xmlns:a16="http://schemas.microsoft.com/office/drawing/2014/main" xmlns="" id="{898C3D6B-0514-4C35-A16F-BB6000CD492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a:extLst>
            <a:ext uri="{FF2B5EF4-FFF2-40B4-BE49-F238E27FC236}">
              <a16:creationId xmlns:a16="http://schemas.microsoft.com/office/drawing/2014/main" xmlns="" id="{463799F2-8068-4973-ADB3-195AAD039D3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a:extLst>
            <a:ext uri="{FF2B5EF4-FFF2-40B4-BE49-F238E27FC236}">
              <a16:creationId xmlns:a16="http://schemas.microsoft.com/office/drawing/2014/main" xmlns="" id="{11F05A5F-F05A-47CE-BE2A-6C933AC39D3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a:extLst>
            <a:ext uri="{FF2B5EF4-FFF2-40B4-BE49-F238E27FC236}">
              <a16:creationId xmlns:a16="http://schemas.microsoft.com/office/drawing/2014/main" xmlns="" id="{E9050728-91C0-47AD-AF01-11245DD5618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a:extLst>
            <a:ext uri="{FF2B5EF4-FFF2-40B4-BE49-F238E27FC236}">
              <a16:creationId xmlns:a16="http://schemas.microsoft.com/office/drawing/2014/main" xmlns="" id="{9DCAF9DC-4B27-4D31-A130-D25BDF6D69B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a:extLst>
            <a:ext uri="{FF2B5EF4-FFF2-40B4-BE49-F238E27FC236}">
              <a16:creationId xmlns:a16="http://schemas.microsoft.com/office/drawing/2014/main" xmlns="" id="{5ECD499D-C6DA-4C5A-A504-2EED3629B03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a:extLst>
            <a:ext uri="{FF2B5EF4-FFF2-40B4-BE49-F238E27FC236}">
              <a16:creationId xmlns:a16="http://schemas.microsoft.com/office/drawing/2014/main" xmlns="" id="{E2BE6566-800D-4FF2-B62E-4568918E8DF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a:extLst>
            <a:ext uri="{FF2B5EF4-FFF2-40B4-BE49-F238E27FC236}">
              <a16:creationId xmlns:a16="http://schemas.microsoft.com/office/drawing/2014/main" xmlns="" id="{20209373-CFC8-404A-B3D4-234B7D6746E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a:extLst>
            <a:ext uri="{FF2B5EF4-FFF2-40B4-BE49-F238E27FC236}">
              <a16:creationId xmlns:a16="http://schemas.microsoft.com/office/drawing/2014/main" xmlns="" id="{A35FD984-F2A4-480E-86DD-714F73A3D74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4" name="直線コネクタ 203">
          <a:extLst>
            <a:ext uri="{FF2B5EF4-FFF2-40B4-BE49-F238E27FC236}">
              <a16:creationId xmlns:a16="http://schemas.microsoft.com/office/drawing/2014/main" xmlns="" id="{DAA7DB6D-0253-40DC-AFD2-A3E9299FE98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5" name="テキスト ボックス 204">
          <a:extLst>
            <a:ext uri="{FF2B5EF4-FFF2-40B4-BE49-F238E27FC236}">
              <a16:creationId xmlns:a16="http://schemas.microsoft.com/office/drawing/2014/main" xmlns="" id="{576D061D-535A-45E0-9E5B-1E5F226CF1B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6" name="直線コネクタ 205">
          <a:extLst>
            <a:ext uri="{FF2B5EF4-FFF2-40B4-BE49-F238E27FC236}">
              <a16:creationId xmlns:a16="http://schemas.microsoft.com/office/drawing/2014/main" xmlns="" id="{2B63CE0A-D314-40BD-BCC0-90A0E0BC6BD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7" name="テキスト ボックス 206">
          <a:extLst>
            <a:ext uri="{FF2B5EF4-FFF2-40B4-BE49-F238E27FC236}">
              <a16:creationId xmlns:a16="http://schemas.microsoft.com/office/drawing/2014/main" xmlns="" id="{34EE0AEE-7524-4F9B-8DE0-4759E6DB71B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8" name="直線コネクタ 207">
          <a:extLst>
            <a:ext uri="{FF2B5EF4-FFF2-40B4-BE49-F238E27FC236}">
              <a16:creationId xmlns:a16="http://schemas.microsoft.com/office/drawing/2014/main" xmlns="" id="{572981C8-2B46-4C19-B2DD-2C81A8F45D4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9" name="テキスト ボックス 208">
          <a:extLst>
            <a:ext uri="{FF2B5EF4-FFF2-40B4-BE49-F238E27FC236}">
              <a16:creationId xmlns:a16="http://schemas.microsoft.com/office/drawing/2014/main" xmlns="" id="{E0D18667-BEF2-454F-838A-727AFD3000C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0" name="直線コネクタ 209">
          <a:extLst>
            <a:ext uri="{FF2B5EF4-FFF2-40B4-BE49-F238E27FC236}">
              <a16:creationId xmlns:a16="http://schemas.microsoft.com/office/drawing/2014/main" xmlns="" id="{DF14BF65-7A0B-4273-8E34-61C19059F2D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1" name="テキスト ボックス 210">
          <a:extLst>
            <a:ext uri="{FF2B5EF4-FFF2-40B4-BE49-F238E27FC236}">
              <a16:creationId xmlns:a16="http://schemas.microsoft.com/office/drawing/2014/main" xmlns="" id="{DFD6FE72-6FE0-4E51-B973-4464F54F7F4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2" name="直線コネクタ 211">
          <a:extLst>
            <a:ext uri="{FF2B5EF4-FFF2-40B4-BE49-F238E27FC236}">
              <a16:creationId xmlns:a16="http://schemas.microsoft.com/office/drawing/2014/main" xmlns="" id="{9AAB152A-B435-4240-8253-CC2591B292E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3" name="テキスト ボックス 212">
          <a:extLst>
            <a:ext uri="{FF2B5EF4-FFF2-40B4-BE49-F238E27FC236}">
              <a16:creationId xmlns:a16="http://schemas.microsoft.com/office/drawing/2014/main" xmlns="" id="{57B9B61B-5AE2-44E5-8CDE-73942E04226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4" name="直線コネクタ 213">
          <a:extLst>
            <a:ext uri="{FF2B5EF4-FFF2-40B4-BE49-F238E27FC236}">
              <a16:creationId xmlns:a16="http://schemas.microsoft.com/office/drawing/2014/main" xmlns="" id="{C42A0A78-B80D-49FC-B004-140A9F7E165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5" name="テキスト ボックス 214">
          <a:extLst>
            <a:ext uri="{FF2B5EF4-FFF2-40B4-BE49-F238E27FC236}">
              <a16:creationId xmlns:a16="http://schemas.microsoft.com/office/drawing/2014/main" xmlns="" id="{CE1EFDB3-EFCE-4F37-8CF1-7539167BA67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6" name="【福祉施設】&#10;一人当たり面積グラフ枠">
          <a:extLst>
            <a:ext uri="{FF2B5EF4-FFF2-40B4-BE49-F238E27FC236}">
              <a16:creationId xmlns:a16="http://schemas.microsoft.com/office/drawing/2014/main" xmlns="" id="{3AA8A34D-EF40-43A7-BCFB-4275705F254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17" name="直線コネクタ 216">
          <a:extLst>
            <a:ext uri="{FF2B5EF4-FFF2-40B4-BE49-F238E27FC236}">
              <a16:creationId xmlns:a16="http://schemas.microsoft.com/office/drawing/2014/main" xmlns="" id="{1A8AECAA-7798-41DD-A9E5-5CEC00D4D884}"/>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18" name="【福祉施設】&#10;一人当たり面積最小値テキスト">
          <a:extLst>
            <a:ext uri="{FF2B5EF4-FFF2-40B4-BE49-F238E27FC236}">
              <a16:creationId xmlns:a16="http://schemas.microsoft.com/office/drawing/2014/main" xmlns="" id="{52DEB77B-F06F-4E06-86CC-39D180E9409A}"/>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9" name="直線コネクタ 218">
          <a:extLst>
            <a:ext uri="{FF2B5EF4-FFF2-40B4-BE49-F238E27FC236}">
              <a16:creationId xmlns:a16="http://schemas.microsoft.com/office/drawing/2014/main" xmlns="" id="{F34539CC-3733-48B3-AD63-1EE73C9BE3D3}"/>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20" name="【福祉施設】&#10;一人当たり面積最大値テキスト">
          <a:extLst>
            <a:ext uri="{FF2B5EF4-FFF2-40B4-BE49-F238E27FC236}">
              <a16:creationId xmlns:a16="http://schemas.microsoft.com/office/drawing/2014/main" xmlns="" id="{938925FA-88B5-4F70-BC18-77D049A7FCA2}"/>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21" name="直線コネクタ 220">
          <a:extLst>
            <a:ext uri="{FF2B5EF4-FFF2-40B4-BE49-F238E27FC236}">
              <a16:creationId xmlns:a16="http://schemas.microsoft.com/office/drawing/2014/main" xmlns="" id="{EBF55708-B341-4D90-ACE7-43F25A607C1C}"/>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22" name="【福祉施設】&#10;一人当たり面積平均値テキスト">
          <a:extLst>
            <a:ext uri="{FF2B5EF4-FFF2-40B4-BE49-F238E27FC236}">
              <a16:creationId xmlns:a16="http://schemas.microsoft.com/office/drawing/2014/main" xmlns="" id="{CD2E6059-AF04-446F-ACA8-BFC7E4C198D0}"/>
            </a:ext>
          </a:extLst>
        </xdr:cNvPr>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23" name="フローチャート: 判断 222">
          <a:extLst>
            <a:ext uri="{FF2B5EF4-FFF2-40B4-BE49-F238E27FC236}">
              <a16:creationId xmlns:a16="http://schemas.microsoft.com/office/drawing/2014/main" xmlns="" id="{41ECB3BB-7C1F-4AE3-9828-93F25A44D34D}"/>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24" name="フローチャート: 判断 223">
          <a:extLst>
            <a:ext uri="{FF2B5EF4-FFF2-40B4-BE49-F238E27FC236}">
              <a16:creationId xmlns:a16="http://schemas.microsoft.com/office/drawing/2014/main" xmlns="" id="{4B91A5DF-5750-402A-A065-9334BB71EB67}"/>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25" name="n_1aveValue【福祉施設】&#10;一人当たり面積">
          <a:extLst>
            <a:ext uri="{FF2B5EF4-FFF2-40B4-BE49-F238E27FC236}">
              <a16:creationId xmlns:a16="http://schemas.microsoft.com/office/drawing/2014/main" xmlns="" id="{35902AF2-615D-4994-827A-8086FBA44CAF}"/>
            </a:ext>
          </a:extLst>
        </xdr:cNvPr>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26" name="フローチャート: 判断 225">
          <a:extLst>
            <a:ext uri="{FF2B5EF4-FFF2-40B4-BE49-F238E27FC236}">
              <a16:creationId xmlns:a16="http://schemas.microsoft.com/office/drawing/2014/main" xmlns="" id="{99BE2651-DAA9-4B81-950C-05D869334161}"/>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27" name="n_2aveValue【福祉施設】&#10;一人当たり面積">
          <a:extLst>
            <a:ext uri="{FF2B5EF4-FFF2-40B4-BE49-F238E27FC236}">
              <a16:creationId xmlns:a16="http://schemas.microsoft.com/office/drawing/2014/main" xmlns="" id="{9F310092-6A45-4F9A-BB09-CC19E0060856}"/>
            </a:ext>
          </a:extLst>
        </xdr:cNvPr>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xmlns="" id="{8F53CDA2-8C14-4D4F-BD72-84A4C952F44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xmlns="" id="{83E7EEE7-88B4-445A-BD0F-9DC89C10CF3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xmlns="" id="{A7870D74-AA57-44DC-82A2-AC96ED2C2F4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xmlns="" id="{C2B54B3B-3E32-4089-900C-8FF90128563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xmlns="" id="{A3493D84-6E71-4249-8650-C9CFEAEC333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12064</xdr:rowOff>
    </xdr:from>
    <xdr:to>
      <xdr:col>55</xdr:col>
      <xdr:colOff>50800</xdr:colOff>
      <xdr:row>86</xdr:row>
      <xdr:rowOff>113664</xdr:rowOff>
    </xdr:to>
    <xdr:sp macro="" textlink="">
      <xdr:nvSpPr>
        <xdr:cNvPr id="233" name="楕円 232">
          <a:extLst>
            <a:ext uri="{FF2B5EF4-FFF2-40B4-BE49-F238E27FC236}">
              <a16:creationId xmlns:a16="http://schemas.microsoft.com/office/drawing/2014/main" xmlns="" id="{0EA636BB-E12A-48F7-AEDB-063A240A56F7}"/>
            </a:ext>
          </a:extLst>
        </xdr:cNvPr>
        <xdr:cNvSpPr/>
      </xdr:nvSpPr>
      <xdr:spPr>
        <a:xfrm>
          <a:off x="104267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98441</xdr:rowOff>
    </xdr:from>
    <xdr:ext cx="469744" cy="259045"/>
    <xdr:sp macro="" textlink="">
      <xdr:nvSpPr>
        <xdr:cNvPr id="234" name="【福祉施設】&#10;一人当たり面積該当値テキスト">
          <a:extLst>
            <a:ext uri="{FF2B5EF4-FFF2-40B4-BE49-F238E27FC236}">
              <a16:creationId xmlns:a16="http://schemas.microsoft.com/office/drawing/2014/main" xmlns="" id="{E7B70BD1-63F8-4C2C-A63B-8EC9B1B8B0A5}"/>
            </a:ext>
          </a:extLst>
        </xdr:cNvPr>
        <xdr:cNvSpPr txBox="1"/>
      </xdr:nvSpPr>
      <xdr:spPr>
        <a:xfrm>
          <a:off x="10515600" y="1467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12827</xdr:rowOff>
    </xdr:from>
    <xdr:to>
      <xdr:col>50</xdr:col>
      <xdr:colOff>165100</xdr:colOff>
      <xdr:row>86</xdr:row>
      <xdr:rowOff>114427</xdr:rowOff>
    </xdr:to>
    <xdr:sp macro="" textlink="">
      <xdr:nvSpPr>
        <xdr:cNvPr id="235" name="楕円 234">
          <a:extLst>
            <a:ext uri="{FF2B5EF4-FFF2-40B4-BE49-F238E27FC236}">
              <a16:creationId xmlns:a16="http://schemas.microsoft.com/office/drawing/2014/main" xmlns="" id="{4EC130E6-CD1B-4EDC-B84E-ACE94F0B7FDC}"/>
            </a:ext>
          </a:extLst>
        </xdr:cNvPr>
        <xdr:cNvSpPr/>
      </xdr:nvSpPr>
      <xdr:spPr>
        <a:xfrm>
          <a:off x="9588500" y="1475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62864</xdr:rowOff>
    </xdr:from>
    <xdr:to>
      <xdr:col>55</xdr:col>
      <xdr:colOff>0</xdr:colOff>
      <xdr:row>86</xdr:row>
      <xdr:rowOff>63627</xdr:rowOff>
    </xdr:to>
    <xdr:cxnSp macro="">
      <xdr:nvCxnSpPr>
        <xdr:cNvPr id="236" name="直線コネクタ 235">
          <a:extLst>
            <a:ext uri="{FF2B5EF4-FFF2-40B4-BE49-F238E27FC236}">
              <a16:creationId xmlns:a16="http://schemas.microsoft.com/office/drawing/2014/main" xmlns="" id="{48730D4F-9752-4655-88E9-7E256DAF5B53}"/>
            </a:ext>
          </a:extLst>
        </xdr:cNvPr>
        <xdr:cNvCxnSpPr/>
      </xdr:nvCxnSpPr>
      <xdr:spPr>
        <a:xfrm flipV="1">
          <a:off x="9639300" y="14807564"/>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13208</xdr:rowOff>
    </xdr:from>
    <xdr:to>
      <xdr:col>46</xdr:col>
      <xdr:colOff>38100</xdr:colOff>
      <xdr:row>86</xdr:row>
      <xdr:rowOff>114808</xdr:rowOff>
    </xdr:to>
    <xdr:sp macro="" textlink="">
      <xdr:nvSpPr>
        <xdr:cNvPr id="237" name="楕円 236">
          <a:extLst>
            <a:ext uri="{FF2B5EF4-FFF2-40B4-BE49-F238E27FC236}">
              <a16:creationId xmlns:a16="http://schemas.microsoft.com/office/drawing/2014/main" xmlns="" id="{8DB2EAB7-A96D-4ACB-818D-EC723157B4FC}"/>
            </a:ext>
          </a:extLst>
        </xdr:cNvPr>
        <xdr:cNvSpPr/>
      </xdr:nvSpPr>
      <xdr:spPr>
        <a:xfrm>
          <a:off x="8699500" y="147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63627</xdr:rowOff>
    </xdr:from>
    <xdr:to>
      <xdr:col>50</xdr:col>
      <xdr:colOff>114300</xdr:colOff>
      <xdr:row>86</xdr:row>
      <xdr:rowOff>64008</xdr:rowOff>
    </xdr:to>
    <xdr:cxnSp macro="">
      <xdr:nvCxnSpPr>
        <xdr:cNvPr id="238" name="直線コネクタ 237">
          <a:extLst>
            <a:ext uri="{FF2B5EF4-FFF2-40B4-BE49-F238E27FC236}">
              <a16:creationId xmlns:a16="http://schemas.microsoft.com/office/drawing/2014/main" xmlns="" id="{23CF0125-A726-48EB-9EB4-3CABB4F47E49}"/>
            </a:ext>
          </a:extLst>
        </xdr:cNvPr>
        <xdr:cNvCxnSpPr/>
      </xdr:nvCxnSpPr>
      <xdr:spPr>
        <a:xfrm flipV="1">
          <a:off x="8750300" y="1480832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105554</xdr:rowOff>
    </xdr:from>
    <xdr:ext cx="469744" cy="259045"/>
    <xdr:sp macro="" textlink="">
      <xdr:nvSpPr>
        <xdr:cNvPr id="239" name="n_1mainValue【福祉施設】&#10;一人当たり面積">
          <a:extLst>
            <a:ext uri="{FF2B5EF4-FFF2-40B4-BE49-F238E27FC236}">
              <a16:creationId xmlns:a16="http://schemas.microsoft.com/office/drawing/2014/main" xmlns="" id="{04733BB8-4039-4B78-BF52-83533E0A06CE}"/>
            </a:ext>
          </a:extLst>
        </xdr:cNvPr>
        <xdr:cNvSpPr txBox="1"/>
      </xdr:nvSpPr>
      <xdr:spPr>
        <a:xfrm>
          <a:off x="9391727"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105935</xdr:rowOff>
    </xdr:from>
    <xdr:ext cx="469744" cy="259045"/>
    <xdr:sp macro="" textlink="">
      <xdr:nvSpPr>
        <xdr:cNvPr id="240" name="n_2mainValue【福祉施設】&#10;一人当たり面積">
          <a:extLst>
            <a:ext uri="{FF2B5EF4-FFF2-40B4-BE49-F238E27FC236}">
              <a16:creationId xmlns:a16="http://schemas.microsoft.com/office/drawing/2014/main" xmlns="" id="{9701B2CC-8DDB-43AC-B2ED-A3230E928B4F}"/>
            </a:ext>
          </a:extLst>
        </xdr:cNvPr>
        <xdr:cNvSpPr txBox="1"/>
      </xdr:nvSpPr>
      <xdr:spPr>
        <a:xfrm>
          <a:off x="8515427" y="1485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a:extLst>
            <a:ext uri="{FF2B5EF4-FFF2-40B4-BE49-F238E27FC236}">
              <a16:creationId xmlns:a16="http://schemas.microsoft.com/office/drawing/2014/main" xmlns="" id="{DC6D5AAD-F41F-4BBB-99C3-FB1F29AD85F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a:extLst>
            <a:ext uri="{FF2B5EF4-FFF2-40B4-BE49-F238E27FC236}">
              <a16:creationId xmlns:a16="http://schemas.microsoft.com/office/drawing/2014/main" xmlns="" id="{13F8AB01-FA18-4E60-BA13-38B1C64DEA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a:extLst>
            <a:ext uri="{FF2B5EF4-FFF2-40B4-BE49-F238E27FC236}">
              <a16:creationId xmlns:a16="http://schemas.microsoft.com/office/drawing/2014/main" xmlns="" id="{BF2F3432-3AB3-42AE-9925-DAACDBF0D20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a:extLst>
            <a:ext uri="{FF2B5EF4-FFF2-40B4-BE49-F238E27FC236}">
              <a16:creationId xmlns:a16="http://schemas.microsoft.com/office/drawing/2014/main" xmlns="" id="{3254063B-9455-44DB-9DD8-0AD605CACCA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a:extLst>
            <a:ext uri="{FF2B5EF4-FFF2-40B4-BE49-F238E27FC236}">
              <a16:creationId xmlns:a16="http://schemas.microsoft.com/office/drawing/2014/main" xmlns="" id="{0B1C45BB-08CC-4C7C-AFC6-CEDB9CBD894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a:extLst>
            <a:ext uri="{FF2B5EF4-FFF2-40B4-BE49-F238E27FC236}">
              <a16:creationId xmlns:a16="http://schemas.microsoft.com/office/drawing/2014/main" xmlns="" id="{C37D428B-E528-45A1-A3B4-49335AFED69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a:extLst>
            <a:ext uri="{FF2B5EF4-FFF2-40B4-BE49-F238E27FC236}">
              <a16:creationId xmlns:a16="http://schemas.microsoft.com/office/drawing/2014/main" xmlns="" id="{4763470D-0C91-42EE-B0E1-22755510629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a:extLst>
            <a:ext uri="{FF2B5EF4-FFF2-40B4-BE49-F238E27FC236}">
              <a16:creationId xmlns:a16="http://schemas.microsoft.com/office/drawing/2014/main" xmlns="" id="{F695C6D5-FF19-47D5-8D61-CD2978FC832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9" name="テキスト ボックス 248">
          <a:extLst>
            <a:ext uri="{FF2B5EF4-FFF2-40B4-BE49-F238E27FC236}">
              <a16:creationId xmlns:a16="http://schemas.microsoft.com/office/drawing/2014/main" xmlns="" id="{3F00AA27-4769-40A6-BD46-EADEEB9E927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0" name="直線コネクタ 249">
          <a:extLst>
            <a:ext uri="{FF2B5EF4-FFF2-40B4-BE49-F238E27FC236}">
              <a16:creationId xmlns:a16="http://schemas.microsoft.com/office/drawing/2014/main" xmlns="" id="{E9DC90AD-90CA-45AA-AD6B-69FE46C6CD5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51" name="テキスト ボックス 250">
          <a:extLst>
            <a:ext uri="{FF2B5EF4-FFF2-40B4-BE49-F238E27FC236}">
              <a16:creationId xmlns:a16="http://schemas.microsoft.com/office/drawing/2014/main" xmlns="" id="{3438D73B-D30E-4574-BD8F-7BE5D406530A}"/>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52" name="直線コネクタ 251">
          <a:extLst>
            <a:ext uri="{FF2B5EF4-FFF2-40B4-BE49-F238E27FC236}">
              <a16:creationId xmlns:a16="http://schemas.microsoft.com/office/drawing/2014/main" xmlns="" id="{F5DB2CD2-2D5C-4203-A338-9D56F12F532C}"/>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3" name="テキスト ボックス 252">
          <a:extLst>
            <a:ext uri="{FF2B5EF4-FFF2-40B4-BE49-F238E27FC236}">
              <a16:creationId xmlns:a16="http://schemas.microsoft.com/office/drawing/2014/main" xmlns="" id="{F447D922-7961-4304-BC97-EF17CE97E4FE}"/>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4" name="直線コネクタ 253">
          <a:extLst>
            <a:ext uri="{FF2B5EF4-FFF2-40B4-BE49-F238E27FC236}">
              <a16:creationId xmlns:a16="http://schemas.microsoft.com/office/drawing/2014/main" xmlns="" id="{D8CE4828-E8D2-4B75-8C87-06C6A8C34066}"/>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5" name="テキスト ボックス 254">
          <a:extLst>
            <a:ext uri="{FF2B5EF4-FFF2-40B4-BE49-F238E27FC236}">
              <a16:creationId xmlns:a16="http://schemas.microsoft.com/office/drawing/2014/main" xmlns="" id="{8AC3B452-6E4D-4820-BD6D-1E4A1AE86997}"/>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6" name="直線コネクタ 255">
          <a:extLst>
            <a:ext uri="{FF2B5EF4-FFF2-40B4-BE49-F238E27FC236}">
              <a16:creationId xmlns:a16="http://schemas.microsoft.com/office/drawing/2014/main" xmlns="" id="{AB41A4DE-BC13-4F48-B565-27EEFDA529FA}"/>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7" name="テキスト ボックス 256">
          <a:extLst>
            <a:ext uri="{FF2B5EF4-FFF2-40B4-BE49-F238E27FC236}">
              <a16:creationId xmlns:a16="http://schemas.microsoft.com/office/drawing/2014/main" xmlns="" id="{B9CF5E4B-005B-407A-BF75-42C23C576D65}"/>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8" name="直線コネクタ 257">
          <a:extLst>
            <a:ext uri="{FF2B5EF4-FFF2-40B4-BE49-F238E27FC236}">
              <a16:creationId xmlns:a16="http://schemas.microsoft.com/office/drawing/2014/main" xmlns="" id="{15FF7C43-65E0-4943-BC68-F58F8937A8CD}"/>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59" name="テキスト ボックス 258">
          <a:extLst>
            <a:ext uri="{FF2B5EF4-FFF2-40B4-BE49-F238E27FC236}">
              <a16:creationId xmlns:a16="http://schemas.microsoft.com/office/drawing/2014/main" xmlns="" id="{A0997337-EFBC-433C-AFF0-052EA620C073}"/>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0" name="直線コネクタ 259">
          <a:extLst>
            <a:ext uri="{FF2B5EF4-FFF2-40B4-BE49-F238E27FC236}">
              <a16:creationId xmlns:a16="http://schemas.microsoft.com/office/drawing/2014/main" xmlns="" id="{5C17E616-2ADB-4FD1-92B5-024906C23AC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1" name="テキスト ボックス 260">
          <a:extLst>
            <a:ext uri="{FF2B5EF4-FFF2-40B4-BE49-F238E27FC236}">
              <a16:creationId xmlns:a16="http://schemas.microsoft.com/office/drawing/2014/main" xmlns="" id="{8EACEA44-6905-487A-90FD-DCB4A07830EB}"/>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2" name="【市民会館】&#10;有形固定資産減価償却率グラフ枠">
          <a:extLst>
            <a:ext uri="{FF2B5EF4-FFF2-40B4-BE49-F238E27FC236}">
              <a16:creationId xmlns:a16="http://schemas.microsoft.com/office/drawing/2014/main" xmlns="" id="{9DC690AA-2F09-4E17-8144-BC2E524941F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263" name="直線コネクタ 262">
          <a:extLst>
            <a:ext uri="{FF2B5EF4-FFF2-40B4-BE49-F238E27FC236}">
              <a16:creationId xmlns:a16="http://schemas.microsoft.com/office/drawing/2014/main" xmlns="" id="{BCD0F6ED-7BE9-46C4-ACEF-C6ADC7876AD6}"/>
            </a:ext>
          </a:extLst>
        </xdr:cNvPr>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264" name="【市民会館】&#10;有形固定資産減価償却率最小値テキスト">
          <a:extLst>
            <a:ext uri="{FF2B5EF4-FFF2-40B4-BE49-F238E27FC236}">
              <a16:creationId xmlns:a16="http://schemas.microsoft.com/office/drawing/2014/main" xmlns="" id="{C8A9D12D-9046-4E0D-87A3-6F76F0DDFD04}"/>
            </a:ext>
          </a:extLst>
        </xdr:cNvPr>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265" name="直線コネクタ 264">
          <a:extLst>
            <a:ext uri="{FF2B5EF4-FFF2-40B4-BE49-F238E27FC236}">
              <a16:creationId xmlns:a16="http://schemas.microsoft.com/office/drawing/2014/main" xmlns="" id="{8BB16CB0-5CAF-4F04-A49D-4F647D7C6918}"/>
            </a:ext>
          </a:extLst>
        </xdr:cNvPr>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266" name="【市民会館】&#10;有形固定資産減価償却率最大値テキスト">
          <a:extLst>
            <a:ext uri="{FF2B5EF4-FFF2-40B4-BE49-F238E27FC236}">
              <a16:creationId xmlns:a16="http://schemas.microsoft.com/office/drawing/2014/main" xmlns="" id="{1A15A546-2587-4966-9AE2-19F4B342FF23}"/>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267" name="直線コネクタ 266">
          <a:extLst>
            <a:ext uri="{FF2B5EF4-FFF2-40B4-BE49-F238E27FC236}">
              <a16:creationId xmlns:a16="http://schemas.microsoft.com/office/drawing/2014/main" xmlns="" id="{AC1CE6C2-1682-45C9-BE28-6AE462BDC5A2}"/>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268" name="【市民会館】&#10;有形固定資産減価償却率平均値テキスト">
          <a:extLst>
            <a:ext uri="{FF2B5EF4-FFF2-40B4-BE49-F238E27FC236}">
              <a16:creationId xmlns:a16="http://schemas.microsoft.com/office/drawing/2014/main" xmlns="" id="{1B40F1E2-16D0-4DA2-AE88-E4A452968F8E}"/>
            </a:ext>
          </a:extLst>
        </xdr:cNvPr>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269" name="フローチャート: 判断 268">
          <a:extLst>
            <a:ext uri="{FF2B5EF4-FFF2-40B4-BE49-F238E27FC236}">
              <a16:creationId xmlns:a16="http://schemas.microsoft.com/office/drawing/2014/main" xmlns="" id="{CE58C1AD-ED87-4493-A596-81669CD0F1B7}"/>
            </a:ext>
          </a:extLst>
        </xdr:cNvPr>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270" name="フローチャート: 判断 269">
          <a:extLst>
            <a:ext uri="{FF2B5EF4-FFF2-40B4-BE49-F238E27FC236}">
              <a16:creationId xmlns:a16="http://schemas.microsoft.com/office/drawing/2014/main" xmlns="" id="{F1EF17A8-01BB-4AD4-B4A0-FE41BEE0E79B}"/>
            </a:ext>
          </a:extLst>
        </xdr:cNvPr>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148099</xdr:rowOff>
    </xdr:from>
    <xdr:ext cx="405111" cy="259045"/>
    <xdr:sp macro="" textlink="">
      <xdr:nvSpPr>
        <xdr:cNvPr id="271" name="n_1aveValue【市民会館】&#10;有形固定資産減価償却率">
          <a:extLst>
            <a:ext uri="{FF2B5EF4-FFF2-40B4-BE49-F238E27FC236}">
              <a16:creationId xmlns:a16="http://schemas.microsoft.com/office/drawing/2014/main" xmlns="" id="{CD46BA79-8B42-45B0-B8C7-5C15156DF649}"/>
            </a:ext>
          </a:extLst>
        </xdr:cNvPr>
        <xdr:cNvSpPr txBox="1"/>
      </xdr:nvSpPr>
      <xdr:spPr>
        <a:xfrm>
          <a:off x="35820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272" name="フローチャート: 判断 271">
          <a:extLst>
            <a:ext uri="{FF2B5EF4-FFF2-40B4-BE49-F238E27FC236}">
              <a16:creationId xmlns:a16="http://schemas.microsoft.com/office/drawing/2014/main" xmlns="" id="{A0CE7CE6-4DD6-42DE-96BC-9BFFC3754C14}"/>
            </a:ext>
          </a:extLst>
        </xdr:cNvPr>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49547</xdr:rowOff>
    </xdr:from>
    <xdr:ext cx="405111" cy="259045"/>
    <xdr:sp macro="" textlink="">
      <xdr:nvSpPr>
        <xdr:cNvPr id="273" name="n_2aveValue【市民会館】&#10;有形固定資産減価償却率">
          <a:extLst>
            <a:ext uri="{FF2B5EF4-FFF2-40B4-BE49-F238E27FC236}">
              <a16:creationId xmlns:a16="http://schemas.microsoft.com/office/drawing/2014/main" xmlns="" id="{15039DF4-6686-46FB-B92E-482B6AE466DB}"/>
            </a:ext>
          </a:extLst>
        </xdr:cNvPr>
        <xdr:cNvSpPr txBox="1"/>
      </xdr:nvSpPr>
      <xdr:spPr>
        <a:xfrm>
          <a:off x="2705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xmlns="" id="{F0890A1E-FA9A-44A7-B7D3-CB25140DC39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xmlns="" id="{7D159D17-E169-400B-8163-98D6021085D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xmlns="" id="{CE47ADC0-93E9-4266-999E-BD1FC6A6A59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xmlns="" id="{4D32227F-CCF1-46C5-8FF9-E5BF90D5DAC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xmlns="" id="{5169113A-B3C5-4243-857E-A0AAA8913F7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164846</xdr:rowOff>
    </xdr:from>
    <xdr:to>
      <xdr:col>24</xdr:col>
      <xdr:colOff>114300</xdr:colOff>
      <xdr:row>106</xdr:row>
      <xdr:rowOff>94996</xdr:rowOff>
    </xdr:to>
    <xdr:sp macro="" textlink="">
      <xdr:nvSpPr>
        <xdr:cNvPr id="279" name="楕円 278">
          <a:extLst>
            <a:ext uri="{FF2B5EF4-FFF2-40B4-BE49-F238E27FC236}">
              <a16:creationId xmlns:a16="http://schemas.microsoft.com/office/drawing/2014/main" xmlns="" id="{6F15CD65-FF3F-43F1-9333-96105772E800}"/>
            </a:ext>
          </a:extLst>
        </xdr:cNvPr>
        <xdr:cNvSpPr/>
      </xdr:nvSpPr>
      <xdr:spPr>
        <a:xfrm>
          <a:off x="45847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16273</xdr:rowOff>
    </xdr:from>
    <xdr:ext cx="405111" cy="259045"/>
    <xdr:sp macro="" textlink="">
      <xdr:nvSpPr>
        <xdr:cNvPr id="280" name="【市民会館】&#10;有形固定資産減価償却率該当値テキスト">
          <a:extLst>
            <a:ext uri="{FF2B5EF4-FFF2-40B4-BE49-F238E27FC236}">
              <a16:creationId xmlns:a16="http://schemas.microsoft.com/office/drawing/2014/main" xmlns="" id="{822F0098-D0BD-4CEA-8819-1E5FE436A1D6}"/>
            </a:ext>
          </a:extLst>
        </xdr:cNvPr>
        <xdr:cNvSpPr txBox="1"/>
      </xdr:nvSpPr>
      <xdr:spPr>
        <a:xfrm>
          <a:off x="4673600" y="18018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39115</xdr:rowOff>
    </xdr:from>
    <xdr:to>
      <xdr:col>20</xdr:col>
      <xdr:colOff>38100</xdr:colOff>
      <xdr:row>106</xdr:row>
      <xdr:rowOff>140715</xdr:rowOff>
    </xdr:to>
    <xdr:sp macro="" textlink="">
      <xdr:nvSpPr>
        <xdr:cNvPr id="281" name="楕円 280">
          <a:extLst>
            <a:ext uri="{FF2B5EF4-FFF2-40B4-BE49-F238E27FC236}">
              <a16:creationId xmlns:a16="http://schemas.microsoft.com/office/drawing/2014/main" xmlns="" id="{BEA5EF3E-080C-4591-B377-9A882446067B}"/>
            </a:ext>
          </a:extLst>
        </xdr:cNvPr>
        <xdr:cNvSpPr/>
      </xdr:nvSpPr>
      <xdr:spPr>
        <a:xfrm>
          <a:off x="3746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44196</xdr:rowOff>
    </xdr:from>
    <xdr:to>
      <xdr:col>24</xdr:col>
      <xdr:colOff>63500</xdr:colOff>
      <xdr:row>106</xdr:row>
      <xdr:rowOff>89915</xdr:rowOff>
    </xdr:to>
    <xdr:cxnSp macro="">
      <xdr:nvCxnSpPr>
        <xdr:cNvPr id="282" name="直線コネクタ 281">
          <a:extLst>
            <a:ext uri="{FF2B5EF4-FFF2-40B4-BE49-F238E27FC236}">
              <a16:creationId xmlns:a16="http://schemas.microsoft.com/office/drawing/2014/main" xmlns="" id="{4020BCF5-1A1E-41DF-8AB8-321DCEFA110C}"/>
            </a:ext>
          </a:extLst>
        </xdr:cNvPr>
        <xdr:cNvCxnSpPr/>
      </xdr:nvCxnSpPr>
      <xdr:spPr>
        <a:xfrm flipV="1">
          <a:off x="3797300" y="1821789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87122</xdr:rowOff>
    </xdr:from>
    <xdr:to>
      <xdr:col>15</xdr:col>
      <xdr:colOff>101600</xdr:colOff>
      <xdr:row>107</xdr:row>
      <xdr:rowOff>17272</xdr:rowOff>
    </xdr:to>
    <xdr:sp macro="" textlink="">
      <xdr:nvSpPr>
        <xdr:cNvPr id="283" name="楕円 282">
          <a:extLst>
            <a:ext uri="{FF2B5EF4-FFF2-40B4-BE49-F238E27FC236}">
              <a16:creationId xmlns:a16="http://schemas.microsoft.com/office/drawing/2014/main" xmlns="" id="{40C6E51D-7F83-4CEF-BFAF-42AF95E9969A}"/>
            </a:ext>
          </a:extLst>
        </xdr:cNvPr>
        <xdr:cNvSpPr/>
      </xdr:nvSpPr>
      <xdr:spPr>
        <a:xfrm>
          <a:off x="2857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89915</xdr:rowOff>
    </xdr:from>
    <xdr:to>
      <xdr:col>19</xdr:col>
      <xdr:colOff>177800</xdr:colOff>
      <xdr:row>106</xdr:row>
      <xdr:rowOff>137922</xdr:rowOff>
    </xdr:to>
    <xdr:cxnSp macro="">
      <xdr:nvCxnSpPr>
        <xdr:cNvPr id="284" name="直線コネクタ 283">
          <a:extLst>
            <a:ext uri="{FF2B5EF4-FFF2-40B4-BE49-F238E27FC236}">
              <a16:creationId xmlns:a16="http://schemas.microsoft.com/office/drawing/2014/main" xmlns="" id="{758BA239-AE94-4AE6-84CC-09507CA4BB56}"/>
            </a:ext>
          </a:extLst>
        </xdr:cNvPr>
        <xdr:cNvCxnSpPr/>
      </xdr:nvCxnSpPr>
      <xdr:spPr>
        <a:xfrm flipV="1">
          <a:off x="2908300" y="1826361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131842</xdr:rowOff>
    </xdr:from>
    <xdr:ext cx="405111" cy="259045"/>
    <xdr:sp macro="" textlink="">
      <xdr:nvSpPr>
        <xdr:cNvPr id="285" name="n_1mainValue【市民会館】&#10;有形固定資産減価償却率">
          <a:extLst>
            <a:ext uri="{FF2B5EF4-FFF2-40B4-BE49-F238E27FC236}">
              <a16:creationId xmlns:a16="http://schemas.microsoft.com/office/drawing/2014/main" xmlns="" id="{14E7BFF0-0962-4486-8F3A-5F83DF2C1D37}"/>
            </a:ext>
          </a:extLst>
        </xdr:cNvPr>
        <xdr:cNvSpPr txBox="1"/>
      </xdr:nvSpPr>
      <xdr:spPr>
        <a:xfrm>
          <a:off x="3582044" y="1830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33799</xdr:rowOff>
    </xdr:from>
    <xdr:ext cx="405111" cy="259045"/>
    <xdr:sp macro="" textlink="">
      <xdr:nvSpPr>
        <xdr:cNvPr id="286" name="n_2mainValue【市民会館】&#10;有形固定資産減価償却率">
          <a:extLst>
            <a:ext uri="{FF2B5EF4-FFF2-40B4-BE49-F238E27FC236}">
              <a16:creationId xmlns:a16="http://schemas.microsoft.com/office/drawing/2014/main" xmlns="" id="{CFD76CFA-1670-47A7-8FE5-E619957C1601}"/>
            </a:ext>
          </a:extLst>
        </xdr:cNvPr>
        <xdr:cNvSpPr txBox="1"/>
      </xdr:nvSpPr>
      <xdr:spPr>
        <a:xfrm>
          <a:off x="2705744" y="18036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xmlns="" id="{7125A04A-698E-48C1-B799-4C47595AA4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xmlns="" id="{90E56721-9A3D-4A1D-BEE1-9E25EB6BD33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xmlns="" id="{A0C9D4F2-676A-46AF-94DF-38F2D873D1F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xmlns="" id="{FFE5515F-331D-4385-BC77-016947FA633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xmlns="" id="{2B3292D1-E0EE-4576-8AA8-D12A728A7D1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xmlns="" id="{E50A3C62-52CD-450B-B63A-43DE6597F94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xmlns="" id="{8032B38F-8287-47A5-9375-6F772C06862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xmlns="" id="{9CAD0E4D-4266-48BB-A008-F097F9BCA38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5" name="テキスト ボックス 294">
          <a:extLst>
            <a:ext uri="{FF2B5EF4-FFF2-40B4-BE49-F238E27FC236}">
              <a16:creationId xmlns:a16="http://schemas.microsoft.com/office/drawing/2014/main" xmlns="" id="{C53B9F64-D839-46E3-9BB1-A6B0CA43385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6" name="直線コネクタ 295">
          <a:extLst>
            <a:ext uri="{FF2B5EF4-FFF2-40B4-BE49-F238E27FC236}">
              <a16:creationId xmlns:a16="http://schemas.microsoft.com/office/drawing/2014/main" xmlns="" id="{4785BDE3-67EF-47B4-AA58-A985107FA86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7" name="直線コネクタ 296">
          <a:extLst>
            <a:ext uri="{FF2B5EF4-FFF2-40B4-BE49-F238E27FC236}">
              <a16:creationId xmlns:a16="http://schemas.microsoft.com/office/drawing/2014/main" xmlns="" id="{B81502DE-87C0-48E5-82AA-B92DB26C251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8" name="テキスト ボックス 297">
          <a:extLst>
            <a:ext uri="{FF2B5EF4-FFF2-40B4-BE49-F238E27FC236}">
              <a16:creationId xmlns:a16="http://schemas.microsoft.com/office/drawing/2014/main" xmlns="" id="{5C11C9F6-C856-48BC-BB16-83B9A5BF54C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9" name="直線コネクタ 298">
          <a:extLst>
            <a:ext uri="{FF2B5EF4-FFF2-40B4-BE49-F238E27FC236}">
              <a16:creationId xmlns:a16="http://schemas.microsoft.com/office/drawing/2014/main" xmlns="" id="{6A4FCA4F-AF64-4D90-820C-49CB62975F9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0" name="テキスト ボックス 299">
          <a:extLst>
            <a:ext uri="{FF2B5EF4-FFF2-40B4-BE49-F238E27FC236}">
              <a16:creationId xmlns:a16="http://schemas.microsoft.com/office/drawing/2014/main" xmlns="" id="{66AC9CDA-C39E-458C-AF1C-3B394771460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1" name="直線コネクタ 300">
          <a:extLst>
            <a:ext uri="{FF2B5EF4-FFF2-40B4-BE49-F238E27FC236}">
              <a16:creationId xmlns:a16="http://schemas.microsoft.com/office/drawing/2014/main" xmlns="" id="{B0FB35C2-85F1-4CB7-95A2-F95F7B5C1E4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2" name="テキスト ボックス 301">
          <a:extLst>
            <a:ext uri="{FF2B5EF4-FFF2-40B4-BE49-F238E27FC236}">
              <a16:creationId xmlns:a16="http://schemas.microsoft.com/office/drawing/2014/main" xmlns="" id="{E3FD14BB-3EB5-479A-96D4-8F876F10B75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3" name="直線コネクタ 302">
          <a:extLst>
            <a:ext uri="{FF2B5EF4-FFF2-40B4-BE49-F238E27FC236}">
              <a16:creationId xmlns:a16="http://schemas.microsoft.com/office/drawing/2014/main" xmlns="" id="{9FE9FD2F-70AE-43C5-938A-5F834989230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4" name="テキスト ボックス 303">
          <a:extLst>
            <a:ext uri="{FF2B5EF4-FFF2-40B4-BE49-F238E27FC236}">
              <a16:creationId xmlns:a16="http://schemas.microsoft.com/office/drawing/2014/main" xmlns="" id="{6A6A4AE6-03AD-4E5F-B585-0081FB2C7BD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5" name="直線コネクタ 304">
          <a:extLst>
            <a:ext uri="{FF2B5EF4-FFF2-40B4-BE49-F238E27FC236}">
              <a16:creationId xmlns:a16="http://schemas.microsoft.com/office/drawing/2014/main" xmlns="" id="{F7A669AA-371A-4608-A0FE-9CE84296924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6" name="テキスト ボックス 305">
          <a:extLst>
            <a:ext uri="{FF2B5EF4-FFF2-40B4-BE49-F238E27FC236}">
              <a16:creationId xmlns:a16="http://schemas.microsoft.com/office/drawing/2014/main" xmlns="" id="{51F6E1D2-09E5-4538-A10E-09E05E4E72F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7" name="直線コネクタ 306">
          <a:extLst>
            <a:ext uri="{FF2B5EF4-FFF2-40B4-BE49-F238E27FC236}">
              <a16:creationId xmlns:a16="http://schemas.microsoft.com/office/drawing/2014/main" xmlns="" id="{EC55952C-0FCD-402D-B19B-A45B115CDA5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8" name="テキスト ボックス 307">
          <a:extLst>
            <a:ext uri="{FF2B5EF4-FFF2-40B4-BE49-F238E27FC236}">
              <a16:creationId xmlns:a16="http://schemas.microsoft.com/office/drawing/2014/main" xmlns="" id="{57D64046-6A59-403F-A9F7-190293861E2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9" name="【市民会館】&#10;一人当たり面積グラフ枠">
          <a:extLst>
            <a:ext uri="{FF2B5EF4-FFF2-40B4-BE49-F238E27FC236}">
              <a16:creationId xmlns:a16="http://schemas.microsoft.com/office/drawing/2014/main" xmlns="" id="{BEACC5E7-A7AE-4139-B97F-E89B720D936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310" name="直線コネクタ 309">
          <a:extLst>
            <a:ext uri="{FF2B5EF4-FFF2-40B4-BE49-F238E27FC236}">
              <a16:creationId xmlns:a16="http://schemas.microsoft.com/office/drawing/2014/main" xmlns="" id="{7E071C7B-ADCF-402F-9F8E-83BC15A61ABA}"/>
            </a:ext>
          </a:extLst>
        </xdr:cNvPr>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311" name="【市民会館】&#10;一人当たり面積最小値テキスト">
          <a:extLst>
            <a:ext uri="{FF2B5EF4-FFF2-40B4-BE49-F238E27FC236}">
              <a16:creationId xmlns:a16="http://schemas.microsoft.com/office/drawing/2014/main" xmlns="" id="{7B61D1BD-C511-4CF0-9A73-9E1A734B0471}"/>
            </a:ext>
          </a:extLst>
        </xdr:cNvPr>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312" name="直線コネクタ 311">
          <a:extLst>
            <a:ext uri="{FF2B5EF4-FFF2-40B4-BE49-F238E27FC236}">
              <a16:creationId xmlns:a16="http://schemas.microsoft.com/office/drawing/2014/main" xmlns="" id="{10A94A83-028E-4338-A969-E6B999674CE1}"/>
            </a:ext>
          </a:extLst>
        </xdr:cNvPr>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313" name="【市民会館】&#10;一人当たり面積最大値テキスト">
          <a:extLst>
            <a:ext uri="{FF2B5EF4-FFF2-40B4-BE49-F238E27FC236}">
              <a16:creationId xmlns:a16="http://schemas.microsoft.com/office/drawing/2014/main" xmlns="" id="{C3586881-F224-4713-85C0-8966CF428745}"/>
            </a:ext>
          </a:extLst>
        </xdr:cNvPr>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314" name="直線コネクタ 313">
          <a:extLst>
            <a:ext uri="{FF2B5EF4-FFF2-40B4-BE49-F238E27FC236}">
              <a16:creationId xmlns:a16="http://schemas.microsoft.com/office/drawing/2014/main" xmlns="" id="{6E2DC18F-D0CF-4E62-9B0C-0B2AF6D9C2D0}"/>
            </a:ext>
          </a:extLst>
        </xdr:cNvPr>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135907</xdr:rowOff>
    </xdr:from>
    <xdr:ext cx="469744" cy="259045"/>
    <xdr:sp macro="" textlink="">
      <xdr:nvSpPr>
        <xdr:cNvPr id="315" name="【市民会館】&#10;一人当たり面積平均値テキスト">
          <a:extLst>
            <a:ext uri="{FF2B5EF4-FFF2-40B4-BE49-F238E27FC236}">
              <a16:creationId xmlns:a16="http://schemas.microsoft.com/office/drawing/2014/main" xmlns="" id="{9E3F9ED7-E01E-4C50-8408-2AB8CC119FA6}"/>
            </a:ext>
          </a:extLst>
        </xdr:cNvPr>
        <xdr:cNvSpPr txBox="1"/>
      </xdr:nvSpPr>
      <xdr:spPr>
        <a:xfrm>
          <a:off x="10515600" y="1813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16" name="フローチャート: 判断 315">
          <a:extLst>
            <a:ext uri="{FF2B5EF4-FFF2-40B4-BE49-F238E27FC236}">
              <a16:creationId xmlns:a16="http://schemas.microsoft.com/office/drawing/2014/main" xmlns="" id="{C39CAE22-55B4-4E85-8D4E-847B4CCF5C09}"/>
            </a:ext>
          </a:extLst>
        </xdr:cNvPr>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317" name="フローチャート: 判断 316">
          <a:extLst>
            <a:ext uri="{FF2B5EF4-FFF2-40B4-BE49-F238E27FC236}">
              <a16:creationId xmlns:a16="http://schemas.microsoft.com/office/drawing/2014/main" xmlns="" id="{D1EAE2B5-7C17-4209-A96E-8390664F8234}"/>
            </a:ext>
          </a:extLst>
        </xdr:cNvPr>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318" name="n_1aveValue【市民会館】&#10;一人当たり面積">
          <a:extLst>
            <a:ext uri="{FF2B5EF4-FFF2-40B4-BE49-F238E27FC236}">
              <a16:creationId xmlns:a16="http://schemas.microsoft.com/office/drawing/2014/main" xmlns="" id="{65526236-316C-422B-A2AA-CDE163325EA6}"/>
            </a:ext>
          </a:extLst>
        </xdr:cNvPr>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319" name="フローチャート: 判断 318">
          <a:extLst>
            <a:ext uri="{FF2B5EF4-FFF2-40B4-BE49-F238E27FC236}">
              <a16:creationId xmlns:a16="http://schemas.microsoft.com/office/drawing/2014/main" xmlns="" id="{4C382D3C-69C4-4405-B6D8-B09085D8C092}"/>
            </a:ext>
          </a:extLst>
        </xdr:cNvPr>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320" name="n_2aveValue【市民会館】&#10;一人当たり面積">
          <a:extLst>
            <a:ext uri="{FF2B5EF4-FFF2-40B4-BE49-F238E27FC236}">
              <a16:creationId xmlns:a16="http://schemas.microsoft.com/office/drawing/2014/main" xmlns="" id="{E9743214-41B4-456A-AFA0-E706492A7974}"/>
            </a:ext>
          </a:extLst>
        </xdr:cNvPr>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xmlns="" id="{AC06FA2B-0612-4D96-A8ED-460B4915C93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xmlns="" id="{73D9BE53-6A28-4D31-893B-A36F8218C11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xmlns="" id="{E7A6123A-1117-4F9D-9303-1ABB588A0FA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xmlns="" id="{B84C5B13-097A-4BC7-B2D1-3A6A4D6994F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xmlns="" id="{B307EC57-8DB9-40A7-B7F7-1D42DD30E1C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39115</xdr:rowOff>
    </xdr:from>
    <xdr:to>
      <xdr:col>55</xdr:col>
      <xdr:colOff>50800</xdr:colOff>
      <xdr:row>107</xdr:row>
      <xdr:rowOff>140715</xdr:rowOff>
    </xdr:to>
    <xdr:sp macro="" textlink="">
      <xdr:nvSpPr>
        <xdr:cNvPr id="326" name="楕円 325">
          <a:extLst>
            <a:ext uri="{FF2B5EF4-FFF2-40B4-BE49-F238E27FC236}">
              <a16:creationId xmlns:a16="http://schemas.microsoft.com/office/drawing/2014/main" xmlns="" id="{7CB50720-4851-4A7A-86DC-E09207E783D4}"/>
            </a:ext>
          </a:extLst>
        </xdr:cNvPr>
        <xdr:cNvSpPr/>
      </xdr:nvSpPr>
      <xdr:spPr>
        <a:xfrm>
          <a:off x="104267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17542</xdr:rowOff>
    </xdr:from>
    <xdr:ext cx="469744" cy="259045"/>
    <xdr:sp macro="" textlink="">
      <xdr:nvSpPr>
        <xdr:cNvPr id="327" name="【市民会館】&#10;一人当たり面積該当値テキスト">
          <a:extLst>
            <a:ext uri="{FF2B5EF4-FFF2-40B4-BE49-F238E27FC236}">
              <a16:creationId xmlns:a16="http://schemas.microsoft.com/office/drawing/2014/main" xmlns="" id="{C3E28085-776B-4A44-AD69-6C90C6646CF8}"/>
            </a:ext>
          </a:extLst>
        </xdr:cNvPr>
        <xdr:cNvSpPr txBox="1"/>
      </xdr:nvSpPr>
      <xdr:spPr>
        <a:xfrm>
          <a:off x="10515600"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42545</xdr:rowOff>
    </xdr:from>
    <xdr:to>
      <xdr:col>50</xdr:col>
      <xdr:colOff>165100</xdr:colOff>
      <xdr:row>107</xdr:row>
      <xdr:rowOff>144145</xdr:rowOff>
    </xdr:to>
    <xdr:sp macro="" textlink="">
      <xdr:nvSpPr>
        <xdr:cNvPr id="328" name="楕円 327">
          <a:extLst>
            <a:ext uri="{FF2B5EF4-FFF2-40B4-BE49-F238E27FC236}">
              <a16:creationId xmlns:a16="http://schemas.microsoft.com/office/drawing/2014/main" xmlns="" id="{EA78C54C-064F-4A7D-A985-5DA96088A8BB}"/>
            </a:ext>
          </a:extLst>
        </xdr:cNvPr>
        <xdr:cNvSpPr/>
      </xdr:nvSpPr>
      <xdr:spPr>
        <a:xfrm>
          <a:off x="9588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89915</xdr:rowOff>
    </xdr:from>
    <xdr:to>
      <xdr:col>55</xdr:col>
      <xdr:colOff>0</xdr:colOff>
      <xdr:row>107</xdr:row>
      <xdr:rowOff>93345</xdr:rowOff>
    </xdr:to>
    <xdr:cxnSp macro="">
      <xdr:nvCxnSpPr>
        <xdr:cNvPr id="329" name="直線コネクタ 328">
          <a:extLst>
            <a:ext uri="{FF2B5EF4-FFF2-40B4-BE49-F238E27FC236}">
              <a16:creationId xmlns:a16="http://schemas.microsoft.com/office/drawing/2014/main" xmlns="" id="{7CE74AB0-396B-40F3-8601-532601B7EA61}"/>
            </a:ext>
          </a:extLst>
        </xdr:cNvPr>
        <xdr:cNvCxnSpPr/>
      </xdr:nvCxnSpPr>
      <xdr:spPr>
        <a:xfrm flipV="1">
          <a:off x="9639300" y="18435065"/>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45213</xdr:rowOff>
    </xdr:from>
    <xdr:to>
      <xdr:col>46</xdr:col>
      <xdr:colOff>38100</xdr:colOff>
      <xdr:row>107</xdr:row>
      <xdr:rowOff>146813</xdr:rowOff>
    </xdr:to>
    <xdr:sp macro="" textlink="">
      <xdr:nvSpPr>
        <xdr:cNvPr id="330" name="楕円 329">
          <a:extLst>
            <a:ext uri="{FF2B5EF4-FFF2-40B4-BE49-F238E27FC236}">
              <a16:creationId xmlns:a16="http://schemas.microsoft.com/office/drawing/2014/main" xmlns="" id="{5F073E42-6DB4-4F17-A59B-4B85B3575C38}"/>
            </a:ext>
          </a:extLst>
        </xdr:cNvPr>
        <xdr:cNvSpPr/>
      </xdr:nvSpPr>
      <xdr:spPr>
        <a:xfrm>
          <a:off x="8699500" y="1839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93345</xdr:rowOff>
    </xdr:from>
    <xdr:to>
      <xdr:col>50</xdr:col>
      <xdr:colOff>114300</xdr:colOff>
      <xdr:row>107</xdr:row>
      <xdr:rowOff>96013</xdr:rowOff>
    </xdr:to>
    <xdr:cxnSp macro="">
      <xdr:nvCxnSpPr>
        <xdr:cNvPr id="331" name="直線コネクタ 330">
          <a:extLst>
            <a:ext uri="{FF2B5EF4-FFF2-40B4-BE49-F238E27FC236}">
              <a16:creationId xmlns:a16="http://schemas.microsoft.com/office/drawing/2014/main" xmlns="" id="{6B40C53F-C340-444C-A0E6-2E25274B912F}"/>
            </a:ext>
          </a:extLst>
        </xdr:cNvPr>
        <xdr:cNvCxnSpPr/>
      </xdr:nvCxnSpPr>
      <xdr:spPr>
        <a:xfrm flipV="1">
          <a:off x="8750300" y="1843849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135272</xdr:rowOff>
    </xdr:from>
    <xdr:ext cx="469744" cy="259045"/>
    <xdr:sp macro="" textlink="">
      <xdr:nvSpPr>
        <xdr:cNvPr id="332" name="n_1mainValue【市民会館】&#10;一人当たり面積">
          <a:extLst>
            <a:ext uri="{FF2B5EF4-FFF2-40B4-BE49-F238E27FC236}">
              <a16:creationId xmlns:a16="http://schemas.microsoft.com/office/drawing/2014/main" xmlns="" id="{2FCA7B2D-DC7F-4ED1-9C9C-03A572F6CD87}"/>
            </a:ext>
          </a:extLst>
        </xdr:cNvPr>
        <xdr:cNvSpPr txBox="1"/>
      </xdr:nvSpPr>
      <xdr:spPr>
        <a:xfrm>
          <a:off x="93917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137940</xdr:rowOff>
    </xdr:from>
    <xdr:ext cx="469744" cy="259045"/>
    <xdr:sp macro="" textlink="">
      <xdr:nvSpPr>
        <xdr:cNvPr id="333" name="n_2mainValue【市民会館】&#10;一人当たり面積">
          <a:extLst>
            <a:ext uri="{FF2B5EF4-FFF2-40B4-BE49-F238E27FC236}">
              <a16:creationId xmlns:a16="http://schemas.microsoft.com/office/drawing/2014/main" xmlns="" id="{54C5AC28-482A-4EB8-8DCD-531EF85B91AA}"/>
            </a:ext>
          </a:extLst>
        </xdr:cNvPr>
        <xdr:cNvSpPr txBox="1"/>
      </xdr:nvSpPr>
      <xdr:spPr>
        <a:xfrm>
          <a:off x="8515427" y="1848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a:extLst>
            <a:ext uri="{FF2B5EF4-FFF2-40B4-BE49-F238E27FC236}">
              <a16:creationId xmlns:a16="http://schemas.microsoft.com/office/drawing/2014/main" xmlns="" id="{7E15680C-D077-44D4-A0D1-650F79736DF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a:extLst>
            <a:ext uri="{FF2B5EF4-FFF2-40B4-BE49-F238E27FC236}">
              <a16:creationId xmlns:a16="http://schemas.microsoft.com/office/drawing/2014/main" xmlns="" id="{4C613424-F945-4E5D-800F-3AEF9D4016D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a:extLst>
            <a:ext uri="{FF2B5EF4-FFF2-40B4-BE49-F238E27FC236}">
              <a16:creationId xmlns:a16="http://schemas.microsoft.com/office/drawing/2014/main" xmlns="" id="{73CF4D9B-A4B8-4129-8E2A-1D3AB0D8A5E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a:extLst>
            <a:ext uri="{FF2B5EF4-FFF2-40B4-BE49-F238E27FC236}">
              <a16:creationId xmlns:a16="http://schemas.microsoft.com/office/drawing/2014/main" xmlns="" id="{DAD7C8C0-5411-40AC-B495-A681AB65DB2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a:extLst>
            <a:ext uri="{FF2B5EF4-FFF2-40B4-BE49-F238E27FC236}">
              <a16:creationId xmlns:a16="http://schemas.microsoft.com/office/drawing/2014/main" xmlns="" id="{4FAA4376-F109-4E13-9B1F-558A0106A0D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a:extLst>
            <a:ext uri="{FF2B5EF4-FFF2-40B4-BE49-F238E27FC236}">
              <a16:creationId xmlns:a16="http://schemas.microsoft.com/office/drawing/2014/main" xmlns="" id="{F7684E42-6D00-48AE-9569-A1434045388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a:extLst>
            <a:ext uri="{FF2B5EF4-FFF2-40B4-BE49-F238E27FC236}">
              <a16:creationId xmlns:a16="http://schemas.microsoft.com/office/drawing/2014/main" xmlns="" id="{C66F035B-4911-4CB5-9A52-8F49F176581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a:extLst>
            <a:ext uri="{FF2B5EF4-FFF2-40B4-BE49-F238E27FC236}">
              <a16:creationId xmlns:a16="http://schemas.microsoft.com/office/drawing/2014/main" xmlns="" id="{A34A6591-7474-4C96-AD70-160399BCB4E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a:extLst>
            <a:ext uri="{FF2B5EF4-FFF2-40B4-BE49-F238E27FC236}">
              <a16:creationId xmlns:a16="http://schemas.microsoft.com/office/drawing/2014/main" xmlns="" id="{7C7A4250-4685-43E2-958F-D8211A18B3C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a:extLst>
            <a:ext uri="{FF2B5EF4-FFF2-40B4-BE49-F238E27FC236}">
              <a16:creationId xmlns:a16="http://schemas.microsoft.com/office/drawing/2014/main" xmlns="" id="{A0495D47-5CEF-434E-B2CC-43B85BA512D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a:extLst>
            <a:ext uri="{FF2B5EF4-FFF2-40B4-BE49-F238E27FC236}">
              <a16:creationId xmlns:a16="http://schemas.microsoft.com/office/drawing/2014/main" xmlns="" id="{B93DC744-03B2-4085-92B8-2424347A3B2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a:extLst>
            <a:ext uri="{FF2B5EF4-FFF2-40B4-BE49-F238E27FC236}">
              <a16:creationId xmlns:a16="http://schemas.microsoft.com/office/drawing/2014/main" xmlns="" id="{0CC0C55B-40D9-4569-8507-D7B1A6492FC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a:extLst>
            <a:ext uri="{FF2B5EF4-FFF2-40B4-BE49-F238E27FC236}">
              <a16:creationId xmlns:a16="http://schemas.microsoft.com/office/drawing/2014/main" xmlns="" id="{D40E016D-A04E-47B6-BFFB-D89F54C5BE4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a:extLst>
            <a:ext uri="{FF2B5EF4-FFF2-40B4-BE49-F238E27FC236}">
              <a16:creationId xmlns:a16="http://schemas.microsoft.com/office/drawing/2014/main" xmlns="" id="{4DD1D156-1DFF-401D-8C8B-3D89A124D44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a:extLst>
            <a:ext uri="{FF2B5EF4-FFF2-40B4-BE49-F238E27FC236}">
              <a16:creationId xmlns:a16="http://schemas.microsoft.com/office/drawing/2014/main" xmlns="" id="{18BD081B-A79A-4498-AD8B-98C94628985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a:extLst>
            <a:ext uri="{FF2B5EF4-FFF2-40B4-BE49-F238E27FC236}">
              <a16:creationId xmlns:a16="http://schemas.microsoft.com/office/drawing/2014/main" xmlns="" id="{538D2FC2-1C09-484C-BD55-8F66CB7B3A3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a:extLst>
            <a:ext uri="{FF2B5EF4-FFF2-40B4-BE49-F238E27FC236}">
              <a16:creationId xmlns:a16="http://schemas.microsoft.com/office/drawing/2014/main" xmlns="" id="{C785D811-DA56-42B5-A403-92E10548943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a:extLst>
            <a:ext uri="{FF2B5EF4-FFF2-40B4-BE49-F238E27FC236}">
              <a16:creationId xmlns:a16="http://schemas.microsoft.com/office/drawing/2014/main" xmlns="" id="{0FDA948A-24D2-4FB1-8CDC-99321B34475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a:extLst>
            <a:ext uri="{FF2B5EF4-FFF2-40B4-BE49-F238E27FC236}">
              <a16:creationId xmlns:a16="http://schemas.microsoft.com/office/drawing/2014/main" xmlns="" id="{B33436E9-DC91-4CA4-8D01-C3C4A70F4C9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a:extLst>
            <a:ext uri="{FF2B5EF4-FFF2-40B4-BE49-F238E27FC236}">
              <a16:creationId xmlns:a16="http://schemas.microsoft.com/office/drawing/2014/main" xmlns="" id="{15674125-C240-4675-85DE-B223A3E8B27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a:extLst>
            <a:ext uri="{FF2B5EF4-FFF2-40B4-BE49-F238E27FC236}">
              <a16:creationId xmlns:a16="http://schemas.microsoft.com/office/drawing/2014/main" xmlns="" id="{6E1B2671-6B36-42C0-AC31-06B041133D7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a:extLst>
            <a:ext uri="{FF2B5EF4-FFF2-40B4-BE49-F238E27FC236}">
              <a16:creationId xmlns:a16="http://schemas.microsoft.com/office/drawing/2014/main" xmlns="" id="{0843613A-5487-411D-87AA-2CC499C20A8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a:extLst>
            <a:ext uri="{FF2B5EF4-FFF2-40B4-BE49-F238E27FC236}">
              <a16:creationId xmlns:a16="http://schemas.microsoft.com/office/drawing/2014/main" xmlns="" id="{1C52B877-E445-4FC9-B9FA-134E2DD7089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一般廃棄物処理施設】&#10;有形固定資産減価償却率グラフ枠">
          <a:extLst>
            <a:ext uri="{FF2B5EF4-FFF2-40B4-BE49-F238E27FC236}">
              <a16:creationId xmlns:a16="http://schemas.microsoft.com/office/drawing/2014/main" xmlns="" id="{C5550256-666E-44A2-A6AC-CBE8B68EEEA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358" name="直線コネクタ 357">
          <a:extLst>
            <a:ext uri="{FF2B5EF4-FFF2-40B4-BE49-F238E27FC236}">
              <a16:creationId xmlns:a16="http://schemas.microsoft.com/office/drawing/2014/main" xmlns="" id="{4CE67FA5-5579-4857-A37E-BC87D1A6E982}"/>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359" name="【一般廃棄物処理施設】&#10;有形固定資産減価償却率最小値テキスト">
          <a:extLst>
            <a:ext uri="{FF2B5EF4-FFF2-40B4-BE49-F238E27FC236}">
              <a16:creationId xmlns:a16="http://schemas.microsoft.com/office/drawing/2014/main" xmlns="" id="{C9DB9398-FAE4-4A90-A932-11A3535FEB36}"/>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360" name="直線コネクタ 359">
          <a:extLst>
            <a:ext uri="{FF2B5EF4-FFF2-40B4-BE49-F238E27FC236}">
              <a16:creationId xmlns:a16="http://schemas.microsoft.com/office/drawing/2014/main" xmlns="" id="{7CD5A997-758A-4D8A-AD19-4B2A963FE510}"/>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1" name="【一般廃棄物処理施設】&#10;有形固定資産減価償却率最大値テキスト">
          <a:extLst>
            <a:ext uri="{FF2B5EF4-FFF2-40B4-BE49-F238E27FC236}">
              <a16:creationId xmlns:a16="http://schemas.microsoft.com/office/drawing/2014/main" xmlns="" id="{863E0512-8187-453D-A4A7-B76F4C527887}"/>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2" name="直線コネクタ 361">
          <a:extLst>
            <a:ext uri="{FF2B5EF4-FFF2-40B4-BE49-F238E27FC236}">
              <a16:creationId xmlns:a16="http://schemas.microsoft.com/office/drawing/2014/main" xmlns="" id="{43FA3DE1-042E-498D-80C4-D3A603AC34D1}"/>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363" name="【一般廃棄物処理施設】&#10;有形固定資産減価償却率平均値テキスト">
          <a:extLst>
            <a:ext uri="{FF2B5EF4-FFF2-40B4-BE49-F238E27FC236}">
              <a16:creationId xmlns:a16="http://schemas.microsoft.com/office/drawing/2014/main" xmlns="" id="{88032EA8-6274-432A-8F35-16FD5055527F}"/>
            </a:ext>
          </a:extLst>
        </xdr:cNvPr>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364" name="フローチャート: 判断 363">
          <a:extLst>
            <a:ext uri="{FF2B5EF4-FFF2-40B4-BE49-F238E27FC236}">
              <a16:creationId xmlns:a16="http://schemas.microsoft.com/office/drawing/2014/main" xmlns="" id="{16EE2EEE-B153-4004-98AC-0962EB237065}"/>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365" name="フローチャート: 判断 364">
          <a:extLst>
            <a:ext uri="{FF2B5EF4-FFF2-40B4-BE49-F238E27FC236}">
              <a16:creationId xmlns:a16="http://schemas.microsoft.com/office/drawing/2014/main" xmlns="" id="{0EEF8523-76E8-4D92-BFD6-5020C6204B08}"/>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366" name="n_1aveValue【一般廃棄物処理施設】&#10;有形固定資産減価償却率">
          <a:extLst>
            <a:ext uri="{FF2B5EF4-FFF2-40B4-BE49-F238E27FC236}">
              <a16:creationId xmlns:a16="http://schemas.microsoft.com/office/drawing/2014/main" xmlns="" id="{45FA63C4-B8C3-4FCE-9B05-35342554080B}"/>
            </a:ext>
          </a:extLst>
        </xdr:cNvPr>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367" name="フローチャート: 判断 366">
          <a:extLst>
            <a:ext uri="{FF2B5EF4-FFF2-40B4-BE49-F238E27FC236}">
              <a16:creationId xmlns:a16="http://schemas.microsoft.com/office/drawing/2014/main" xmlns="" id="{BBC5A392-4A8E-410F-81CE-F30212932896}"/>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47642</xdr:rowOff>
    </xdr:from>
    <xdr:ext cx="405111" cy="259045"/>
    <xdr:sp macro="" textlink="">
      <xdr:nvSpPr>
        <xdr:cNvPr id="368" name="n_2aveValue【一般廃棄物処理施設】&#10;有形固定資産減価償却率">
          <a:extLst>
            <a:ext uri="{FF2B5EF4-FFF2-40B4-BE49-F238E27FC236}">
              <a16:creationId xmlns:a16="http://schemas.microsoft.com/office/drawing/2014/main" xmlns="" id="{F84F5D76-0A67-455E-8E31-83063F2C455C}"/>
            </a:ext>
          </a:extLst>
        </xdr:cNvPr>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xmlns="" id="{91DA0ED6-E057-44E9-AC06-6EC8F241F6C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xmlns="" id="{BB5F2B2C-AF51-40F0-90F3-709B984CB3F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xmlns="" id="{E337C538-57A9-4ED1-9BDA-5D4BE8ABFD8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xmlns="" id="{D5D30E96-8FFC-4099-B607-C13A845F90B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xmlns="" id="{022678CE-A68D-42EE-B8EE-A1C7D3E150C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116840</xdr:rowOff>
    </xdr:from>
    <xdr:to>
      <xdr:col>85</xdr:col>
      <xdr:colOff>177800</xdr:colOff>
      <xdr:row>34</xdr:row>
      <xdr:rowOff>46990</xdr:rowOff>
    </xdr:to>
    <xdr:sp macro="" textlink="">
      <xdr:nvSpPr>
        <xdr:cNvPr id="374" name="楕円 373">
          <a:extLst>
            <a:ext uri="{FF2B5EF4-FFF2-40B4-BE49-F238E27FC236}">
              <a16:creationId xmlns:a16="http://schemas.microsoft.com/office/drawing/2014/main" xmlns="" id="{F049DA7E-AA13-433A-9256-5B9A6D1679AC}"/>
            </a:ext>
          </a:extLst>
        </xdr:cNvPr>
        <xdr:cNvSpPr/>
      </xdr:nvSpPr>
      <xdr:spPr>
        <a:xfrm>
          <a:off x="162687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31767</xdr:rowOff>
    </xdr:from>
    <xdr:ext cx="405111" cy="259045"/>
    <xdr:sp macro="" textlink="">
      <xdr:nvSpPr>
        <xdr:cNvPr id="375" name="【一般廃棄物処理施設】&#10;有形固定資産減価償却率該当値テキスト">
          <a:extLst>
            <a:ext uri="{FF2B5EF4-FFF2-40B4-BE49-F238E27FC236}">
              <a16:creationId xmlns:a16="http://schemas.microsoft.com/office/drawing/2014/main" xmlns="" id="{EE7A90DA-149D-416E-B7EC-7CFD7CEDD317}"/>
            </a:ext>
          </a:extLst>
        </xdr:cNvPr>
        <xdr:cNvSpPr txBox="1"/>
      </xdr:nvSpPr>
      <xdr:spPr>
        <a:xfrm>
          <a:off x="16357600" y="5689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168275</xdr:rowOff>
    </xdr:from>
    <xdr:to>
      <xdr:col>81</xdr:col>
      <xdr:colOff>101600</xdr:colOff>
      <xdr:row>34</xdr:row>
      <xdr:rowOff>98425</xdr:rowOff>
    </xdr:to>
    <xdr:sp macro="" textlink="">
      <xdr:nvSpPr>
        <xdr:cNvPr id="376" name="楕円 375">
          <a:extLst>
            <a:ext uri="{FF2B5EF4-FFF2-40B4-BE49-F238E27FC236}">
              <a16:creationId xmlns:a16="http://schemas.microsoft.com/office/drawing/2014/main" xmlns="" id="{686872C2-BAD0-4F72-B766-71E54B5663AA}"/>
            </a:ext>
          </a:extLst>
        </xdr:cNvPr>
        <xdr:cNvSpPr/>
      </xdr:nvSpPr>
      <xdr:spPr>
        <a:xfrm>
          <a:off x="15430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167640</xdr:rowOff>
    </xdr:from>
    <xdr:to>
      <xdr:col>85</xdr:col>
      <xdr:colOff>127000</xdr:colOff>
      <xdr:row>34</xdr:row>
      <xdr:rowOff>47625</xdr:rowOff>
    </xdr:to>
    <xdr:cxnSp macro="">
      <xdr:nvCxnSpPr>
        <xdr:cNvPr id="377" name="直線コネクタ 376">
          <a:extLst>
            <a:ext uri="{FF2B5EF4-FFF2-40B4-BE49-F238E27FC236}">
              <a16:creationId xmlns:a16="http://schemas.microsoft.com/office/drawing/2014/main" xmlns="" id="{66ADA137-E56A-491C-BB49-50210EC5824D}"/>
            </a:ext>
          </a:extLst>
        </xdr:cNvPr>
        <xdr:cNvCxnSpPr/>
      </xdr:nvCxnSpPr>
      <xdr:spPr>
        <a:xfrm flipV="1">
          <a:off x="15481300" y="58254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48260</xdr:rowOff>
    </xdr:from>
    <xdr:to>
      <xdr:col>76</xdr:col>
      <xdr:colOff>165100</xdr:colOff>
      <xdr:row>34</xdr:row>
      <xdr:rowOff>149860</xdr:rowOff>
    </xdr:to>
    <xdr:sp macro="" textlink="">
      <xdr:nvSpPr>
        <xdr:cNvPr id="378" name="楕円 377">
          <a:extLst>
            <a:ext uri="{FF2B5EF4-FFF2-40B4-BE49-F238E27FC236}">
              <a16:creationId xmlns:a16="http://schemas.microsoft.com/office/drawing/2014/main" xmlns="" id="{C1E2290A-A0CE-4890-B8F7-3F49812B7C46}"/>
            </a:ext>
          </a:extLst>
        </xdr:cNvPr>
        <xdr:cNvSpPr/>
      </xdr:nvSpPr>
      <xdr:spPr>
        <a:xfrm>
          <a:off x="14541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47625</xdr:rowOff>
    </xdr:from>
    <xdr:to>
      <xdr:col>81</xdr:col>
      <xdr:colOff>50800</xdr:colOff>
      <xdr:row>34</xdr:row>
      <xdr:rowOff>99060</xdr:rowOff>
    </xdr:to>
    <xdr:cxnSp macro="">
      <xdr:nvCxnSpPr>
        <xdr:cNvPr id="379" name="直線コネクタ 378">
          <a:extLst>
            <a:ext uri="{FF2B5EF4-FFF2-40B4-BE49-F238E27FC236}">
              <a16:creationId xmlns:a16="http://schemas.microsoft.com/office/drawing/2014/main" xmlns="" id="{677E132E-FD00-4A46-B010-E0159E4ED514}"/>
            </a:ext>
          </a:extLst>
        </xdr:cNvPr>
        <xdr:cNvCxnSpPr/>
      </xdr:nvCxnSpPr>
      <xdr:spPr>
        <a:xfrm flipV="1">
          <a:off x="14592300" y="58769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114952</xdr:rowOff>
    </xdr:from>
    <xdr:ext cx="405111" cy="259045"/>
    <xdr:sp macro="" textlink="">
      <xdr:nvSpPr>
        <xdr:cNvPr id="380" name="n_1mainValue【一般廃棄物処理施設】&#10;有形固定資産減価償却率">
          <a:extLst>
            <a:ext uri="{FF2B5EF4-FFF2-40B4-BE49-F238E27FC236}">
              <a16:creationId xmlns:a16="http://schemas.microsoft.com/office/drawing/2014/main" xmlns="" id="{1DC9DA48-9715-4F42-A205-DDE03520B014}"/>
            </a:ext>
          </a:extLst>
        </xdr:cNvPr>
        <xdr:cNvSpPr txBox="1"/>
      </xdr:nvSpPr>
      <xdr:spPr>
        <a:xfrm>
          <a:off x="15266044" y="56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166387</xdr:rowOff>
    </xdr:from>
    <xdr:ext cx="405111" cy="259045"/>
    <xdr:sp macro="" textlink="">
      <xdr:nvSpPr>
        <xdr:cNvPr id="381" name="n_2mainValue【一般廃棄物処理施設】&#10;有形固定資産減価償却率">
          <a:extLst>
            <a:ext uri="{FF2B5EF4-FFF2-40B4-BE49-F238E27FC236}">
              <a16:creationId xmlns:a16="http://schemas.microsoft.com/office/drawing/2014/main" xmlns="" id="{054137C9-4997-4CFD-B43E-D0546D09EFF8}"/>
            </a:ext>
          </a:extLst>
        </xdr:cNvPr>
        <xdr:cNvSpPr txBox="1"/>
      </xdr:nvSpPr>
      <xdr:spPr>
        <a:xfrm>
          <a:off x="14389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a:extLst>
            <a:ext uri="{FF2B5EF4-FFF2-40B4-BE49-F238E27FC236}">
              <a16:creationId xmlns:a16="http://schemas.microsoft.com/office/drawing/2014/main" xmlns="" id="{444C1E06-E735-4792-A105-FFF1E13146C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a:extLst>
            <a:ext uri="{FF2B5EF4-FFF2-40B4-BE49-F238E27FC236}">
              <a16:creationId xmlns:a16="http://schemas.microsoft.com/office/drawing/2014/main" xmlns="" id="{EBF72AD0-E188-40D4-941A-6BCC2A51D11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a:extLst>
            <a:ext uri="{FF2B5EF4-FFF2-40B4-BE49-F238E27FC236}">
              <a16:creationId xmlns:a16="http://schemas.microsoft.com/office/drawing/2014/main" xmlns="" id="{04BBF888-B05C-468A-8921-B1395CA2B30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a:extLst>
            <a:ext uri="{FF2B5EF4-FFF2-40B4-BE49-F238E27FC236}">
              <a16:creationId xmlns:a16="http://schemas.microsoft.com/office/drawing/2014/main" xmlns="" id="{965E41F8-9FB7-4D82-8E43-7D9A2150B75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a:extLst>
            <a:ext uri="{FF2B5EF4-FFF2-40B4-BE49-F238E27FC236}">
              <a16:creationId xmlns:a16="http://schemas.microsoft.com/office/drawing/2014/main" xmlns="" id="{E1F8880A-60D7-4A14-AC4A-5CBA93D2985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a:extLst>
            <a:ext uri="{FF2B5EF4-FFF2-40B4-BE49-F238E27FC236}">
              <a16:creationId xmlns:a16="http://schemas.microsoft.com/office/drawing/2014/main" xmlns="" id="{6F0DDD1F-0A47-46A6-B55A-65B13BF6B40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a:extLst>
            <a:ext uri="{FF2B5EF4-FFF2-40B4-BE49-F238E27FC236}">
              <a16:creationId xmlns:a16="http://schemas.microsoft.com/office/drawing/2014/main" xmlns="" id="{A6A04EFA-691B-4D70-8E16-891BAABC85C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a:extLst>
            <a:ext uri="{FF2B5EF4-FFF2-40B4-BE49-F238E27FC236}">
              <a16:creationId xmlns:a16="http://schemas.microsoft.com/office/drawing/2014/main" xmlns="" id="{2A291B88-585D-44AD-8132-1F2F4C31FAA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a:extLst>
            <a:ext uri="{FF2B5EF4-FFF2-40B4-BE49-F238E27FC236}">
              <a16:creationId xmlns:a16="http://schemas.microsoft.com/office/drawing/2014/main" xmlns="" id="{5E70F298-5BD2-43C8-85E1-27D20FAF876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a:extLst>
            <a:ext uri="{FF2B5EF4-FFF2-40B4-BE49-F238E27FC236}">
              <a16:creationId xmlns:a16="http://schemas.microsoft.com/office/drawing/2014/main" xmlns="" id="{758E40AD-4F2F-47EC-975A-D52923F339D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2" name="直線コネクタ 391">
          <a:extLst>
            <a:ext uri="{FF2B5EF4-FFF2-40B4-BE49-F238E27FC236}">
              <a16:creationId xmlns:a16="http://schemas.microsoft.com/office/drawing/2014/main" xmlns="" id="{4D76B76A-12BA-49F5-9D91-996A237B268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3" name="テキスト ボックス 392">
          <a:extLst>
            <a:ext uri="{FF2B5EF4-FFF2-40B4-BE49-F238E27FC236}">
              <a16:creationId xmlns:a16="http://schemas.microsoft.com/office/drawing/2014/main" xmlns="" id="{10A1C46B-2AA0-4C15-BF10-D0688AA19EC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4" name="直線コネクタ 393">
          <a:extLst>
            <a:ext uri="{FF2B5EF4-FFF2-40B4-BE49-F238E27FC236}">
              <a16:creationId xmlns:a16="http://schemas.microsoft.com/office/drawing/2014/main" xmlns="" id="{BBE62502-2D00-49B3-B8F5-9EDD8B58883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95" name="テキスト ボックス 394">
          <a:extLst>
            <a:ext uri="{FF2B5EF4-FFF2-40B4-BE49-F238E27FC236}">
              <a16:creationId xmlns:a16="http://schemas.microsoft.com/office/drawing/2014/main" xmlns="" id="{0CA305F1-4406-4304-AA0A-D1F06E27A137}"/>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6" name="直線コネクタ 395">
          <a:extLst>
            <a:ext uri="{FF2B5EF4-FFF2-40B4-BE49-F238E27FC236}">
              <a16:creationId xmlns:a16="http://schemas.microsoft.com/office/drawing/2014/main" xmlns="" id="{C5B188A2-19A3-48FF-ADF7-96AD2C102E1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7" name="テキスト ボックス 396">
          <a:extLst>
            <a:ext uri="{FF2B5EF4-FFF2-40B4-BE49-F238E27FC236}">
              <a16:creationId xmlns:a16="http://schemas.microsoft.com/office/drawing/2014/main" xmlns="" id="{328AA5E3-DD67-4B6F-AC5B-332FF65D0ED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8" name="直線コネクタ 397">
          <a:extLst>
            <a:ext uri="{FF2B5EF4-FFF2-40B4-BE49-F238E27FC236}">
              <a16:creationId xmlns:a16="http://schemas.microsoft.com/office/drawing/2014/main" xmlns="" id="{BB5AC5B3-FE8D-4158-986A-37F29D80A5D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9" name="テキスト ボックス 398">
          <a:extLst>
            <a:ext uri="{FF2B5EF4-FFF2-40B4-BE49-F238E27FC236}">
              <a16:creationId xmlns:a16="http://schemas.microsoft.com/office/drawing/2014/main" xmlns="" id="{B0FB6EA0-365F-4166-A7A9-4BA509C61888}"/>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0" name="直線コネクタ 399">
          <a:extLst>
            <a:ext uri="{FF2B5EF4-FFF2-40B4-BE49-F238E27FC236}">
              <a16:creationId xmlns:a16="http://schemas.microsoft.com/office/drawing/2014/main" xmlns="" id="{5E1E38F7-6199-4CE5-BE04-3241944A0E1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01" name="テキスト ボックス 400">
          <a:extLst>
            <a:ext uri="{FF2B5EF4-FFF2-40B4-BE49-F238E27FC236}">
              <a16:creationId xmlns:a16="http://schemas.microsoft.com/office/drawing/2014/main" xmlns="" id="{4762709B-5AD2-4A75-871B-3C60EC643A0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a:extLst>
            <a:ext uri="{FF2B5EF4-FFF2-40B4-BE49-F238E27FC236}">
              <a16:creationId xmlns:a16="http://schemas.microsoft.com/office/drawing/2014/main" xmlns="" id="{05C45DFB-72EF-42F9-931A-D96354D1415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03" name="テキスト ボックス 402">
          <a:extLst>
            <a:ext uri="{FF2B5EF4-FFF2-40B4-BE49-F238E27FC236}">
              <a16:creationId xmlns:a16="http://schemas.microsoft.com/office/drawing/2014/main" xmlns="" id="{CE921A54-0C6F-4A3B-BD87-AFFF5057FC4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一般廃棄物処理施設】&#10;一人当たり有形固定資産（償却資産）額グラフ枠">
          <a:extLst>
            <a:ext uri="{FF2B5EF4-FFF2-40B4-BE49-F238E27FC236}">
              <a16:creationId xmlns:a16="http://schemas.microsoft.com/office/drawing/2014/main" xmlns="" id="{380AFC5F-9455-4C69-AAD8-7B44047F02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405" name="直線コネクタ 404">
          <a:extLst>
            <a:ext uri="{FF2B5EF4-FFF2-40B4-BE49-F238E27FC236}">
              <a16:creationId xmlns:a16="http://schemas.microsoft.com/office/drawing/2014/main" xmlns="" id="{8EADC6EB-8C8B-4FF7-BB0D-0B21DB8C8F93}"/>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406" name="【一般廃棄物処理施設】&#10;一人当たり有形固定資産（償却資産）額最小値テキスト">
          <a:extLst>
            <a:ext uri="{FF2B5EF4-FFF2-40B4-BE49-F238E27FC236}">
              <a16:creationId xmlns:a16="http://schemas.microsoft.com/office/drawing/2014/main" xmlns="" id="{20F3CD23-E87A-476D-90D7-74B1FD238C02}"/>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407" name="直線コネクタ 406">
          <a:extLst>
            <a:ext uri="{FF2B5EF4-FFF2-40B4-BE49-F238E27FC236}">
              <a16:creationId xmlns:a16="http://schemas.microsoft.com/office/drawing/2014/main" xmlns="" id="{275A02E0-E250-4086-AC39-470BA2E88E4A}"/>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08" name="【一般廃棄物処理施設】&#10;一人当たり有形固定資産（償却資産）額最大値テキスト">
          <a:extLst>
            <a:ext uri="{FF2B5EF4-FFF2-40B4-BE49-F238E27FC236}">
              <a16:creationId xmlns:a16="http://schemas.microsoft.com/office/drawing/2014/main" xmlns="" id="{33076968-484A-44CA-934B-D786126C8786}"/>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09" name="直線コネクタ 408">
          <a:extLst>
            <a:ext uri="{FF2B5EF4-FFF2-40B4-BE49-F238E27FC236}">
              <a16:creationId xmlns:a16="http://schemas.microsoft.com/office/drawing/2014/main" xmlns="" id="{9680D5FE-9539-4CF2-9ECF-7103BFDB1461}"/>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410" name="【一般廃棄物処理施設】&#10;一人当たり有形固定資産（償却資産）額平均値テキスト">
          <a:extLst>
            <a:ext uri="{FF2B5EF4-FFF2-40B4-BE49-F238E27FC236}">
              <a16:creationId xmlns:a16="http://schemas.microsoft.com/office/drawing/2014/main" xmlns="" id="{7199D09E-9C48-4CA1-893C-5E387B2437B8}"/>
            </a:ext>
          </a:extLst>
        </xdr:cNvPr>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411" name="フローチャート: 判断 410">
          <a:extLst>
            <a:ext uri="{FF2B5EF4-FFF2-40B4-BE49-F238E27FC236}">
              <a16:creationId xmlns:a16="http://schemas.microsoft.com/office/drawing/2014/main" xmlns="" id="{4674D4D8-7AEA-4123-AE67-CF1EA75DAABA}"/>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412" name="フローチャート: 判断 411">
          <a:extLst>
            <a:ext uri="{FF2B5EF4-FFF2-40B4-BE49-F238E27FC236}">
              <a16:creationId xmlns:a16="http://schemas.microsoft.com/office/drawing/2014/main" xmlns="" id="{546346F5-EFD1-40FA-8E17-B6E5D43F518C}"/>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413" name="n_1aveValue【一般廃棄物処理施設】&#10;一人当たり有形固定資産（償却資産）額">
          <a:extLst>
            <a:ext uri="{FF2B5EF4-FFF2-40B4-BE49-F238E27FC236}">
              <a16:creationId xmlns:a16="http://schemas.microsoft.com/office/drawing/2014/main" xmlns="" id="{81AF98D8-7AA4-4327-819B-DED9221F64E8}"/>
            </a:ext>
          </a:extLst>
        </xdr:cNvPr>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414" name="フローチャート: 判断 413">
          <a:extLst>
            <a:ext uri="{FF2B5EF4-FFF2-40B4-BE49-F238E27FC236}">
              <a16:creationId xmlns:a16="http://schemas.microsoft.com/office/drawing/2014/main" xmlns="" id="{6B03E752-BB0B-4979-AF88-B31423E239E9}"/>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415" name="n_2aveValue【一般廃棄物処理施設】&#10;一人当たり有形固定資産（償却資産）額">
          <a:extLst>
            <a:ext uri="{FF2B5EF4-FFF2-40B4-BE49-F238E27FC236}">
              <a16:creationId xmlns:a16="http://schemas.microsoft.com/office/drawing/2014/main" xmlns="" id="{92FB13E6-BAF0-4458-86CE-DD6385FDDCDE}"/>
            </a:ext>
          </a:extLst>
        </xdr:cNvPr>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xmlns="" id="{BC7C209F-5BA1-44EF-A173-985720CE7B9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xmlns="" id="{EE7C7715-7EE9-4D17-8F6F-41A4FE52AAA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xmlns="" id="{0D6B9D0B-B7F0-486A-9B27-6409E85D8E0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xmlns="" id="{43F07474-5FAF-4993-A524-7D1221EF4CD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xmlns="" id="{AC5EA53D-7A4C-4FAB-BF60-C3D2B1E09BE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79611</xdr:rowOff>
    </xdr:from>
    <xdr:to>
      <xdr:col>116</xdr:col>
      <xdr:colOff>114300</xdr:colOff>
      <xdr:row>42</xdr:row>
      <xdr:rowOff>9761</xdr:rowOff>
    </xdr:to>
    <xdr:sp macro="" textlink="">
      <xdr:nvSpPr>
        <xdr:cNvPr id="421" name="楕円 420">
          <a:extLst>
            <a:ext uri="{FF2B5EF4-FFF2-40B4-BE49-F238E27FC236}">
              <a16:creationId xmlns:a16="http://schemas.microsoft.com/office/drawing/2014/main" xmlns="" id="{91A57778-43A5-4718-BC06-83986E8E5090}"/>
            </a:ext>
          </a:extLst>
        </xdr:cNvPr>
        <xdr:cNvSpPr/>
      </xdr:nvSpPr>
      <xdr:spPr>
        <a:xfrm>
          <a:off x="22110700" y="71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165988</xdr:rowOff>
    </xdr:from>
    <xdr:ext cx="534377" cy="259045"/>
    <xdr:sp macro="" textlink="">
      <xdr:nvSpPr>
        <xdr:cNvPr id="422" name="【一般廃棄物処理施設】&#10;一人当たり有形固定資産（償却資産）額該当値テキスト">
          <a:extLst>
            <a:ext uri="{FF2B5EF4-FFF2-40B4-BE49-F238E27FC236}">
              <a16:creationId xmlns:a16="http://schemas.microsoft.com/office/drawing/2014/main" xmlns="" id="{C194A562-20A8-4E26-BE03-31A7F671FE5E}"/>
            </a:ext>
          </a:extLst>
        </xdr:cNvPr>
        <xdr:cNvSpPr txBox="1"/>
      </xdr:nvSpPr>
      <xdr:spPr>
        <a:xfrm>
          <a:off x="22199600" y="70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80801</xdr:rowOff>
    </xdr:from>
    <xdr:to>
      <xdr:col>112</xdr:col>
      <xdr:colOff>38100</xdr:colOff>
      <xdr:row>42</xdr:row>
      <xdr:rowOff>10951</xdr:rowOff>
    </xdr:to>
    <xdr:sp macro="" textlink="">
      <xdr:nvSpPr>
        <xdr:cNvPr id="423" name="楕円 422">
          <a:extLst>
            <a:ext uri="{FF2B5EF4-FFF2-40B4-BE49-F238E27FC236}">
              <a16:creationId xmlns:a16="http://schemas.microsoft.com/office/drawing/2014/main" xmlns="" id="{BB0B762B-C90D-44A6-A0A2-8877F276CD0D}"/>
            </a:ext>
          </a:extLst>
        </xdr:cNvPr>
        <xdr:cNvSpPr/>
      </xdr:nvSpPr>
      <xdr:spPr>
        <a:xfrm>
          <a:off x="21272500" y="71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130411</xdr:rowOff>
    </xdr:from>
    <xdr:to>
      <xdr:col>116</xdr:col>
      <xdr:colOff>63500</xdr:colOff>
      <xdr:row>41</xdr:row>
      <xdr:rowOff>131601</xdr:rowOff>
    </xdr:to>
    <xdr:cxnSp macro="">
      <xdr:nvCxnSpPr>
        <xdr:cNvPr id="424" name="直線コネクタ 423">
          <a:extLst>
            <a:ext uri="{FF2B5EF4-FFF2-40B4-BE49-F238E27FC236}">
              <a16:creationId xmlns:a16="http://schemas.microsoft.com/office/drawing/2014/main" xmlns="" id="{7826B2B9-0681-435F-B7D1-2079784FD752}"/>
            </a:ext>
          </a:extLst>
        </xdr:cNvPr>
        <xdr:cNvCxnSpPr/>
      </xdr:nvCxnSpPr>
      <xdr:spPr>
        <a:xfrm flipV="1">
          <a:off x="21323300" y="7159861"/>
          <a:ext cx="8382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81685</xdr:rowOff>
    </xdr:from>
    <xdr:to>
      <xdr:col>107</xdr:col>
      <xdr:colOff>101600</xdr:colOff>
      <xdr:row>42</xdr:row>
      <xdr:rowOff>11835</xdr:rowOff>
    </xdr:to>
    <xdr:sp macro="" textlink="">
      <xdr:nvSpPr>
        <xdr:cNvPr id="425" name="楕円 424">
          <a:extLst>
            <a:ext uri="{FF2B5EF4-FFF2-40B4-BE49-F238E27FC236}">
              <a16:creationId xmlns:a16="http://schemas.microsoft.com/office/drawing/2014/main" xmlns="" id="{E23153BE-204C-471E-A80E-85A7EBEBFF21}"/>
            </a:ext>
          </a:extLst>
        </xdr:cNvPr>
        <xdr:cNvSpPr/>
      </xdr:nvSpPr>
      <xdr:spPr>
        <a:xfrm>
          <a:off x="20383500" y="711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131601</xdr:rowOff>
    </xdr:from>
    <xdr:to>
      <xdr:col>111</xdr:col>
      <xdr:colOff>177800</xdr:colOff>
      <xdr:row>41</xdr:row>
      <xdr:rowOff>132485</xdr:rowOff>
    </xdr:to>
    <xdr:cxnSp macro="">
      <xdr:nvCxnSpPr>
        <xdr:cNvPr id="426" name="直線コネクタ 425">
          <a:extLst>
            <a:ext uri="{FF2B5EF4-FFF2-40B4-BE49-F238E27FC236}">
              <a16:creationId xmlns:a16="http://schemas.microsoft.com/office/drawing/2014/main" xmlns="" id="{EDFA80EF-0DF3-4504-AE0E-5491A05F7124}"/>
            </a:ext>
          </a:extLst>
        </xdr:cNvPr>
        <xdr:cNvCxnSpPr/>
      </xdr:nvCxnSpPr>
      <xdr:spPr>
        <a:xfrm flipV="1">
          <a:off x="20434300" y="7161051"/>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2078</xdr:rowOff>
    </xdr:from>
    <xdr:ext cx="534377" cy="259045"/>
    <xdr:sp macro="" textlink="">
      <xdr:nvSpPr>
        <xdr:cNvPr id="427" name="n_1mainValue【一般廃棄物処理施設】&#10;一人当たり有形固定資産（償却資産）額">
          <a:extLst>
            <a:ext uri="{FF2B5EF4-FFF2-40B4-BE49-F238E27FC236}">
              <a16:creationId xmlns:a16="http://schemas.microsoft.com/office/drawing/2014/main" xmlns="" id="{195E3C4C-9126-4E59-A914-FCD2505E563F}"/>
            </a:ext>
          </a:extLst>
        </xdr:cNvPr>
        <xdr:cNvSpPr txBox="1"/>
      </xdr:nvSpPr>
      <xdr:spPr>
        <a:xfrm>
          <a:off x="21043411" y="720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2962</xdr:rowOff>
    </xdr:from>
    <xdr:ext cx="534377" cy="259045"/>
    <xdr:sp macro="" textlink="">
      <xdr:nvSpPr>
        <xdr:cNvPr id="428" name="n_2mainValue【一般廃棄物処理施設】&#10;一人当たり有形固定資産（償却資産）額">
          <a:extLst>
            <a:ext uri="{FF2B5EF4-FFF2-40B4-BE49-F238E27FC236}">
              <a16:creationId xmlns:a16="http://schemas.microsoft.com/office/drawing/2014/main" xmlns="" id="{B9E0A528-3955-40E0-BC11-5DD47961DBC2}"/>
            </a:ext>
          </a:extLst>
        </xdr:cNvPr>
        <xdr:cNvSpPr txBox="1"/>
      </xdr:nvSpPr>
      <xdr:spPr>
        <a:xfrm>
          <a:off x="20167111" y="72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a:extLst>
            <a:ext uri="{FF2B5EF4-FFF2-40B4-BE49-F238E27FC236}">
              <a16:creationId xmlns:a16="http://schemas.microsoft.com/office/drawing/2014/main" xmlns="" id="{152904E5-4ADF-40AC-B85C-903179030CB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a:extLst>
            <a:ext uri="{FF2B5EF4-FFF2-40B4-BE49-F238E27FC236}">
              <a16:creationId xmlns:a16="http://schemas.microsoft.com/office/drawing/2014/main" xmlns="" id="{A9658FF6-8039-4512-866C-84A6FB06933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a:extLst>
            <a:ext uri="{FF2B5EF4-FFF2-40B4-BE49-F238E27FC236}">
              <a16:creationId xmlns:a16="http://schemas.microsoft.com/office/drawing/2014/main" xmlns="" id="{94611849-F6A7-4956-AFE3-1EEBFB16E0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a:extLst>
            <a:ext uri="{FF2B5EF4-FFF2-40B4-BE49-F238E27FC236}">
              <a16:creationId xmlns:a16="http://schemas.microsoft.com/office/drawing/2014/main" xmlns="" id="{08043E7F-76D6-45C3-AE35-F0F12BF322C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a:extLst>
            <a:ext uri="{FF2B5EF4-FFF2-40B4-BE49-F238E27FC236}">
              <a16:creationId xmlns:a16="http://schemas.microsoft.com/office/drawing/2014/main" xmlns="" id="{8651FCB4-BE68-4119-BDD0-F5CF8B45DEE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a:extLst>
            <a:ext uri="{FF2B5EF4-FFF2-40B4-BE49-F238E27FC236}">
              <a16:creationId xmlns:a16="http://schemas.microsoft.com/office/drawing/2014/main" xmlns="" id="{B0F0B1C9-6468-47B6-A8D6-D47ECB37BE9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a:extLst>
            <a:ext uri="{FF2B5EF4-FFF2-40B4-BE49-F238E27FC236}">
              <a16:creationId xmlns:a16="http://schemas.microsoft.com/office/drawing/2014/main" xmlns="" id="{26AB1915-210C-4A6B-8CB0-4DBE14BF8AC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a:extLst>
            <a:ext uri="{FF2B5EF4-FFF2-40B4-BE49-F238E27FC236}">
              <a16:creationId xmlns:a16="http://schemas.microsoft.com/office/drawing/2014/main" xmlns="" id="{A2C50705-AEF9-4A95-AE7A-74A6BF2F58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a:extLst>
            <a:ext uri="{FF2B5EF4-FFF2-40B4-BE49-F238E27FC236}">
              <a16:creationId xmlns:a16="http://schemas.microsoft.com/office/drawing/2014/main" xmlns="" id="{9096E6B6-E8EF-4FE3-9600-4C7C9B9978F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a:extLst>
            <a:ext uri="{FF2B5EF4-FFF2-40B4-BE49-F238E27FC236}">
              <a16:creationId xmlns:a16="http://schemas.microsoft.com/office/drawing/2014/main" xmlns="" id="{BDF5B89A-B7C0-42BF-89E0-AA9C97E3A1A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9" name="直線コネクタ 438">
          <a:extLst>
            <a:ext uri="{FF2B5EF4-FFF2-40B4-BE49-F238E27FC236}">
              <a16:creationId xmlns:a16="http://schemas.microsoft.com/office/drawing/2014/main" xmlns="" id="{31BE3043-A51A-432D-84EF-0B099BDD1F7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0" name="テキスト ボックス 439">
          <a:extLst>
            <a:ext uri="{FF2B5EF4-FFF2-40B4-BE49-F238E27FC236}">
              <a16:creationId xmlns:a16="http://schemas.microsoft.com/office/drawing/2014/main" xmlns="" id="{6CB53B26-7577-4925-BB25-C318C4FE3382}"/>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1" name="直線コネクタ 440">
          <a:extLst>
            <a:ext uri="{FF2B5EF4-FFF2-40B4-BE49-F238E27FC236}">
              <a16:creationId xmlns:a16="http://schemas.microsoft.com/office/drawing/2014/main" xmlns="" id="{5B5338DF-BC42-4914-A7D1-964DCE2E224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2" name="テキスト ボックス 441">
          <a:extLst>
            <a:ext uri="{FF2B5EF4-FFF2-40B4-BE49-F238E27FC236}">
              <a16:creationId xmlns:a16="http://schemas.microsoft.com/office/drawing/2014/main" xmlns="" id="{3F54855F-5D93-47DF-9339-FE8A58A9DC9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3" name="直線コネクタ 442">
          <a:extLst>
            <a:ext uri="{FF2B5EF4-FFF2-40B4-BE49-F238E27FC236}">
              <a16:creationId xmlns:a16="http://schemas.microsoft.com/office/drawing/2014/main" xmlns="" id="{E148FA35-856B-4C10-8C84-DDEC1EB523E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4" name="テキスト ボックス 443">
          <a:extLst>
            <a:ext uri="{FF2B5EF4-FFF2-40B4-BE49-F238E27FC236}">
              <a16:creationId xmlns:a16="http://schemas.microsoft.com/office/drawing/2014/main" xmlns="" id="{BDA857F5-3842-42FA-B915-6CD0591EADC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5" name="直線コネクタ 444">
          <a:extLst>
            <a:ext uri="{FF2B5EF4-FFF2-40B4-BE49-F238E27FC236}">
              <a16:creationId xmlns:a16="http://schemas.microsoft.com/office/drawing/2014/main" xmlns="" id="{BA61F8F8-84E6-4B8C-A227-2036728298D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6" name="テキスト ボックス 445">
          <a:extLst>
            <a:ext uri="{FF2B5EF4-FFF2-40B4-BE49-F238E27FC236}">
              <a16:creationId xmlns:a16="http://schemas.microsoft.com/office/drawing/2014/main" xmlns="" id="{EDA81321-A3D7-4884-8145-09476F6E85A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7" name="直線コネクタ 446">
          <a:extLst>
            <a:ext uri="{FF2B5EF4-FFF2-40B4-BE49-F238E27FC236}">
              <a16:creationId xmlns:a16="http://schemas.microsoft.com/office/drawing/2014/main" xmlns="" id="{156364F6-1F4C-4A40-8226-27366C3AF8B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8" name="テキスト ボックス 447">
          <a:extLst>
            <a:ext uri="{FF2B5EF4-FFF2-40B4-BE49-F238E27FC236}">
              <a16:creationId xmlns:a16="http://schemas.microsoft.com/office/drawing/2014/main" xmlns="" id="{6915FED8-D648-4A8F-BA87-2F865C9DFCE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9" name="直線コネクタ 448">
          <a:extLst>
            <a:ext uri="{FF2B5EF4-FFF2-40B4-BE49-F238E27FC236}">
              <a16:creationId xmlns:a16="http://schemas.microsoft.com/office/drawing/2014/main" xmlns="" id="{30078CFF-1FA4-4BAB-A71E-C0CC7EADA3B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0" name="テキスト ボックス 449">
          <a:extLst>
            <a:ext uri="{FF2B5EF4-FFF2-40B4-BE49-F238E27FC236}">
              <a16:creationId xmlns:a16="http://schemas.microsoft.com/office/drawing/2014/main" xmlns="" id="{05E4C2AA-5C1F-4D1D-BF68-11DFFB6E9A17}"/>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a:extLst>
            <a:ext uri="{FF2B5EF4-FFF2-40B4-BE49-F238E27FC236}">
              <a16:creationId xmlns:a16="http://schemas.microsoft.com/office/drawing/2014/main" xmlns="" id="{486C8460-0F7E-4202-8302-2B0DA6DD404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a:extLst>
            <a:ext uri="{FF2B5EF4-FFF2-40B4-BE49-F238E27FC236}">
              <a16:creationId xmlns:a16="http://schemas.microsoft.com/office/drawing/2014/main" xmlns="" id="{4E61E0F2-D385-4AB7-A8C0-224A862F47A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保健センター・保健所】&#10;有形固定資産減価償却率グラフ枠">
          <a:extLst>
            <a:ext uri="{FF2B5EF4-FFF2-40B4-BE49-F238E27FC236}">
              <a16:creationId xmlns:a16="http://schemas.microsoft.com/office/drawing/2014/main" xmlns="" id="{30722D4F-2192-438E-BA2F-D66E778EDCE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54" name="直線コネクタ 453">
          <a:extLst>
            <a:ext uri="{FF2B5EF4-FFF2-40B4-BE49-F238E27FC236}">
              <a16:creationId xmlns:a16="http://schemas.microsoft.com/office/drawing/2014/main" xmlns="" id="{06588C34-B7C6-4030-A9D0-ABB6792396EF}"/>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55" name="【保健センター・保健所】&#10;有形固定資産減価償却率最小値テキスト">
          <a:extLst>
            <a:ext uri="{FF2B5EF4-FFF2-40B4-BE49-F238E27FC236}">
              <a16:creationId xmlns:a16="http://schemas.microsoft.com/office/drawing/2014/main" xmlns="" id="{B5A707AB-96E3-4266-8C66-71D33CA58130}"/>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56" name="直線コネクタ 455">
          <a:extLst>
            <a:ext uri="{FF2B5EF4-FFF2-40B4-BE49-F238E27FC236}">
              <a16:creationId xmlns:a16="http://schemas.microsoft.com/office/drawing/2014/main" xmlns="" id="{0D0E8153-29F8-4A78-869D-FB4487A04B8E}"/>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7" name="【保健センター・保健所】&#10;有形固定資産減価償却率最大値テキスト">
          <a:extLst>
            <a:ext uri="{FF2B5EF4-FFF2-40B4-BE49-F238E27FC236}">
              <a16:creationId xmlns:a16="http://schemas.microsoft.com/office/drawing/2014/main" xmlns="" id="{5EDDCA92-AC22-491C-A0BC-373DEB79B37A}"/>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8" name="直線コネクタ 457">
          <a:extLst>
            <a:ext uri="{FF2B5EF4-FFF2-40B4-BE49-F238E27FC236}">
              <a16:creationId xmlns:a16="http://schemas.microsoft.com/office/drawing/2014/main" xmlns="" id="{9B04201A-1239-4063-BB7E-3BEE86915364}"/>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59" name="【保健センター・保健所】&#10;有形固定資産減価償却率平均値テキスト">
          <a:extLst>
            <a:ext uri="{FF2B5EF4-FFF2-40B4-BE49-F238E27FC236}">
              <a16:creationId xmlns:a16="http://schemas.microsoft.com/office/drawing/2014/main" xmlns="" id="{8025FB4A-29A8-44E6-8C1C-CF6BD0B1F95F}"/>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60" name="フローチャート: 判断 459">
          <a:extLst>
            <a:ext uri="{FF2B5EF4-FFF2-40B4-BE49-F238E27FC236}">
              <a16:creationId xmlns:a16="http://schemas.microsoft.com/office/drawing/2014/main" xmlns="" id="{A5FAC419-AB4F-4CC6-B860-FD7EE3AF1713}"/>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61" name="フローチャート: 判断 460">
          <a:extLst>
            <a:ext uri="{FF2B5EF4-FFF2-40B4-BE49-F238E27FC236}">
              <a16:creationId xmlns:a16="http://schemas.microsoft.com/office/drawing/2014/main" xmlns="" id="{ECB32CFD-3583-4F57-89C4-B1555B04E351}"/>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462" name="n_1aveValue【保健センター・保健所】&#10;有形固定資産減価償却率">
          <a:extLst>
            <a:ext uri="{FF2B5EF4-FFF2-40B4-BE49-F238E27FC236}">
              <a16:creationId xmlns:a16="http://schemas.microsoft.com/office/drawing/2014/main" xmlns="" id="{CCFE416F-B04E-4625-9E99-8C2E9BBCDBDD}"/>
            </a:ext>
          </a:extLst>
        </xdr:cNvPr>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463" name="フローチャート: 判断 462">
          <a:extLst>
            <a:ext uri="{FF2B5EF4-FFF2-40B4-BE49-F238E27FC236}">
              <a16:creationId xmlns:a16="http://schemas.microsoft.com/office/drawing/2014/main" xmlns="" id="{E3A09078-F398-4EC1-B190-9B4CFCE52B7C}"/>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136633</xdr:rowOff>
    </xdr:from>
    <xdr:ext cx="405111" cy="259045"/>
    <xdr:sp macro="" textlink="">
      <xdr:nvSpPr>
        <xdr:cNvPr id="464" name="n_2aveValue【保健センター・保健所】&#10;有形固定資産減価償却率">
          <a:extLst>
            <a:ext uri="{FF2B5EF4-FFF2-40B4-BE49-F238E27FC236}">
              <a16:creationId xmlns:a16="http://schemas.microsoft.com/office/drawing/2014/main" xmlns="" id="{159D1395-5EF1-4C28-9573-E6E77865DEA3}"/>
            </a:ext>
          </a:extLst>
        </xdr:cNvPr>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xmlns="" id="{6CC9286F-0B5A-493F-9435-3B26A743956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xmlns="" id="{20BC9D97-BA7B-486C-9382-EC040BA3B3D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xmlns="" id="{04A1A590-F7FD-4F93-A0EB-C74FB1CFFD8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xmlns="" id="{2EC5DB38-9100-4B28-85D2-B46ABF512A2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xmlns="" id="{C31F23F9-B9C7-4625-A631-E66D772F4CF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34109</xdr:rowOff>
    </xdr:from>
    <xdr:to>
      <xdr:col>85</xdr:col>
      <xdr:colOff>177800</xdr:colOff>
      <xdr:row>59</xdr:row>
      <xdr:rowOff>135709</xdr:rowOff>
    </xdr:to>
    <xdr:sp macro="" textlink="">
      <xdr:nvSpPr>
        <xdr:cNvPr id="470" name="楕円 469">
          <a:extLst>
            <a:ext uri="{FF2B5EF4-FFF2-40B4-BE49-F238E27FC236}">
              <a16:creationId xmlns:a16="http://schemas.microsoft.com/office/drawing/2014/main" xmlns="" id="{DF8E3728-2375-44D0-AE06-600B53202417}"/>
            </a:ext>
          </a:extLst>
        </xdr:cNvPr>
        <xdr:cNvSpPr/>
      </xdr:nvSpPr>
      <xdr:spPr>
        <a:xfrm>
          <a:off x="162687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56986</xdr:rowOff>
    </xdr:from>
    <xdr:ext cx="405111" cy="259045"/>
    <xdr:sp macro="" textlink="">
      <xdr:nvSpPr>
        <xdr:cNvPr id="471" name="【保健センター・保健所】&#10;有形固定資産減価償却率該当値テキスト">
          <a:extLst>
            <a:ext uri="{FF2B5EF4-FFF2-40B4-BE49-F238E27FC236}">
              <a16:creationId xmlns:a16="http://schemas.microsoft.com/office/drawing/2014/main" xmlns="" id="{67EAFDE4-0C83-4628-B557-755080614E03}"/>
            </a:ext>
          </a:extLst>
        </xdr:cNvPr>
        <xdr:cNvSpPr txBox="1"/>
      </xdr:nvSpPr>
      <xdr:spPr>
        <a:xfrm>
          <a:off x="16357600" y="10001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61867</xdr:rowOff>
    </xdr:from>
    <xdr:to>
      <xdr:col>81</xdr:col>
      <xdr:colOff>101600</xdr:colOff>
      <xdr:row>59</xdr:row>
      <xdr:rowOff>163467</xdr:rowOff>
    </xdr:to>
    <xdr:sp macro="" textlink="">
      <xdr:nvSpPr>
        <xdr:cNvPr id="472" name="楕円 471">
          <a:extLst>
            <a:ext uri="{FF2B5EF4-FFF2-40B4-BE49-F238E27FC236}">
              <a16:creationId xmlns:a16="http://schemas.microsoft.com/office/drawing/2014/main" xmlns="" id="{56C10790-70CD-47A9-8C56-E1E81A917825}"/>
            </a:ext>
          </a:extLst>
        </xdr:cNvPr>
        <xdr:cNvSpPr/>
      </xdr:nvSpPr>
      <xdr:spPr>
        <a:xfrm>
          <a:off x="15430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84909</xdr:rowOff>
    </xdr:from>
    <xdr:to>
      <xdr:col>85</xdr:col>
      <xdr:colOff>127000</xdr:colOff>
      <xdr:row>59</xdr:row>
      <xdr:rowOff>112667</xdr:rowOff>
    </xdr:to>
    <xdr:cxnSp macro="">
      <xdr:nvCxnSpPr>
        <xdr:cNvPr id="473" name="直線コネクタ 472">
          <a:extLst>
            <a:ext uri="{FF2B5EF4-FFF2-40B4-BE49-F238E27FC236}">
              <a16:creationId xmlns:a16="http://schemas.microsoft.com/office/drawing/2014/main" xmlns="" id="{B7196E8E-DCCA-48A2-AE29-E5A30649BB9F}"/>
            </a:ext>
          </a:extLst>
        </xdr:cNvPr>
        <xdr:cNvCxnSpPr/>
      </xdr:nvCxnSpPr>
      <xdr:spPr>
        <a:xfrm flipV="1">
          <a:off x="15481300" y="1020045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96157</xdr:rowOff>
    </xdr:from>
    <xdr:to>
      <xdr:col>76</xdr:col>
      <xdr:colOff>165100</xdr:colOff>
      <xdr:row>60</xdr:row>
      <xdr:rowOff>26307</xdr:rowOff>
    </xdr:to>
    <xdr:sp macro="" textlink="">
      <xdr:nvSpPr>
        <xdr:cNvPr id="474" name="楕円 473">
          <a:extLst>
            <a:ext uri="{FF2B5EF4-FFF2-40B4-BE49-F238E27FC236}">
              <a16:creationId xmlns:a16="http://schemas.microsoft.com/office/drawing/2014/main" xmlns="" id="{3C64B387-CE42-4AE8-935E-FCA2306D4FF4}"/>
            </a:ext>
          </a:extLst>
        </xdr:cNvPr>
        <xdr:cNvSpPr/>
      </xdr:nvSpPr>
      <xdr:spPr>
        <a:xfrm>
          <a:off x="14541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112667</xdr:rowOff>
    </xdr:from>
    <xdr:to>
      <xdr:col>81</xdr:col>
      <xdr:colOff>50800</xdr:colOff>
      <xdr:row>59</xdr:row>
      <xdr:rowOff>146957</xdr:rowOff>
    </xdr:to>
    <xdr:cxnSp macro="">
      <xdr:nvCxnSpPr>
        <xdr:cNvPr id="475" name="直線コネクタ 474">
          <a:extLst>
            <a:ext uri="{FF2B5EF4-FFF2-40B4-BE49-F238E27FC236}">
              <a16:creationId xmlns:a16="http://schemas.microsoft.com/office/drawing/2014/main" xmlns="" id="{52B79186-DFF5-4D06-90DD-6CEA2B99376A}"/>
            </a:ext>
          </a:extLst>
        </xdr:cNvPr>
        <xdr:cNvCxnSpPr/>
      </xdr:nvCxnSpPr>
      <xdr:spPr>
        <a:xfrm flipV="1">
          <a:off x="14592300" y="102282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8544</xdr:rowOff>
    </xdr:from>
    <xdr:ext cx="405111" cy="259045"/>
    <xdr:sp macro="" textlink="">
      <xdr:nvSpPr>
        <xdr:cNvPr id="476" name="n_1mainValue【保健センター・保健所】&#10;有形固定資産減価償却率">
          <a:extLst>
            <a:ext uri="{FF2B5EF4-FFF2-40B4-BE49-F238E27FC236}">
              <a16:creationId xmlns:a16="http://schemas.microsoft.com/office/drawing/2014/main" xmlns="" id="{61FFD672-58F5-4773-AA51-F2DFD4778B30}"/>
            </a:ext>
          </a:extLst>
        </xdr:cNvPr>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42834</xdr:rowOff>
    </xdr:from>
    <xdr:ext cx="405111" cy="259045"/>
    <xdr:sp macro="" textlink="">
      <xdr:nvSpPr>
        <xdr:cNvPr id="477" name="n_2mainValue【保健センター・保健所】&#10;有形固定資産減価償却率">
          <a:extLst>
            <a:ext uri="{FF2B5EF4-FFF2-40B4-BE49-F238E27FC236}">
              <a16:creationId xmlns:a16="http://schemas.microsoft.com/office/drawing/2014/main" xmlns="" id="{73CCE675-FF31-493E-9CAE-D4C11BB02CBC}"/>
            </a:ext>
          </a:extLst>
        </xdr:cNvPr>
        <xdr:cNvSpPr txBox="1"/>
      </xdr:nvSpPr>
      <xdr:spPr>
        <a:xfrm>
          <a:off x="143897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a16="http://schemas.microsoft.com/office/drawing/2014/main" xmlns="" id="{C034A35C-589D-4180-99D2-AE31FDCBE5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a:extLst>
            <a:ext uri="{FF2B5EF4-FFF2-40B4-BE49-F238E27FC236}">
              <a16:creationId xmlns:a16="http://schemas.microsoft.com/office/drawing/2014/main" xmlns="" id="{2D160784-E51A-49F4-8E74-F52E6BE6D4C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a:extLst>
            <a:ext uri="{FF2B5EF4-FFF2-40B4-BE49-F238E27FC236}">
              <a16:creationId xmlns:a16="http://schemas.microsoft.com/office/drawing/2014/main" xmlns="" id="{094685A2-C64C-46CE-8685-097101F7E48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a:extLst>
            <a:ext uri="{FF2B5EF4-FFF2-40B4-BE49-F238E27FC236}">
              <a16:creationId xmlns:a16="http://schemas.microsoft.com/office/drawing/2014/main" xmlns="" id="{B87E991C-553D-42EE-8B0B-4D825878CDA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a:extLst>
            <a:ext uri="{FF2B5EF4-FFF2-40B4-BE49-F238E27FC236}">
              <a16:creationId xmlns:a16="http://schemas.microsoft.com/office/drawing/2014/main" xmlns="" id="{C2D72CCA-0E29-436C-BD91-90A2DF9852F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a:extLst>
            <a:ext uri="{FF2B5EF4-FFF2-40B4-BE49-F238E27FC236}">
              <a16:creationId xmlns:a16="http://schemas.microsoft.com/office/drawing/2014/main" xmlns="" id="{33CF71EA-2425-4496-9C4B-43C0513BC03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a:extLst>
            <a:ext uri="{FF2B5EF4-FFF2-40B4-BE49-F238E27FC236}">
              <a16:creationId xmlns:a16="http://schemas.microsoft.com/office/drawing/2014/main" xmlns="" id="{56795270-EC4D-417F-BA26-866273F668D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a:extLst>
            <a:ext uri="{FF2B5EF4-FFF2-40B4-BE49-F238E27FC236}">
              <a16:creationId xmlns:a16="http://schemas.microsoft.com/office/drawing/2014/main" xmlns="" id="{7CFF42A5-0100-473C-93D5-AFE421B31C6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a:extLst>
            <a:ext uri="{FF2B5EF4-FFF2-40B4-BE49-F238E27FC236}">
              <a16:creationId xmlns:a16="http://schemas.microsoft.com/office/drawing/2014/main" xmlns="" id="{F501E5A0-AE6A-4E5B-97D1-C141DFDB6A6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a:extLst>
            <a:ext uri="{FF2B5EF4-FFF2-40B4-BE49-F238E27FC236}">
              <a16:creationId xmlns:a16="http://schemas.microsoft.com/office/drawing/2014/main" xmlns="" id="{7CCA13C1-794D-42E5-87A4-2CB10AE2FF0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8" name="直線コネクタ 487">
          <a:extLst>
            <a:ext uri="{FF2B5EF4-FFF2-40B4-BE49-F238E27FC236}">
              <a16:creationId xmlns:a16="http://schemas.microsoft.com/office/drawing/2014/main" xmlns="" id="{E32845F4-2FAC-42C3-BC3B-5F4936CC0C9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9" name="テキスト ボックス 488">
          <a:extLst>
            <a:ext uri="{FF2B5EF4-FFF2-40B4-BE49-F238E27FC236}">
              <a16:creationId xmlns:a16="http://schemas.microsoft.com/office/drawing/2014/main" xmlns="" id="{966A200D-9E5B-4D2B-A882-370299B56D6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0" name="直線コネクタ 489">
          <a:extLst>
            <a:ext uri="{FF2B5EF4-FFF2-40B4-BE49-F238E27FC236}">
              <a16:creationId xmlns:a16="http://schemas.microsoft.com/office/drawing/2014/main" xmlns="" id="{2710D1B4-85B0-4ED8-9664-90C05A935DB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1" name="テキスト ボックス 490">
          <a:extLst>
            <a:ext uri="{FF2B5EF4-FFF2-40B4-BE49-F238E27FC236}">
              <a16:creationId xmlns:a16="http://schemas.microsoft.com/office/drawing/2014/main" xmlns="" id="{C46BCE21-D65B-4857-98C1-8A85643D37C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2" name="直線コネクタ 491">
          <a:extLst>
            <a:ext uri="{FF2B5EF4-FFF2-40B4-BE49-F238E27FC236}">
              <a16:creationId xmlns:a16="http://schemas.microsoft.com/office/drawing/2014/main" xmlns="" id="{15810350-7A29-444F-9557-80195818E68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3" name="テキスト ボックス 492">
          <a:extLst>
            <a:ext uri="{FF2B5EF4-FFF2-40B4-BE49-F238E27FC236}">
              <a16:creationId xmlns:a16="http://schemas.microsoft.com/office/drawing/2014/main" xmlns="" id="{8FC6499A-705B-41AB-96AF-B77AFCF7114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4" name="直線コネクタ 493">
          <a:extLst>
            <a:ext uri="{FF2B5EF4-FFF2-40B4-BE49-F238E27FC236}">
              <a16:creationId xmlns:a16="http://schemas.microsoft.com/office/drawing/2014/main" xmlns="" id="{0E837D15-F633-4768-8C4F-4D1EE028CE4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5" name="テキスト ボックス 494">
          <a:extLst>
            <a:ext uri="{FF2B5EF4-FFF2-40B4-BE49-F238E27FC236}">
              <a16:creationId xmlns:a16="http://schemas.microsoft.com/office/drawing/2014/main" xmlns="" id="{23B33FF0-F4B7-4C07-8093-C8C8FA86854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6" name="直線コネクタ 495">
          <a:extLst>
            <a:ext uri="{FF2B5EF4-FFF2-40B4-BE49-F238E27FC236}">
              <a16:creationId xmlns:a16="http://schemas.microsoft.com/office/drawing/2014/main" xmlns="" id="{985F2DE5-1C4D-40E4-B77D-DE29A200F93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7" name="テキスト ボックス 496">
          <a:extLst>
            <a:ext uri="{FF2B5EF4-FFF2-40B4-BE49-F238E27FC236}">
              <a16:creationId xmlns:a16="http://schemas.microsoft.com/office/drawing/2014/main" xmlns="" id="{20A31DE9-BD55-4B08-8121-D326ED859AC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a:extLst>
            <a:ext uri="{FF2B5EF4-FFF2-40B4-BE49-F238E27FC236}">
              <a16:creationId xmlns:a16="http://schemas.microsoft.com/office/drawing/2014/main" xmlns="" id="{E96B8916-CF6B-4D97-9CF0-63E10471551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9" name="テキスト ボックス 498">
          <a:extLst>
            <a:ext uri="{FF2B5EF4-FFF2-40B4-BE49-F238E27FC236}">
              <a16:creationId xmlns:a16="http://schemas.microsoft.com/office/drawing/2014/main" xmlns="" id="{3E6D4C08-3902-4CA1-91D1-F800D1E22F8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保健センター・保健所】&#10;一人当たり面積グラフ枠">
          <a:extLst>
            <a:ext uri="{FF2B5EF4-FFF2-40B4-BE49-F238E27FC236}">
              <a16:creationId xmlns:a16="http://schemas.microsoft.com/office/drawing/2014/main" xmlns="" id="{39F5360A-4D22-48D2-9997-F9A655EE26D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501" name="直線コネクタ 500">
          <a:extLst>
            <a:ext uri="{FF2B5EF4-FFF2-40B4-BE49-F238E27FC236}">
              <a16:creationId xmlns:a16="http://schemas.microsoft.com/office/drawing/2014/main" xmlns="" id="{27D62302-5E84-471F-AA30-A5E9C9061B10}"/>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02" name="【保健センター・保健所】&#10;一人当たり面積最小値テキスト">
          <a:extLst>
            <a:ext uri="{FF2B5EF4-FFF2-40B4-BE49-F238E27FC236}">
              <a16:creationId xmlns:a16="http://schemas.microsoft.com/office/drawing/2014/main" xmlns="" id="{C349BE87-E11B-4FBC-9AB8-BED5B897FB08}"/>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03" name="直線コネクタ 502">
          <a:extLst>
            <a:ext uri="{FF2B5EF4-FFF2-40B4-BE49-F238E27FC236}">
              <a16:creationId xmlns:a16="http://schemas.microsoft.com/office/drawing/2014/main" xmlns="" id="{176BFB02-A728-421F-B75A-6ECEC4503276}"/>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04" name="【保健センター・保健所】&#10;一人当たり面積最大値テキスト">
          <a:extLst>
            <a:ext uri="{FF2B5EF4-FFF2-40B4-BE49-F238E27FC236}">
              <a16:creationId xmlns:a16="http://schemas.microsoft.com/office/drawing/2014/main" xmlns="" id="{52C65129-B508-49EA-8AB7-2FBAB2269F0B}"/>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05" name="直線コネクタ 504">
          <a:extLst>
            <a:ext uri="{FF2B5EF4-FFF2-40B4-BE49-F238E27FC236}">
              <a16:creationId xmlns:a16="http://schemas.microsoft.com/office/drawing/2014/main" xmlns="" id="{F5672FF6-B3E3-490E-8745-6CC17FDD2462}"/>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96283</xdr:rowOff>
    </xdr:from>
    <xdr:ext cx="469744" cy="259045"/>
    <xdr:sp macro="" textlink="">
      <xdr:nvSpPr>
        <xdr:cNvPr id="506" name="【保健センター・保健所】&#10;一人当たり面積平均値テキスト">
          <a:extLst>
            <a:ext uri="{FF2B5EF4-FFF2-40B4-BE49-F238E27FC236}">
              <a16:creationId xmlns:a16="http://schemas.microsoft.com/office/drawing/2014/main" xmlns="" id="{07337B57-9967-4C0A-AF74-95C0284D63B7}"/>
            </a:ext>
          </a:extLst>
        </xdr:cNvPr>
        <xdr:cNvSpPr txBox="1"/>
      </xdr:nvSpPr>
      <xdr:spPr>
        <a:xfrm>
          <a:off x="22199600" y="1055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507" name="フローチャート: 判断 506">
          <a:extLst>
            <a:ext uri="{FF2B5EF4-FFF2-40B4-BE49-F238E27FC236}">
              <a16:creationId xmlns:a16="http://schemas.microsoft.com/office/drawing/2014/main" xmlns="" id="{6844F595-53EF-480A-98DB-580F6CBC7628}"/>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508" name="フローチャート: 判断 507">
          <a:extLst>
            <a:ext uri="{FF2B5EF4-FFF2-40B4-BE49-F238E27FC236}">
              <a16:creationId xmlns:a16="http://schemas.microsoft.com/office/drawing/2014/main" xmlns="" id="{1B4BFD38-48AE-44F7-9A8F-E194DB4709B1}"/>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509" name="n_1aveValue【保健センター・保健所】&#10;一人当たり面積">
          <a:extLst>
            <a:ext uri="{FF2B5EF4-FFF2-40B4-BE49-F238E27FC236}">
              <a16:creationId xmlns:a16="http://schemas.microsoft.com/office/drawing/2014/main" xmlns="" id="{C5CBFB0F-32EB-4F6E-BD1D-7AA2D4440F8F}"/>
            </a:ext>
          </a:extLst>
        </xdr:cNvPr>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510" name="フローチャート: 判断 509">
          <a:extLst>
            <a:ext uri="{FF2B5EF4-FFF2-40B4-BE49-F238E27FC236}">
              <a16:creationId xmlns:a16="http://schemas.microsoft.com/office/drawing/2014/main" xmlns="" id="{14EBEE47-0846-4D1C-B238-A7B97C551BC0}"/>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511" name="n_2aveValue【保健センター・保健所】&#10;一人当たり面積">
          <a:extLst>
            <a:ext uri="{FF2B5EF4-FFF2-40B4-BE49-F238E27FC236}">
              <a16:creationId xmlns:a16="http://schemas.microsoft.com/office/drawing/2014/main" xmlns="" id="{718E958B-7AB3-4ABA-B81B-E4E31C4553D1}"/>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xmlns="" id="{949B557D-61CC-4754-A728-2112AE5E598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xmlns="" id="{45B535E0-5E2F-48F6-8CFF-EA836D52AED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xmlns="" id="{3815566F-A0BA-4504-8BCE-947C777E6CB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xmlns="" id="{BCF32770-52A3-4DE3-AE70-B8D246F8491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xmlns="" id="{D9833106-59FE-4032-9CF4-96B2406BF95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31496</xdr:rowOff>
    </xdr:from>
    <xdr:to>
      <xdr:col>116</xdr:col>
      <xdr:colOff>114300</xdr:colOff>
      <xdr:row>63</xdr:row>
      <xdr:rowOff>133096</xdr:rowOff>
    </xdr:to>
    <xdr:sp macro="" textlink="">
      <xdr:nvSpPr>
        <xdr:cNvPr id="517" name="楕円 516">
          <a:extLst>
            <a:ext uri="{FF2B5EF4-FFF2-40B4-BE49-F238E27FC236}">
              <a16:creationId xmlns:a16="http://schemas.microsoft.com/office/drawing/2014/main" xmlns="" id="{42D20CEC-3182-4944-9057-B5608BB9FDF6}"/>
            </a:ext>
          </a:extLst>
        </xdr:cNvPr>
        <xdr:cNvSpPr/>
      </xdr:nvSpPr>
      <xdr:spPr>
        <a:xfrm>
          <a:off x="221107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9923</xdr:rowOff>
    </xdr:from>
    <xdr:ext cx="469744" cy="259045"/>
    <xdr:sp macro="" textlink="">
      <xdr:nvSpPr>
        <xdr:cNvPr id="518" name="【保健センター・保健所】&#10;一人当たり面積該当値テキスト">
          <a:extLst>
            <a:ext uri="{FF2B5EF4-FFF2-40B4-BE49-F238E27FC236}">
              <a16:creationId xmlns:a16="http://schemas.microsoft.com/office/drawing/2014/main" xmlns="" id="{46C98F55-CED3-4123-9446-1C169036F50A}"/>
            </a:ext>
          </a:extLst>
        </xdr:cNvPr>
        <xdr:cNvSpPr txBox="1"/>
      </xdr:nvSpPr>
      <xdr:spPr>
        <a:xfrm>
          <a:off x="22199600" y="108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33782</xdr:rowOff>
    </xdr:from>
    <xdr:to>
      <xdr:col>112</xdr:col>
      <xdr:colOff>38100</xdr:colOff>
      <xdr:row>63</xdr:row>
      <xdr:rowOff>135382</xdr:rowOff>
    </xdr:to>
    <xdr:sp macro="" textlink="">
      <xdr:nvSpPr>
        <xdr:cNvPr id="519" name="楕円 518">
          <a:extLst>
            <a:ext uri="{FF2B5EF4-FFF2-40B4-BE49-F238E27FC236}">
              <a16:creationId xmlns:a16="http://schemas.microsoft.com/office/drawing/2014/main" xmlns="" id="{8E655757-E7CC-4631-9CEE-ABEE1A411B1E}"/>
            </a:ext>
          </a:extLst>
        </xdr:cNvPr>
        <xdr:cNvSpPr/>
      </xdr:nvSpPr>
      <xdr:spPr>
        <a:xfrm>
          <a:off x="21272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82296</xdr:rowOff>
    </xdr:from>
    <xdr:to>
      <xdr:col>116</xdr:col>
      <xdr:colOff>63500</xdr:colOff>
      <xdr:row>63</xdr:row>
      <xdr:rowOff>84582</xdr:rowOff>
    </xdr:to>
    <xdr:cxnSp macro="">
      <xdr:nvCxnSpPr>
        <xdr:cNvPr id="520" name="直線コネクタ 519">
          <a:extLst>
            <a:ext uri="{FF2B5EF4-FFF2-40B4-BE49-F238E27FC236}">
              <a16:creationId xmlns:a16="http://schemas.microsoft.com/office/drawing/2014/main" xmlns="" id="{1C764292-5E84-4FDD-A9B0-93049C234D33}"/>
            </a:ext>
          </a:extLst>
        </xdr:cNvPr>
        <xdr:cNvCxnSpPr/>
      </xdr:nvCxnSpPr>
      <xdr:spPr>
        <a:xfrm flipV="1">
          <a:off x="21323300" y="1088364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36068</xdr:rowOff>
    </xdr:from>
    <xdr:to>
      <xdr:col>107</xdr:col>
      <xdr:colOff>101600</xdr:colOff>
      <xdr:row>63</xdr:row>
      <xdr:rowOff>137668</xdr:rowOff>
    </xdr:to>
    <xdr:sp macro="" textlink="">
      <xdr:nvSpPr>
        <xdr:cNvPr id="521" name="楕円 520">
          <a:extLst>
            <a:ext uri="{FF2B5EF4-FFF2-40B4-BE49-F238E27FC236}">
              <a16:creationId xmlns:a16="http://schemas.microsoft.com/office/drawing/2014/main" xmlns="" id="{64D5CF20-4828-4AD1-9252-94CC2E7D9E9D}"/>
            </a:ext>
          </a:extLst>
        </xdr:cNvPr>
        <xdr:cNvSpPr/>
      </xdr:nvSpPr>
      <xdr:spPr>
        <a:xfrm>
          <a:off x="20383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84582</xdr:rowOff>
    </xdr:from>
    <xdr:to>
      <xdr:col>111</xdr:col>
      <xdr:colOff>177800</xdr:colOff>
      <xdr:row>63</xdr:row>
      <xdr:rowOff>86868</xdr:rowOff>
    </xdr:to>
    <xdr:cxnSp macro="">
      <xdr:nvCxnSpPr>
        <xdr:cNvPr id="522" name="直線コネクタ 521">
          <a:extLst>
            <a:ext uri="{FF2B5EF4-FFF2-40B4-BE49-F238E27FC236}">
              <a16:creationId xmlns:a16="http://schemas.microsoft.com/office/drawing/2014/main" xmlns="" id="{78E1158D-CBE6-428C-9F46-37C2D9C3787D}"/>
            </a:ext>
          </a:extLst>
        </xdr:cNvPr>
        <xdr:cNvCxnSpPr/>
      </xdr:nvCxnSpPr>
      <xdr:spPr>
        <a:xfrm flipV="1">
          <a:off x="20434300" y="108859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126509</xdr:rowOff>
    </xdr:from>
    <xdr:ext cx="469744" cy="259045"/>
    <xdr:sp macro="" textlink="">
      <xdr:nvSpPr>
        <xdr:cNvPr id="523" name="n_1mainValue【保健センター・保健所】&#10;一人当たり面積">
          <a:extLst>
            <a:ext uri="{FF2B5EF4-FFF2-40B4-BE49-F238E27FC236}">
              <a16:creationId xmlns:a16="http://schemas.microsoft.com/office/drawing/2014/main" xmlns="" id="{3CEB2B95-F137-45C0-9F30-910CC3593D37}"/>
            </a:ext>
          </a:extLst>
        </xdr:cNvPr>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128795</xdr:rowOff>
    </xdr:from>
    <xdr:ext cx="469744" cy="259045"/>
    <xdr:sp macro="" textlink="">
      <xdr:nvSpPr>
        <xdr:cNvPr id="524" name="n_2mainValue【保健センター・保健所】&#10;一人当たり面積">
          <a:extLst>
            <a:ext uri="{FF2B5EF4-FFF2-40B4-BE49-F238E27FC236}">
              <a16:creationId xmlns:a16="http://schemas.microsoft.com/office/drawing/2014/main" xmlns="" id="{4E4AFE6F-1D1A-45C2-9AA2-2B86FD26A515}"/>
            </a:ext>
          </a:extLst>
        </xdr:cNvPr>
        <xdr:cNvSpPr txBox="1"/>
      </xdr:nvSpPr>
      <xdr:spPr>
        <a:xfrm>
          <a:off x="20199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xmlns="" id="{1D4E714D-BA9A-43C0-8FC7-EADAF428B8D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xmlns="" id="{D9257FED-1250-4F79-90C1-7D893C2D40F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xmlns="" id="{4632787A-C61E-4CF3-8031-35DA49E907E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xmlns="" id="{06C53CAC-F778-4913-8BB5-CAF972B6442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xmlns="" id="{6ECB71A1-8803-47D0-8F95-CE87E1F4EC6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xmlns="" id="{369AB3E5-0406-46EC-923F-B137D8C50E5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xmlns="" id="{D9DAC7B4-9F1C-4F80-9B94-7B2394D79B0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xmlns="" id="{2FED6CA1-D562-4C79-B6FC-2E4D6E14CB7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xmlns="" id="{5A6C5F29-2107-411C-97A0-06BC6E9863E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xmlns="" id="{BA996DED-BB03-47B0-92AD-94815D0D535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xmlns="" id="{1F7544C1-C305-4485-8E84-DE78A98540E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xmlns="" id="{9CC4A15E-6D07-4176-B19B-B21B4B808D8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xmlns="" id="{F42F247C-0877-49A3-9337-0C1A0604A5F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xmlns="" id="{9E39F659-604A-44E2-9B1A-60F6F1564A0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xmlns="" id="{DED89B46-0888-4706-A38B-6C4AD3AEB1D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xmlns="" id="{3D95FEB7-3583-473C-9D34-928270EFC08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xmlns="" id="{20178400-F37E-4E6D-B0EA-6E7DE042A01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xmlns="" id="{61BB3B94-9109-4ABB-8120-F8CCDE6C257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xmlns="" id="{FB2A48E8-F643-4839-8F06-32A03C28489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xmlns="" id="{52D95326-3D19-4ECA-B0C3-FF9898396C6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xmlns="" id="{86831E6C-FCDF-498A-9BA9-41B5D9C6F29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xmlns="" id="{0A327513-BF48-4BA7-9A6C-2526FE25900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xmlns="" id="{21504B64-7468-4913-91E7-4EA5CC9D22D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xmlns="" id="{8D120D42-00E6-4292-8C59-23F069AFC1F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a16="http://schemas.microsoft.com/office/drawing/2014/main" xmlns="" id="{279AD3C1-7710-421C-967C-D227BE277BA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a16="http://schemas.microsoft.com/office/drawing/2014/main" xmlns="" id="{104EDF8F-44C8-47D3-8B5B-8A1A74249DA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a:extLst>
            <a:ext uri="{FF2B5EF4-FFF2-40B4-BE49-F238E27FC236}">
              <a16:creationId xmlns:a16="http://schemas.microsoft.com/office/drawing/2014/main" xmlns="" id="{20221E24-A583-4C26-AE28-E444E5359E7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2" name="テキスト ボックス 551">
          <a:extLst>
            <a:ext uri="{FF2B5EF4-FFF2-40B4-BE49-F238E27FC236}">
              <a16:creationId xmlns:a16="http://schemas.microsoft.com/office/drawing/2014/main" xmlns="" id="{E21CE3CF-FC0E-4DFA-A46B-4D94453DC6A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a:extLst>
            <a:ext uri="{FF2B5EF4-FFF2-40B4-BE49-F238E27FC236}">
              <a16:creationId xmlns:a16="http://schemas.microsoft.com/office/drawing/2014/main" xmlns="" id="{CC42FC80-2CF1-40F6-95A8-3A457819894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a:extLst>
            <a:ext uri="{FF2B5EF4-FFF2-40B4-BE49-F238E27FC236}">
              <a16:creationId xmlns:a16="http://schemas.microsoft.com/office/drawing/2014/main" xmlns="" id="{6C7F8ECA-9189-4136-9C93-7EE1A7CC92D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a:extLst>
            <a:ext uri="{FF2B5EF4-FFF2-40B4-BE49-F238E27FC236}">
              <a16:creationId xmlns:a16="http://schemas.microsoft.com/office/drawing/2014/main" xmlns="" id="{19DE8DE5-1521-47EE-8D37-1FDE051FA3C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a:extLst>
            <a:ext uri="{FF2B5EF4-FFF2-40B4-BE49-F238E27FC236}">
              <a16:creationId xmlns:a16="http://schemas.microsoft.com/office/drawing/2014/main" xmlns="" id="{5BC88B3A-701F-48D2-8A9C-B75BE741CBB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a:extLst>
            <a:ext uri="{FF2B5EF4-FFF2-40B4-BE49-F238E27FC236}">
              <a16:creationId xmlns:a16="http://schemas.microsoft.com/office/drawing/2014/main" xmlns="" id="{FB1D6714-D793-4C97-8F5A-DC497FCAE2E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a:extLst>
            <a:ext uri="{FF2B5EF4-FFF2-40B4-BE49-F238E27FC236}">
              <a16:creationId xmlns:a16="http://schemas.microsoft.com/office/drawing/2014/main" xmlns="" id="{4E8515F1-B852-4091-BBF3-47B5FFFDC1F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a:extLst>
            <a:ext uri="{FF2B5EF4-FFF2-40B4-BE49-F238E27FC236}">
              <a16:creationId xmlns:a16="http://schemas.microsoft.com/office/drawing/2014/main" xmlns="" id="{B8A37511-34A9-4747-9304-1E4363CB144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a:extLst>
            <a:ext uri="{FF2B5EF4-FFF2-40B4-BE49-F238E27FC236}">
              <a16:creationId xmlns:a16="http://schemas.microsoft.com/office/drawing/2014/main" xmlns="" id="{DD25C529-BF5F-41D9-87B1-4B2D4A515DB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a:extLst>
            <a:ext uri="{FF2B5EF4-FFF2-40B4-BE49-F238E27FC236}">
              <a16:creationId xmlns:a16="http://schemas.microsoft.com/office/drawing/2014/main" xmlns="" id="{EEDAEE53-0628-443F-B056-EB9D6EC4A29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2" name="テキスト ボックス 561">
          <a:extLst>
            <a:ext uri="{FF2B5EF4-FFF2-40B4-BE49-F238E27FC236}">
              <a16:creationId xmlns:a16="http://schemas.microsoft.com/office/drawing/2014/main" xmlns="" id="{27431B58-C35C-4132-9DA5-C165335590B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xmlns="" id="{09CBDBA9-1C01-4FA4-B9DF-9A89ECD5278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4" name="テキスト ボックス 563">
          <a:extLst>
            <a:ext uri="{FF2B5EF4-FFF2-40B4-BE49-F238E27FC236}">
              <a16:creationId xmlns:a16="http://schemas.microsoft.com/office/drawing/2014/main" xmlns="" id="{DF740697-89CC-4990-B4D8-9C87234A4CF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a:extLst>
            <a:ext uri="{FF2B5EF4-FFF2-40B4-BE49-F238E27FC236}">
              <a16:creationId xmlns:a16="http://schemas.microsoft.com/office/drawing/2014/main" xmlns="" id="{E2DBFE0C-BBD5-4CBE-A7CC-81779E0166C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66" name="直線コネクタ 565">
          <a:extLst>
            <a:ext uri="{FF2B5EF4-FFF2-40B4-BE49-F238E27FC236}">
              <a16:creationId xmlns:a16="http://schemas.microsoft.com/office/drawing/2014/main" xmlns="" id="{64E00DD3-9563-4C2E-BCA1-3108CE5BD222}"/>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67" name="【庁舎】&#10;有形固定資産減価償却率最小値テキスト">
          <a:extLst>
            <a:ext uri="{FF2B5EF4-FFF2-40B4-BE49-F238E27FC236}">
              <a16:creationId xmlns:a16="http://schemas.microsoft.com/office/drawing/2014/main" xmlns="" id="{3D2F4925-D9DD-4854-A5EE-1C99BC5C2B5F}"/>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68" name="直線コネクタ 567">
          <a:extLst>
            <a:ext uri="{FF2B5EF4-FFF2-40B4-BE49-F238E27FC236}">
              <a16:creationId xmlns:a16="http://schemas.microsoft.com/office/drawing/2014/main" xmlns="" id="{F37C4AA2-A76D-47C3-A8C3-85BA10C36157}"/>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9" name="【庁舎】&#10;有形固定資産減価償却率最大値テキスト">
          <a:extLst>
            <a:ext uri="{FF2B5EF4-FFF2-40B4-BE49-F238E27FC236}">
              <a16:creationId xmlns:a16="http://schemas.microsoft.com/office/drawing/2014/main" xmlns="" id="{ED46398F-CFCF-4D52-B472-3780DACC4D1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0" name="直線コネクタ 569">
          <a:extLst>
            <a:ext uri="{FF2B5EF4-FFF2-40B4-BE49-F238E27FC236}">
              <a16:creationId xmlns:a16="http://schemas.microsoft.com/office/drawing/2014/main" xmlns="" id="{9EB76EFA-C04F-484D-B439-8998DE71DB4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71" name="【庁舎】&#10;有形固定資産減価償却率平均値テキスト">
          <a:extLst>
            <a:ext uri="{FF2B5EF4-FFF2-40B4-BE49-F238E27FC236}">
              <a16:creationId xmlns:a16="http://schemas.microsoft.com/office/drawing/2014/main" xmlns="" id="{AEC0745B-D453-4E6E-83FC-7E10DC050ABB}"/>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72" name="フローチャート: 判断 571">
          <a:extLst>
            <a:ext uri="{FF2B5EF4-FFF2-40B4-BE49-F238E27FC236}">
              <a16:creationId xmlns:a16="http://schemas.microsoft.com/office/drawing/2014/main" xmlns="" id="{12924D0C-7148-4899-8CE4-1C9B5B7679E6}"/>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73" name="フローチャート: 判断 572">
          <a:extLst>
            <a:ext uri="{FF2B5EF4-FFF2-40B4-BE49-F238E27FC236}">
              <a16:creationId xmlns:a16="http://schemas.microsoft.com/office/drawing/2014/main" xmlns="" id="{8CC63D7E-75A3-4B03-AEB7-6DCE721E0E8E}"/>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74" name="n_1aveValue【庁舎】&#10;有形固定資産減価償却率">
          <a:extLst>
            <a:ext uri="{FF2B5EF4-FFF2-40B4-BE49-F238E27FC236}">
              <a16:creationId xmlns:a16="http://schemas.microsoft.com/office/drawing/2014/main" xmlns="" id="{CCF8E3CE-1F2C-4846-8C1B-402906E2D9F6}"/>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75" name="フローチャート: 判断 574">
          <a:extLst>
            <a:ext uri="{FF2B5EF4-FFF2-40B4-BE49-F238E27FC236}">
              <a16:creationId xmlns:a16="http://schemas.microsoft.com/office/drawing/2014/main" xmlns="" id="{0230C342-A386-48EC-BDF3-B089010EC332}"/>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576" name="n_2aveValue【庁舎】&#10;有形固定資産減価償却率">
          <a:extLst>
            <a:ext uri="{FF2B5EF4-FFF2-40B4-BE49-F238E27FC236}">
              <a16:creationId xmlns:a16="http://schemas.microsoft.com/office/drawing/2014/main" xmlns="" id="{484B33C6-573F-4CC5-93F2-51065BA0284D}"/>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xmlns="" id="{17DFC976-3D97-4753-8E3C-17A2D892C2D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xmlns="" id="{56BA71A4-D9F3-41ED-9CE2-CC6BD824C89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xmlns="" id="{DB258954-E1C1-4161-8F7B-BE312FEA44B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xmlns="" id="{2906F684-6549-498D-80E8-089A03CD229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xmlns="" id="{47556089-E7B5-4FAE-9A5F-C7DAD24E623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35198</xdr:rowOff>
    </xdr:from>
    <xdr:to>
      <xdr:col>85</xdr:col>
      <xdr:colOff>177800</xdr:colOff>
      <xdr:row>101</xdr:row>
      <xdr:rowOff>136798</xdr:rowOff>
    </xdr:to>
    <xdr:sp macro="" textlink="">
      <xdr:nvSpPr>
        <xdr:cNvPr id="582" name="楕円 581">
          <a:extLst>
            <a:ext uri="{FF2B5EF4-FFF2-40B4-BE49-F238E27FC236}">
              <a16:creationId xmlns:a16="http://schemas.microsoft.com/office/drawing/2014/main" xmlns="" id="{3BF64116-150F-4F26-BE3D-0E63F154F25C}"/>
            </a:ext>
          </a:extLst>
        </xdr:cNvPr>
        <xdr:cNvSpPr/>
      </xdr:nvSpPr>
      <xdr:spPr>
        <a:xfrm>
          <a:off x="162687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58075</xdr:rowOff>
    </xdr:from>
    <xdr:ext cx="405111" cy="259045"/>
    <xdr:sp macro="" textlink="">
      <xdr:nvSpPr>
        <xdr:cNvPr id="583" name="【庁舎】&#10;有形固定資産減価償却率該当値テキスト">
          <a:extLst>
            <a:ext uri="{FF2B5EF4-FFF2-40B4-BE49-F238E27FC236}">
              <a16:creationId xmlns:a16="http://schemas.microsoft.com/office/drawing/2014/main" xmlns="" id="{425F859E-EC89-47E0-866F-70CEB2366E17}"/>
            </a:ext>
          </a:extLst>
        </xdr:cNvPr>
        <xdr:cNvSpPr txBox="1"/>
      </xdr:nvSpPr>
      <xdr:spPr>
        <a:xfrm>
          <a:off x="16357600" y="1720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53158</xdr:rowOff>
    </xdr:from>
    <xdr:to>
      <xdr:col>81</xdr:col>
      <xdr:colOff>101600</xdr:colOff>
      <xdr:row>101</xdr:row>
      <xdr:rowOff>154758</xdr:rowOff>
    </xdr:to>
    <xdr:sp macro="" textlink="">
      <xdr:nvSpPr>
        <xdr:cNvPr id="584" name="楕円 583">
          <a:extLst>
            <a:ext uri="{FF2B5EF4-FFF2-40B4-BE49-F238E27FC236}">
              <a16:creationId xmlns:a16="http://schemas.microsoft.com/office/drawing/2014/main" xmlns="" id="{35AAC099-8DFC-4EAD-A14D-F6DC8F79A806}"/>
            </a:ext>
          </a:extLst>
        </xdr:cNvPr>
        <xdr:cNvSpPr/>
      </xdr:nvSpPr>
      <xdr:spPr>
        <a:xfrm>
          <a:off x="154305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85998</xdr:rowOff>
    </xdr:from>
    <xdr:to>
      <xdr:col>85</xdr:col>
      <xdr:colOff>127000</xdr:colOff>
      <xdr:row>101</xdr:row>
      <xdr:rowOff>103958</xdr:rowOff>
    </xdr:to>
    <xdr:cxnSp macro="">
      <xdr:nvCxnSpPr>
        <xdr:cNvPr id="585" name="直線コネクタ 584">
          <a:extLst>
            <a:ext uri="{FF2B5EF4-FFF2-40B4-BE49-F238E27FC236}">
              <a16:creationId xmlns:a16="http://schemas.microsoft.com/office/drawing/2014/main" xmlns="" id="{8AD980AA-4FDA-45AF-9232-A0B982A06314}"/>
            </a:ext>
          </a:extLst>
        </xdr:cNvPr>
        <xdr:cNvCxnSpPr/>
      </xdr:nvCxnSpPr>
      <xdr:spPr>
        <a:xfrm flipV="1">
          <a:off x="15481300" y="17402448"/>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586" name="楕円 585">
          <a:extLst>
            <a:ext uri="{FF2B5EF4-FFF2-40B4-BE49-F238E27FC236}">
              <a16:creationId xmlns:a16="http://schemas.microsoft.com/office/drawing/2014/main" xmlns="" id="{BF478DB8-5F52-4746-B172-C6D67F76C080}"/>
            </a:ext>
          </a:extLst>
        </xdr:cNvPr>
        <xdr:cNvSpPr/>
      </xdr:nvSpPr>
      <xdr:spPr>
        <a:xfrm>
          <a:off x="14541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103958</xdr:rowOff>
    </xdr:from>
    <xdr:to>
      <xdr:col>81</xdr:col>
      <xdr:colOff>50800</xdr:colOff>
      <xdr:row>101</xdr:row>
      <xdr:rowOff>133350</xdr:rowOff>
    </xdr:to>
    <xdr:cxnSp macro="">
      <xdr:nvCxnSpPr>
        <xdr:cNvPr id="587" name="直線コネクタ 586">
          <a:extLst>
            <a:ext uri="{FF2B5EF4-FFF2-40B4-BE49-F238E27FC236}">
              <a16:creationId xmlns:a16="http://schemas.microsoft.com/office/drawing/2014/main" xmlns="" id="{57289422-486F-4CDE-BAE4-7C5F608500D4}"/>
            </a:ext>
          </a:extLst>
        </xdr:cNvPr>
        <xdr:cNvCxnSpPr/>
      </xdr:nvCxnSpPr>
      <xdr:spPr>
        <a:xfrm flipV="1">
          <a:off x="14592300" y="174204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171285</xdr:rowOff>
    </xdr:from>
    <xdr:ext cx="405111" cy="259045"/>
    <xdr:sp macro="" textlink="">
      <xdr:nvSpPr>
        <xdr:cNvPr id="588" name="n_1mainValue【庁舎】&#10;有形固定資産減価償却率">
          <a:extLst>
            <a:ext uri="{FF2B5EF4-FFF2-40B4-BE49-F238E27FC236}">
              <a16:creationId xmlns:a16="http://schemas.microsoft.com/office/drawing/2014/main" xmlns="" id="{43CCE76C-220C-49BD-9C18-CE973A667E26}"/>
            </a:ext>
          </a:extLst>
        </xdr:cNvPr>
        <xdr:cNvSpPr txBox="1"/>
      </xdr:nvSpPr>
      <xdr:spPr>
        <a:xfrm>
          <a:off x="15266044" y="1714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29227</xdr:rowOff>
    </xdr:from>
    <xdr:ext cx="405111" cy="259045"/>
    <xdr:sp macro="" textlink="">
      <xdr:nvSpPr>
        <xdr:cNvPr id="589" name="n_2mainValue【庁舎】&#10;有形固定資産減価償却率">
          <a:extLst>
            <a:ext uri="{FF2B5EF4-FFF2-40B4-BE49-F238E27FC236}">
              <a16:creationId xmlns:a16="http://schemas.microsoft.com/office/drawing/2014/main" xmlns="" id="{488FDEC4-D853-400B-B0C5-D557367734FF}"/>
            </a:ext>
          </a:extLst>
        </xdr:cNvPr>
        <xdr:cNvSpPr txBox="1"/>
      </xdr:nvSpPr>
      <xdr:spPr>
        <a:xfrm>
          <a:off x="14389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a:extLst>
            <a:ext uri="{FF2B5EF4-FFF2-40B4-BE49-F238E27FC236}">
              <a16:creationId xmlns:a16="http://schemas.microsoft.com/office/drawing/2014/main" xmlns="" id="{1A35E0DC-6EEA-4D5A-9B7B-AE04B3F0786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a:extLst>
            <a:ext uri="{FF2B5EF4-FFF2-40B4-BE49-F238E27FC236}">
              <a16:creationId xmlns:a16="http://schemas.microsoft.com/office/drawing/2014/main" xmlns="" id="{4CEDD7FC-5400-40BF-8E77-F4C8C3C0A7D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a:extLst>
            <a:ext uri="{FF2B5EF4-FFF2-40B4-BE49-F238E27FC236}">
              <a16:creationId xmlns:a16="http://schemas.microsoft.com/office/drawing/2014/main" xmlns="" id="{7B6CDC41-3C3B-49C6-BFE6-5C8660071E3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a:extLst>
            <a:ext uri="{FF2B5EF4-FFF2-40B4-BE49-F238E27FC236}">
              <a16:creationId xmlns:a16="http://schemas.microsoft.com/office/drawing/2014/main" xmlns="" id="{A6347008-1A44-463A-9057-729BB85999F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a:extLst>
            <a:ext uri="{FF2B5EF4-FFF2-40B4-BE49-F238E27FC236}">
              <a16:creationId xmlns:a16="http://schemas.microsoft.com/office/drawing/2014/main" xmlns="" id="{70AF6D93-A6E4-46BE-9F94-BFCDFE31E3B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a:extLst>
            <a:ext uri="{FF2B5EF4-FFF2-40B4-BE49-F238E27FC236}">
              <a16:creationId xmlns:a16="http://schemas.microsoft.com/office/drawing/2014/main" xmlns="" id="{43E4006D-1820-4E7F-9454-EA8AD075284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a:extLst>
            <a:ext uri="{FF2B5EF4-FFF2-40B4-BE49-F238E27FC236}">
              <a16:creationId xmlns:a16="http://schemas.microsoft.com/office/drawing/2014/main" xmlns="" id="{88967230-8E77-40C3-B3B2-43715297DC4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a:extLst>
            <a:ext uri="{FF2B5EF4-FFF2-40B4-BE49-F238E27FC236}">
              <a16:creationId xmlns:a16="http://schemas.microsoft.com/office/drawing/2014/main" xmlns="" id="{07E79F9A-B80A-4EE8-B41A-08433B2B689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a:extLst>
            <a:ext uri="{FF2B5EF4-FFF2-40B4-BE49-F238E27FC236}">
              <a16:creationId xmlns:a16="http://schemas.microsoft.com/office/drawing/2014/main" xmlns="" id="{FC33B0B6-3D12-46DD-A39F-D313C4A64BF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a:extLst>
            <a:ext uri="{FF2B5EF4-FFF2-40B4-BE49-F238E27FC236}">
              <a16:creationId xmlns:a16="http://schemas.microsoft.com/office/drawing/2014/main" xmlns="" id="{A53AF6BC-56D9-43C8-A815-77E95258425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0" name="直線コネクタ 599">
          <a:extLst>
            <a:ext uri="{FF2B5EF4-FFF2-40B4-BE49-F238E27FC236}">
              <a16:creationId xmlns:a16="http://schemas.microsoft.com/office/drawing/2014/main" xmlns="" id="{B98B4FB1-7399-41EB-8ED0-2B2627A48E2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1" name="テキスト ボックス 600">
          <a:extLst>
            <a:ext uri="{FF2B5EF4-FFF2-40B4-BE49-F238E27FC236}">
              <a16:creationId xmlns:a16="http://schemas.microsoft.com/office/drawing/2014/main" xmlns="" id="{191DDC59-BA5A-4745-9BD0-8EC7D877249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2" name="直線コネクタ 601">
          <a:extLst>
            <a:ext uri="{FF2B5EF4-FFF2-40B4-BE49-F238E27FC236}">
              <a16:creationId xmlns:a16="http://schemas.microsoft.com/office/drawing/2014/main" xmlns="" id="{8DD8AC3C-3DE8-4FF2-A5CA-FA3D83FE87B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3" name="テキスト ボックス 602">
          <a:extLst>
            <a:ext uri="{FF2B5EF4-FFF2-40B4-BE49-F238E27FC236}">
              <a16:creationId xmlns:a16="http://schemas.microsoft.com/office/drawing/2014/main" xmlns="" id="{CBEA3CE1-37B2-462D-BE1D-152D1F498AF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4" name="直線コネクタ 603">
          <a:extLst>
            <a:ext uri="{FF2B5EF4-FFF2-40B4-BE49-F238E27FC236}">
              <a16:creationId xmlns:a16="http://schemas.microsoft.com/office/drawing/2014/main" xmlns="" id="{1133C288-C442-4D6E-B9EA-7D0E6EC9753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5" name="テキスト ボックス 604">
          <a:extLst>
            <a:ext uri="{FF2B5EF4-FFF2-40B4-BE49-F238E27FC236}">
              <a16:creationId xmlns:a16="http://schemas.microsoft.com/office/drawing/2014/main" xmlns="" id="{03CD4DDA-CF97-445F-B75C-F86987299E3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6" name="直線コネクタ 605">
          <a:extLst>
            <a:ext uri="{FF2B5EF4-FFF2-40B4-BE49-F238E27FC236}">
              <a16:creationId xmlns:a16="http://schemas.microsoft.com/office/drawing/2014/main" xmlns="" id="{227D8A71-0D13-4CEF-9DBE-D3F5230F02A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7" name="テキスト ボックス 606">
          <a:extLst>
            <a:ext uri="{FF2B5EF4-FFF2-40B4-BE49-F238E27FC236}">
              <a16:creationId xmlns:a16="http://schemas.microsoft.com/office/drawing/2014/main" xmlns="" id="{EA5CEC5D-B77A-4B35-8890-0CEEAFD83CA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a:extLst>
            <a:ext uri="{FF2B5EF4-FFF2-40B4-BE49-F238E27FC236}">
              <a16:creationId xmlns:a16="http://schemas.microsoft.com/office/drawing/2014/main" xmlns="" id="{7CE7E1AB-4EE8-4C71-92C0-B1D09C5E671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a:extLst>
            <a:ext uri="{FF2B5EF4-FFF2-40B4-BE49-F238E27FC236}">
              <a16:creationId xmlns:a16="http://schemas.microsoft.com/office/drawing/2014/main" xmlns="" id="{8BFE29BB-E580-493E-8C92-EEFEA95D0F6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庁舎】&#10;一人当たり面積グラフ枠">
          <a:extLst>
            <a:ext uri="{FF2B5EF4-FFF2-40B4-BE49-F238E27FC236}">
              <a16:creationId xmlns:a16="http://schemas.microsoft.com/office/drawing/2014/main" xmlns="" id="{7940943D-D994-4B93-9B90-35CF8D8EA13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11" name="直線コネクタ 610">
          <a:extLst>
            <a:ext uri="{FF2B5EF4-FFF2-40B4-BE49-F238E27FC236}">
              <a16:creationId xmlns:a16="http://schemas.microsoft.com/office/drawing/2014/main" xmlns="" id="{C8CA4706-7315-4946-9F6D-A6767CD2B824}"/>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12" name="【庁舎】&#10;一人当たり面積最小値テキスト">
          <a:extLst>
            <a:ext uri="{FF2B5EF4-FFF2-40B4-BE49-F238E27FC236}">
              <a16:creationId xmlns:a16="http://schemas.microsoft.com/office/drawing/2014/main" xmlns="" id="{6A8698F0-06ED-418E-8D53-157680782E39}"/>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13" name="直線コネクタ 612">
          <a:extLst>
            <a:ext uri="{FF2B5EF4-FFF2-40B4-BE49-F238E27FC236}">
              <a16:creationId xmlns:a16="http://schemas.microsoft.com/office/drawing/2014/main" xmlns="" id="{E5BAFB17-32E6-47EF-9FFC-E12BBE7FC386}"/>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14" name="【庁舎】&#10;一人当たり面積最大値テキスト">
          <a:extLst>
            <a:ext uri="{FF2B5EF4-FFF2-40B4-BE49-F238E27FC236}">
              <a16:creationId xmlns:a16="http://schemas.microsoft.com/office/drawing/2014/main" xmlns="" id="{2CEFB536-3E1C-47FF-B79C-C10E59E96890}"/>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15" name="直線コネクタ 614">
          <a:extLst>
            <a:ext uri="{FF2B5EF4-FFF2-40B4-BE49-F238E27FC236}">
              <a16:creationId xmlns:a16="http://schemas.microsoft.com/office/drawing/2014/main" xmlns="" id="{D1CBCD03-D7C2-4723-825A-6B4F6C0935E4}"/>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616" name="【庁舎】&#10;一人当たり面積平均値テキスト">
          <a:extLst>
            <a:ext uri="{FF2B5EF4-FFF2-40B4-BE49-F238E27FC236}">
              <a16:creationId xmlns:a16="http://schemas.microsoft.com/office/drawing/2014/main" xmlns="" id="{CD27B5AB-0826-498C-A4DF-7E5E1910C5F8}"/>
            </a:ext>
          </a:extLst>
        </xdr:cNvPr>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17" name="フローチャート: 判断 616">
          <a:extLst>
            <a:ext uri="{FF2B5EF4-FFF2-40B4-BE49-F238E27FC236}">
              <a16:creationId xmlns:a16="http://schemas.microsoft.com/office/drawing/2014/main" xmlns="" id="{D1815877-9710-4917-A7AE-FF8DEB301EE8}"/>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18" name="フローチャート: 判断 617">
          <a:extLst>
            <a:ext uri="{FF2B5EF4-FFF2-40B4-BE49-F238E27FC236}">
              <a16:creationId xmlns:a16="http://schemas.microsoft.com/office/drawing/2014/main" xmlns="" id="{9C8E54D2-6B0F-44C8-B36B-5C5F5AD602D7}"/>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619" name="n_1aveValue【庁舎】&#10;一人当たり面積">
          <a:extLst>
            <a:ext uri="{FF2B5EF4-FFF2-40B4-BE49-F238E27FC236}">
              <a16:creationId xmlns:a16="http://schemas.microsoft.com/office/drawing/2014/main" xmlns="" id="{B1E56CEE-A59F-42F0-99BE-A82388451D65}"/>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620" name="フローチャート: 判断 619">
          <a:extLst>
            <a:ext uri="{FF2B5EF4-FFF2-40B4-BE49-F238E27FC236}">
              <a16:creationId xmlns:a16="http://schemas.microsoft.com/office/drawing/2014/main" xmlns="" id="{EC6C7129-9CEA-4429-8AA7-814F6C97F255}"/>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621" name="n_2aveValue【庁舎】&#10;一人当たり面積">
          <a:extLst>
            <a:ext uri="{FF2B5EF4-FFF2-40B4-BE49-F238E27FC236}">
              <a16:creationId xmlns:a16="http://schemas.microsoft.com/office/drawing/2014/main" xmlns="" id="{37F445D0-E621-4705-BA55-459F13E480A6}"/>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xmlns="" id="{FBD10B2A-3569-4AFE-BFCB-49068BAAA5D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xmlns="" id="{A26A56BF-BC42-400E-BEF9-774E4381D9E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xmlns="" id="{ED3A9426-B6BC-47C5-B294-1D498346D5C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xmlns="" id="{ECA5E84E-E65E-473D-B427-981579D957F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xmlns="" id="{194CA0E0-3846-431C-9DEF-D6DE13F1645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67233</xdr:rowOff>
    </xdr:from>
    <xdr:to>
      <xdr:col>116</xdr:col>
      <xdr:colOff>114300</xdr:colOff>
      <xdr:row>107</xdr:row>
      <xdr:rowOff>168833</xdr:rowOff>
    </xdr:to>
    <xdr:sp macro="" textlink="">
      <xdr:nvSpPr>
        <xdr:cNvPr id="627" name="楕円 626">
          <a:extLst>
            <a:ext uri="{FF2B5EF4-FFF2-40B4-BE49-F238E27FC236}">
              <a16:creationId xmlns:a16="http://schemas.microsoft.com/office/drawing/2014/main" xmlns="" id="{3D2CF36B-B6FD-4BD1-882D-91DCA16C1E56}"/>
            </a:ext>
          </a:extLst>
        </xdr:cNvPr>
        <xdr:cNvSpPr/>
      </xdr:nvSpPr>
      <xdr:spPr>
        <a:xfrm>
          <a:off x="22110700" y="184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153610</xdr:rowOff>
    </xdr:from>
    <xdr:ext cx="469744" cy="259045"/>
    <xdr:sp macro="" textlink="">
      <xdr:nvSpPr>
        <xdr:cNvPr id="628" name="【庁舎】&#10;一人当たり面積該当値テキスト">
          <a:extLst>
            <a:ext uri="{FF2B5EF4-FFF2-40B4-BE49-F238E27FC236}">
              <a16:creationId xmlns:a16="http://schemas.microsoft.com/office/drawing/2014/main" xmlns="" id="{2859763F-676B-4F45-9181-905999EA0BD4}"/>
            </a:ext>
          </a:extLst>
        </xdr:cNvPr>
        <xdr:cNvSpPr txBox="1"/>
      </xdr:nvSpPr>
      <xdr:spPr>
        <a:xfrm>
          <a:off x="22199600" y="1832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69292</xdr:rowOff>
    </xdr:from>
    <xdr:to>
      <xdr:col>112</xdr:col>
      <xdr:colOff>38100</xdr:colOff>
      <xdr:row>107</xdr:row>
      <xdr:rowOff>170892</xdr:rowOff>
    </xdr:to>
    <xdr:sp macro="" textlink="">
      <xdr:nvSpPr>
        <xdr:cNvPr id="629" name="楕円 628">
          <a:extLst>
            <a:ext uri="{FF2B5EF4-FFF2-40B4-BE49-F238E27FC236}">
              <a16:creationId xmlns:a16="http://schemas.microsoft.com/office/drawing/2014/main" xmlns="" id="{CB4C7460-1267-43BA-8CD0-5F83C76B51BF}"/>
            </a:ext>
          </a:extLst>
        </xdr:cNvPr>
        <xdr:cNvSpPr/>
      </xdr:nvSpPr>
      <xdr:spPr>
        <a:xfrm>
          <a:off x="21272500" y="1841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118033</xdr:rowOff>
    </xdr:from>
    <xdr:to>
      <xdr:col>116</xdr:col>
      <xdr:colOff>63500</xdr:colOff>
      <xdr:row>107</xdr:row>
      <xdr:rowOff>120092</xdr:rowOff>
    </xdr:to>
    <xdr:cxnSp macro="">
      <xdr:nvCxnSpPr>
        <xdr:cNvPr id="630" name="直線コネクタ 629">
          <a:extLst>
            <a:ext uri="{FF2B5EF4-FFF2-40B4-BE49-F238E27FC236}">
              <a16:creationId xmlns:a16="http://schemas.microsoft.com/office/drawing/2014/main" xmlns="" id="{CFDD4D13-1D4E-4E06-ADF1-8339790FA0DD}"/>
            </a:ext>
          </a:extLst>
        </xdr:cNvPr>
        <xdr:cNvCxnSpPr/>
      </xdr:nvCxnSpPr>
      <xdr:spPr>
        <a:xfrm flipV="1">
          <a:off x="21323300" y="18463183"/>
          <a:ext cx="8382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70662</xdr:rowOff>
    </xdr:from>
    <xdr:to>
      <xdr:col>107</xdr:col>
      <xdr:colOff>101600</xdr:colOff>
      <xdr:row>108</xdr:row>
      <xdr:rowOff>812</xdr:rowOff>
    </xdr:to>
    <xdr:sp macro="" textlink="">
      <xdr:nvSpPr>
        <xdr:cNvPr id="631" name="楕円 630">
          <a:extLst>
            <a:ext uri="{FF2B5EF4-FFF2-40B4-BE49-F238E27FC236}">
              <a16:creationId xmlns:a16="http://schemas.microsoft.com/office/drawing/2014/main" xmlns="" id="{223C9FEF-4D31-4399-B383-F2D7356B4FF2}"/>
            </a:ext>
          </a:extLst>
        </xdr:cNvPr>
        <xdr:cNvSpPr/>
      </xdr:nvSpPr>
      <xdr:spPr>
        <a:xfrm>
          <a:off x="20383500" y="184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120092</xdr:rowOff>
    </xdr:from>
    <xdr:to>
      <xdr:col>111</xdr:col>
      <xdr:colOff>177800</xdr:colOff>
      <xdr:row>107</xdr:row>
      <xdr:rowOff>121462</xdr:rowOff>
    </xdr:to>
    <xdr:cxnSp macro="">
      <xdr:nvCxnSpPr>
        <xdr:cNvPr id="632" name="直線コネクタ 631">
          <a:extLst>
            <a:ext uri="{FF2B5EF4-FFF2-40B4-BE49-F238E27FC236}">
              <a16:creationId xmlns:a16="http://schemas.microsoft.com/office/drawing/2014/main" xmlns="" id="{44B3E6F0-CD81-4897-8545-C17462EC25B8}"/>
            </a:ext>
          </a:extLst>
        </xdr:cNvPr>
        <xdr:cNvCxnSpPr/>
      </xdr:nvCxnSpPr>
      <xdr:spPr>
        <a:xfrm flipV="1">
          <a:off x="20434300" y="18465242"/>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162019</xdr:rowOff>
    </xdr:from>
    <xdr:ext cx="469744" cy="259045"/>
    <xdr:sp macro="" textlink="">
      <xdr:nvSpPr>
        <xdr:cNvPr id="633" name="n_1mainValue【庁舎】&#10;一人当たり面積">
          <a:extLst>
            <a:ext uri="{FF2B5EF4-FFF2-40B4-BE49-F238E27FC236}">
              <a16:creationId xmlns:a16="http://schemas.microsoft.com/office/drawing/2014/main" xmlns="" id="{02C80862-4228-46F7-ABFE-3C687001EE26}"/>
            </a:ext>
          </a:extLst>
        </xdr:cNvPr>
        <xdr:cNvSpPr txBox="1"/>
      </xdr:nvSpPr>
      <xdr:spPr>
        <a:xfrm>
          <a:off x="21075727" y="1850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163389</xdr:rowOff>
    </xdr:from>
    <xdr:ext cx="469744" cy="259045"/>
    <xdr:sp macro="" textlink="">
      <xdr:nvSpPr>
        <xdr:cNvPr id="634" name="n_2mainValue【庁舎】&#10;一人当たり面積">
          <a:extLst>
            <a:ext uri="{FF2B5EF4-FFF2-40B4-BE49-F238E27FC236}">
              <a16:creationId xmlns:a16="http://schemas.microsoft.com/office/drawing/2014/main" xmlns="" id="{2563BBE2-F4E1-4710-8011-874D03D4AB0E}"/>
            </a:ext>
          </a:extLst>
        </xdr:cNvPr>
        <xdr:cNvSpPr txBox="1"/>
      </xdr:nvSpPr>
      <xdr:spPr>
        <a:xfrm>
          <a:off x="20199427" y="1850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a:extLst>
            <a:ext uri="{FF2B5EF4-FFF2-40B4-BE49-F238E27FC236}">
              <a16:creationId xmlns:a16="http://schemas.microsoft.com/office/drawing/2014/main" xmlns="" id="{224DD907-54E9-43BB-9435-2F5D2A4D1FF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a:extLst>
            <a:ext uri="{FF2B5EF4-FFF2-40B4-BE49-F238E27FC236}">
              <a16:creationId xmlns:a16="http://schemas.microsoft.com/office/drawing/2014/main" xmlns="" id="{65CB83B1-6A53-42E1-9912-A25B26CBF5B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a:extLst>
            <a:ext uri="{FF2B5EF4-FFF2-40B4-BE49-F238E27FC236}">
              <a16:creationId xmlns:a16="http://schemas.microsoft.com/office/drawing/2014/main" xmlns="" id="{3BAD812F-84DD-4193-9705-F0BBE11D750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全ての類型において有形固定資産減価償却率は類似団体を上回っているが、一人当たり面積ではどの類型も類似団体を下回っている。</a:t>
          </a:r>
        </a:p>
        <a:p>
          <a:r>
            <a:rPr kumimoji="1" lang="ja-JP" altLang="en-US" sz="1300">
              <a:latin typeface="ＭＳ Ｐゴシック" panose="020B0600070205080204" pitchFamily="50" charset="-128"/>
              <a:ea typeface="ＭＳ Ｐゴシック" panose="020B0600070205080204" pitchFamily="50" charset="-128"/>
            </a:rPr>
            <a:t>このうち、一般廃棄物処理施設は現在稼働していないことから、今後は除却する方向で検討を進める。</a:t>
          </a:r>
        </a:p>
        <a:p>
          <a:r>
            <a:rPr kumimoji="1" lang="ja-JP" altLang="en-US" sz="1300">
              <a:latin typeface="ＭＳ Ｐゴシック" panose="020B0600070205080204" pitchFamily="50" charset="-128"/>
              <a:ea typeface="ＭＳ Ｐゴシック" panose="020B0600070205080204" pitchFamily="50" charset="-128"/>
            </a:rPr>
            <a:t>また、庁舎については昭和４６年に建設されており、建物の老朽化が著しく、大規模災害時の防災拠点施設機能等を考えると十分に果たせない状況にあることから、平成３０年度から３２年度にかけて建替えを行う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
2,745
52.36
2,869,116
2,816,310
30,936
1,530,160
3,273,419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地方税等（個人所得割）の増加により基準財政収入額は微増し、地域経済・雇用対策費の減額等により基準財政需要額は減額となったことから、単年の財政力指数は微増したのもの、３か年平均では０．１５と依然として類似団体平均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このため、税の収納率向上対策（３年間で１．５％の向上）を中心とする歳入確保に努める必要がある。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は、人件費（退職手当負担金の減）や一部事務組合負担金などが減額となっているが、電算システム関連経費やふるさと納税関連経費、公債費が増額となっていることから、前年度比４５，０７６千円、３．４％の増となっている。一方、経常一般財源については、地方税が若干増加したのもの、全体の約８割を占める地方交付税が減額となったことから、前年度比１９，８８９千円、１．３％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このことから、経常収支比率は前年度から４．０ポイント増加し、類似団体平均との乖離も大きくなっている。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26488</xdr:rowOff>
    </xdr:from>
    <xdr:to>
      <xdr:col>23</xdr:col>
      <xdr:colOff>133350</xdr:colOff>
      <xdr:row>65</xdr:row>
      <xdr:rowOff>164374</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1170738"/>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8346</xdr:rowOff>
    </xdr:from>
    <xdr:to>
      <xdr:col>19</xdr:col>
      <xdr:colOff>133350</xdr:colOff>
      <xdr:row>65</xdr:row>
      <xdr:rowOff>26488</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0981146"/>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8346</xdr:rowOff>
    </xdr:from>
    <xdr:to>
      <xdr:col>15</xdr:col>
      <xdr:colOff>82550</xdr:colOff>
      <xdr:row>65</xdr:row>
      <xdr:rowOff>40277</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2336800" y="10981146"/>
          <a:ext cx="889000" cy="20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153126</xdr:rowOff>
    </xdr:from>
    <xdr:to>
      <xdr:col>11</xdr:col>
      <xdr:colOff>31750</xdr:colOff>
      <xdr:row>65</xdr:row>
      <xdr:rowOff>40277</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112592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113574</xdr:rowOff>
    </xdr:from>
    <xdr:to>
      <xdr:col>23</xdr:col>
      <xdr:colOff>184150</xdr:colOff>
      <xdr:row>66</xdr:row>
      <xdr:rowOff>43724</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12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85651</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12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147138</xdr:rowOff>
    </xdr:from>
    <xdr:to>
      <xdr:col>19</xdr:col>
      <xdr:colOff>184150</xdr:colOff>
      <xdr:row>65</xdr:row>
      <xdr:rowOff>77288</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62065</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120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128996</xdr:rowOff>
    </xdr:from>
    <xdr:to>
      <xdr:col>15</xdr:col>
      <xdr:colOff>133350</xdr:colOff>
      <xdr:row>64</xdr:row>
      <xdr:rowOff>59146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43923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160927</xdr:rowOff>
    </xdr:from>
    <xdr:to>
      <xdr:col>11</xdr:col>
      <xdr:colOff>82550</xdr:colOff>
      <xdr:row>65</xdr:row>
      <xdr:rowOff>91077</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11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75854</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122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102326</xdr:rowOff>
    </xdr:from>
    <xdr:to>
      <xdr:col>7</xdr:col>
      <xdr:colOff>31750</xdr:colOff>
      <xdr:row>65</xdr:row>
      <xdr:rowOff>32476</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17253</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1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[326,256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縮減していた職員定数を緩和し増員したことにより人件費が増加したことや、分母となる人口が減少したことにより人口１人当たりの額は微増し、前年度を上回る決算額となっている。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近年は増加傾向にあることから、引き続き行政改革大綱の着実な実施などにより、類似団体平均を上回らないよう努める。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56015</xdr:rowOff>
    </xdr:from>
    <xdr:to>
      <xdr:col>23</xdr:col>
      <xdr:colOff>133350</xdr:colOff>
      <xdr:row>82</xdr:row>
      <xdr:rowOff>59198</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114915"/>
          <a:ext cx="8382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34968</xdr:rowOff>
    </xdr:from>
    <xdr:to>
      <xdr:col>19</xdr:col>
      <xdr:colOff>133350</xdr:colOff>
      <xdr:row>82</xdr:row>
      <xdr:rowOff>56015</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4093868"/>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22777</xdr:rowOff>
    </xdr:from>
    <xdr:to>
      <xdr:col>15</xdr:col>
      <xdr:colOff>82550</xdr:colOff>
      <xdr:row>82</xdr:row>
      <xdr:rowOff>34968</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4081677"/>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162027</xdr:rowOff>
    </xdr:from>
    <xdr:to>
      <xdr:col>11</xdr:col>
      <xdr:colOff>31750</xdr:colOff>
      <xdr:row>82</xdr:row>
      <xdr:rowOff>22777</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4049477"/>
          <a:ext cx="889000" cy="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8398</xdr:rowOff>
    </xdr:from>
    <xdr:to>
      <xdr:col>23</xdr:col>
      <xdr:colOff>184150</xdr:colOff>
      <xdr:row>82</xdr:row>
      <xdr:rowOff>109998</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24925</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391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5215</xdr:rowOff>
    </xdr:from>
    <xdr:to>
      <xdr:col>19</xdr:col>
      <xdr:colOff>184150</xdr:colOff>
      <xdr:row>82</xdr:row>
      <xdr:rowOff>106815</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06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116992</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83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155618</xdr:rowOff>
    </xdr:from>
    <xdr:to>
      <xdr:col>15</xdr:col>
      <xdr:colOff>133350</xdr:colOff>
      <xdr:row>82</xdr:row>
      <xdr:rowOff>85768</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0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95945</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81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143427</xdr:rowOff>
    </xdr:from>
    <xdr:to>
      <xdr:col>11</xdr:col>
      <xdr:colOff>82550</xdr:colOff>
      <xdr:row>82</xdr:row>
      <xdr:rowOff>73577</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03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83754</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379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111227</xdr:rowOff>
    </xdr:from>
    <xdr:to>
      <xdr:col>7</xdr:col>
      <xdr:colOff>31750</xdr:colOff>
      <xdr:row>82</xdr:row>
      <xdr:rowOff>41377</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39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51554</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76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地方公務員の給与削減の影響により、ラスパイレス指数は１００．０を下回っているが、類人団体平均を上回る結果となっている。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今後においても、類似団体との均衡も考慮しつつ、適切な給与水準を維持していく。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131763</xdr:rowOff>
    </xdr:from>
    <xdr:to>
      <xdr:col>77</xdr:col>
      <xdr:colOff>44450</xdr:colOff>
      <xdr:row>87</xdr:row>
      <xdr:rowOff>50800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487646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86</xdr:row>
      <xdr:rowOff>131763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773911"/>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87</xdr:row>
      <xdr:rowOff>20638</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4773911"/>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80963</xdr:rowOff>
    </xdr:from>
    <xdr:to>
      <xdr:col>73</xdr:col>
      <xdr:colOff>44450</xdr:colOff>
      <xdr:row>87</xdr:row>
      <xdr:rowOff>11113</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141288</xdr:rowOff>
    </xdr:from>
    <xdr:to>
      <xdr:col>64</xdr:col>
      <xdr:colOff>152400</xdr:colOff>
      <xdr:row>87</xdr:row>
      <xdr:rowOff>71438</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56215</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基づく人員抑制の結果、類似団体平均と比較しても低水準で推移してきたが、増大する行政需要に対応するために、職員数の縮減を緩和し、増員を図っていることから、今後は上昇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xmlns=""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xmlns=""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xmlns=""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88252</xdr:rowOff>
    </xdr:from>
    <xdr:to>
      <xdr:col>81</xdr:col>
      <xdr:colOff>44450</xdr:colOff>
      <xdr:row>61</xdr:row>
      <xdr:rowOff>95491</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179800" y="1054670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xmlns=""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xmlns=""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74499</xdr:rowOff>
    </xdr:from>
    <xdr:to>
      <xdr:col>77</xdr:col>
      <xdr:colOff>44450</xdr:colOff>
      <xdr:row>61</xdr:row>
      <xdr:rowOff>88252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5290800" y="10532949"/>
          <a:ext cx="889000" cy="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xmlns=""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40475</xdr:rowOff>
    </xdr:from>
    <xdr:to>
      <xdr:col>72</xdr:col>
      <xdr:colOff>203200</xdr:colOff>
      <xdr:row>61</xdr:row>
      <xdr:rowOff>74499</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4401800" y="10498925"/>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40475</xdr:rowOff>
    </xdr:from>
    <xdr:to>
      <xdr:col>68</xdr:col>
      <xdr:colOff>152400</xdr:colOff>
      <xdr:row>61</xdr:row>
      <xdr:rowOff>41681</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3512800" y="10498925"/>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44691</xdr:rowOff>
    </xdr:from>
    <xdr:to>
      <xdr:col>81</xdr:col>
      <xdr:colOff>95250</xdr:colOff>
      <xdr:row>61</xdr:row>
      <xdr:rowOff>146291</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6967200" y="1050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61218</xdr:rowOff>
    </xdr:from>
    <xdr:ext cx="762000" cy="259045"/>
    <xdr:sp macro="" textlink="">
      <xdr:nvSpPr>
        <xdr:cNvPr id="335" name="定員管理の状況該当値テキスト">
          <a:extLst>
            <a:ext uri="{FF2B5EF4-FFF2-40B4-BE49-F238E27FC236}">
              <a16:creationId xmlns:a16="http://schemas.microsoft.com/office/drawing/2014/main" xmlns="" id="{00000000-0008-0000-0300-00004F010000}"/>
            </a:ext>
          </a:extLst>
        </xdr:cNvPr>
        <xdr:cNvSpPr txBox="1"/>
      </xdr:nvSpPr>
      <xdr:spPr>
        <a:xfrm>
          <a:off x="17106900" y="1034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37452</xdr:rowOff>
    </xdr:from>
    <xdr:to>
      <xdr:col>77</xdr:col>
      <xdr:colOff>95250</xdr:colOff>
      <xdr:row>61</xdr:row>
      <xdr:rowOff>139052</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6129000" y="104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149229</xdr:rowOff>
    </xdr:from>
    <xdr:ext cx="7366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798800" y="10264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23699</xdr:rowOff>
    </xdr:from>
    <xdr:to>
      <xdr:col>73</xdr:col>
      <xdr:colOff>44450</xdr:colOff>
      <xdr:row>61</xdr:row>
      <xdr:rowOff>125299</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5240000" y="104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135476</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909800" y="1025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161125</xdr:rowOff>
    </xdr:from>
    <xdr:to>
      <xdr:col>68</xdr:col>
      <xdr:colOff>203200</xdr:colOff>
      <xdr:row>61</xdr:row>
      <xdr:rowOff>91275</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4351000" y="104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101452</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020800" y="1021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162331</xdr:rowOff>
    </xdr:from>
    <xdr:to>
      <xdr:col>64</xdr:col>
      <xdr:colOff>152400</xdr:colOff>
      <xdr:row>61</xdr:row>
      <xdr:rowOff>92481</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3462000" y="104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102658</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131800" y="1021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過去に発行した大型建設事業に係る地方債の償還が順次始まったことから、前年度比０．４ポイントの増となっている。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今後においても、庁舎建設事業や防災無線デジタル化事業の実施による新たな地方債の発行により数値の上昇が見込まれている。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xmlns=""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xmlns=""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xmlns=""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40</xdr:row>
      <xdr:rowOff>6350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179800" y="68321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xmlns=""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xmlns=""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40</xdr:row>
      <xdr:rowOff>62654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5290800" y="68321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xmlns=""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41</xdr:row>
      <xdr:rowOff>35983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4401800" y="692065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42</xdr:row>
      <xdr:rowOff>65617</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3512800" y="70654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396" name="公債費負担の状況該当値テキスト">
          <a:extLst>
            <a:ext uri="{FF2B5EF4-FFF2-40B4-BE49-F238E27FC236}">
              <a16:creationId xmlns:a16="http://schemas.microsoft.com/office/drawing/2014/main" xmlns="" id="{00000000-0008-0000-0300-00008C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数値には表れていないが、近年進めてきた大型建設事業に伴う起債発行額の増加により今後は、数値の上昇が見込まれている。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このことから、今後は充当可能基金への積立てや新規発行地方債の抑制などにより財政のさらなる健全化に努める。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xmlns=""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xmlns=""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xmlns=""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xmlns=""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
2,745
52.36
2,869,116
2,816,310
30,936
1,530,160
3,273,419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職員数を増員したことにより前年度より０．２ポイント上昇し、依然として類似団体平均を上回っている。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ゴミ処理業務や消防業務を広域連合で行っており、広域連合への人件費見合い分の負担金を合計するとさらに上昇することとなることから、今後はこれらも含めた人件費関係経費全体を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165862</xdr:rowOff>
    </xdr:from>
    <xdr:to>
      <xdr:col>24</xdr:col>
      <xdr:colOff>25400</xdr:colOff>
      <xdr:row>38</xdr:row>
      <xdr:rowOff>3556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5095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165862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34949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97282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49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408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115062</xdr:rowOff>
    </xdr:from>
    <xdr:to>
      <xdr:col>20</xdr:col>
      <xdr:colOff>38100</xdr:colOff>
      <xdr:row>38</xdr:row>
      <xdr:rowOff>45212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29989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決算額は減額しているものの、充当特定財源（保育料など）が減少したことにより前年度から１．２ポイント上昇したものの、依然として類似団体平均は下回っている。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今後も徹底した経費の削減に努め、現在の水準を維持できるように努めていくこととしている。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140063</xdr:rowOff>
    </xdr:from>
    <xdr:to>
      <xdr:col>82</xdr:col>
      <xdr:colOff>107950</xdr:colOff>
      <xdr:row>15</xdr:row>
      <xdr:rowOff>46990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254036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140063</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4815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81280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43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107406</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3004800" y="24358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89263</xdr:rowOff>
    </xdr:from>
    <xdr:to>
      <xdr:col>78</xdr:col>
      <xdr:colOff>120650</xdr:colOff>
      <xdr:row>15</xdr:row>
      <xdr:rowOff>19413</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29590</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258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156210</xdr:rowOff>
    </xdr:from>
    <xdr:to>
      <xdr:col>69</xdr:col>
      <xdr:colOff>142875</xdr:colOff>
      <xdr:row>14</xdr:row>
      <xdr:rowOff>86360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56606</xdr:rowOff>
    </xdr:from>
    <xdr:to>
      <xdr:col>65</xdr:col>
      <xdr:colOff>53975</xdr:colOff>
      <xdr:row>14</xdr:row>
      <xdr:rowOff>158206</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168383</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広域連合に給付事業等が移管されていることから、類似団体平均を下回る結果となっているが、町独自の医療費助成や出産祝金などの扶助を行っていることから、今後は増加する要因もある。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性質的に削減は厳しいところであるが、現在の水準を維持できるように努めていくこととしている。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xmlns=""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xmlns=""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xmlns=""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987800" y="9245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xmlns=""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187325</xdr:colOff>
      <xdr:row>54</xdr:row>
      <xdr:rowOff>12700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098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25400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2209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158750</xdr:rowOff>
    </xdr:from>
    <xdr:to>
      <xdr:col>11</xdr:col>
      <xdr:colOff>9525</xdr:colOff>
      <xdr:row>54</xdr:row>
      <xdr:rowOff>25400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1320800" y="924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107950</xdr:rowOff>
    </xdr:from>
    <xdr:to>
      <xdr:col>24</xdr:col>
      <xdr:colOff>76200</xdr:colOff>
      <xdr:row>54</xdr:row>
      <xdr:rowOff>38100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7" name="扶助費該当値テキスト">
          <a:extLst>
            <a:ext uri="{FF2B5EF4-FFF2-40B4-BE49-F238E27FC236}">
              <a16:creationId xmlns:a16="http://schemas.microsoft.com/office/drawing/2014/main" xmlns="" id="{00000000-0008-0000-0400-0000CF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120650</xdr:rowOff>
    </xdr:from>
    <xdr:to>
      <xdr:col>20</xdr:col>
      <xdr:colOff>38100</xdr:colOff>
      <xdr:row>54</xdr:row>
      <xdr:rowOff>50800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60977</xdr:rowOff>
    </xdr:from>
    <xdr:ext cx="7366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簡易水道）会計への基準外繰出しを必要最小限に止めることになどにより、類似団体平均を下回る水準を維持してきたが、近年は医療費の高騰による国保会計への基準外繰出しや、水道施設改良事業などの実施による基準外繰出しが増加しており、これに伴い数値も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今後は、国保税や水道料金の見直しも視野に入れ基準外繰出しの抑制に努めていくこととしている。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74422</xdr:rowOff>
    </xdr:from>
    <xdr:to>
      <xdr:col>82</xdr:col>
      <xdr:colOff>107950</xdr:colOff>
      <xdr:row>55</xdr:row>
      <xdr:rowOff>106426</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5671800" y="95041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65278</xdr:rowOff>
    </xdr:from>
    <xdr:to>
      <xdr:col>78</xdr:col>
      <xdr:colOff>69850</xdr:colOff>
      <xdr:row>55</xdr:row>
      <xdr:rowOff>74422</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4782800" y="9495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37846</xdr:rowOff>
    </xdr:from>
    <xdr:to>
      <xdr:col>73</xdr:col>
      <xdr:colOff>180975</xdr:colOff>
      <xdr:row>55</xdr:row>
      <xdr:rowOff>65278</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893800" y="9467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40132</xdr:rowOff>
    </xdr:from>
    <xdr:to>
      <xdr:col>69</xdr:col>
      <xdr:colOff>92075</xdr:colOff>
      <xdr:row>55</xdr:row>
      <xdr:rowOff>37846</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929843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55626</xdr:rowOff>
    </xdr:from>
    <xdr:to>
      <xdr:col>82</xdr:col>
      <xdr:colOff>158750</xdr:colOff>
      <xdr:row>55</xdr:row>
      <xdr:rowOff>157226</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72153</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33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23622</xdr:rowOff>
    </xdr:from>
    <xdr:to>
      <xdr:col>78</xdr:col>
      <xdr:colOff>120650</xdr:colOff>
      <xdr:row>55</xdr:row>
      <xdr:rowOff>125222</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135399</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22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14478</xdr:rowOff>
    </xdr:from>
    <xdr:to>
      <xdr:col>74</xdr:col>
      <xdr:colOff>31750</xdr:colOff>
      <xdr:row>55</xdr:row>
      <xdr:rowOff>116078</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126255</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158496</xdr:rowOff>
    </xdr:from>
    <xdr:to>
      <xdr:col>69</xdr:col>
      <xdr:colOff>142875</xdr:colOff>
      <xdr:row>55</xdr:row>
      <xdr:rowOff>88646</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98823</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160782</xdr:rowOff>
    </xdr:from>
    <xdr:to>
      <xdr:col>65</xdr:col>
      <xdr:colOff>53975</xdr:colOff>
      <xdr:row>54</xdr:row>
      <xdr:rowOff>90932</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92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101109</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01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広域連合において、ゴミ処理、消防、介護保険、保健福祉業務などを行っており、これらに要する経費を負担金として支弁していることから、類似団体平均を大きく上回る数値で推移している。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今後も、ゴミ処理施設の更新などが予定されており、負担金はさらに増加する見込みであることから、町単独補助金等の見直しを行うなどし総額の抑制を図っていく必要がある。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106426</xdr:rowOff>
    </xdr:from>
    <xdr:to>
      <xdr:col>82</xdr:col>
      <xdr:colOff>107950</xdr:colOff>
      <xdr:row>39</xdr:row>
      <xdr:rowOff>120142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5671800" y="67929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51562</xdr:rowOff>
    </xdr:from>
    <xdr:to>
      <xdr:col>78</xdr:col>
      <xdr:colOff>69850</xdr:colOff>
      <xdr:row>39</xdr:row>
      <xdr:rowOff>106426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67381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51562</xdr:rowOff>
    </xdr:from>
    <xdr:to>
      <xdr:col>73</xdr:col>
      <xdr:colOff>180975</xdr:colOff>
      <xdr:row>39</xdr:row>
      <xdr:rowOff>133858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3893800" y="67381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133858</xdr:rowOff>
    </xdr:from>
    <xdr:to>
      <xdr:col>69</xdr:col>
      <xdr:colOff>92075</xdr:colOff>
      <xdr:row>40</xdr:row>
      <xdr:rowOff>49276</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3004800" y="68204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69342</xdr:rowOff>
    </xdr:from>
    <xdr:to>
      <xdr:col>82</xdr:col>
      <xdr:colOff>158750</xdr:colOff>
      <xdr:row>39</xdr:row>
      <xdr:rowOff>170942</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41419</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55626</xdr:rowOff>
    </xdr:from>
    <xdr:to>
      <xdr:col>78</xdr:col>
      <xdr:colOff>120650</xdr:colOff>
      <xdr:row>39</xdr:row>
      <xdr:rowOff>157226</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142003</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xdr:rowOff>
    </xdr:from>
    <xdr:to>
      <xdr:col>74</xdr:col>
      <xdr:colOff>31750</xdr:colOff>
      <xdr:row>39</xdr:row>
      <xdr:rowOff>102362</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87139</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83058</xdr:rowOff>
    </xdr:from>
    <xdr:to>
      <xdr:col>69</xdr:col>
      <xdr:colOff>142875</xdr:colOff>
      <xdr:row>40</xdr:row>
      <xdr:rowOff>13208</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169435</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169926</xdr:rowOff>
    </xdr:from>
    <xdr:to>
      <xdr:col>65</xdr:col>
      <xdr:colOff>53975</xdr:colOff>
      <xdr:row>40</xdr:row>
      <xdr:rowOff>100076</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84853</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94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過去の大型建設事業に伴う起債の償還が順次始まったことにより前年度から１．７ポイント上昇しているが、類似団体平均は下回っている。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しかしながら、庁舎建設事業などにより新たな起債の発行により、</a:t>
          </a:r>
          <a:r>
            <a:rPr kumimoji="1" lang="ja-JP" altLang="ja-JP" sz="1300">
              <a:solidFill>
                <a:schemeClr val="dk1"/>
              </a:solidFill>
              <a:effectLst/>
              <a:latin typeface="+mn-lt"/>
              <a:ea typeface="+mn-ea"/>
              <a:cs typeface="+mn-cs"/>
            </a:rPr>
            <a:t>償還額の増加が見込まれ</a:t>
          </a:r>
          <a:r>
            <a:rPr kumimoji="1" lang="ja-JP" altLang="en-US" sz="1300">
              <a:latin typeface="ＭＳ Ｐゴシック" panose="020B0600070205080204" pitchFamily="50" charset="-128"/>
              <a:ea typeface="ＭＳ Ｐゴシック" panose="020B0600070205080204" pitchFamily="50" charset="-128"/>
            </a:rPr>
            <a:t>ていることから、適切に管理していく必要がある。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146050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987800" y="131114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88900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77</xdr:row>
      <xdr:rowOff>43180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2209800" y="131191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43180</xdr:rowOff>
    </xdr:from>
    <xdr:to>
      <xdr:col>11</xdr:col>
      <xdr:colOff>9525</xdr:colOff>
      <xdr:row>77</xdr:row>
      <xdr:rowOff>43180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1320800" y="13244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95250</xdr:rowOff>
    </xdr:from>
    <xdr:to>
      <xdr:col>24</xdr:col>
      <xdr:colOff>76200</xdr:colOff>
      <xdr:row>77</xdr:row>
      <xdr:rowOff>25400</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111777</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163830</xdr:rowOff>
    </xdr:from>
    <xdr:to>
      <xdr:col>11</xdr:col>
      <xdr:colOff>60325</xdr:colOff>
      <xdr:row>77</xdr:row>
      <xdr:rowOff>93980</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78757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163830</xdr:rowOff>
    </xdr:from>
    <xdr:to>
      <xdr:col>6</xdr:col>
      <xdr:colOff>171450</xdr:colOff>
      <xdr:row>77</xdr:row>
      <xdr:rowOff>93980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78757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大きなウェイトを占める構造は徐々に解消され、近年は広域行政の推進により一部事務組合負担金を含む補助費等のウェイトが大きくなってきており、依然として類似団体平均を上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今後は公債費も上昇が見込まれるなど上昇要因があることから、現在の水準を維持していけるように努める必要がある。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64951</xdr:rowOff>
    </xdr:from>
    <xdr:to>
      <xdr:col>82</xdr:col>
      <xdr:colOff>107950</xdr:colOff>
      <xdr:row>78</xdr:row>
      <xdr:rowOff>140063</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5671800" y="1343805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50256</xdr:rowOff>
    </xdr:from>
    <xdr:to>
      <xdr:col>78</xdr:col>
      <xdr:colOff>69850</xdr:colOff>
      <xdr:row>78</xdr:row>
      <xdr:rowOff>64951</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4782800" y="13251906"/>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50256</xdr:rowOff>
    </xdr:from>
    <xdr:to>
      <xdr:col>73</xdr:col>
      <xdr:colOff>180975</xdr:colOff>
      <xdr:row>77</xdr:row>
      <xdr:rowOff>135164</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3893800" y="1325190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79648</xdr:rowOff>
    </xdr:from>
    <xdr:to>
      <xdr:col>69</xdr:col>
      <xdr:colOff>92075</xdr:colOff>
      <xdr:row>77</xdr:row>
      <xdr:rowOff>135164</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328129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89263</xdr:rowOff>
    </xdr:from>
    <xdr:to>
      <xdr:col>82</xdr:col>
      <xdr:colOff>158750</xdr:colOff>
      <xdr:row>79</xdr:row>
      <xdr:rowOff>19413</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61340</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14151</xdr:rowOff>
    </xdr:from>
    <xdr:to>
      <xdr:col>78</xdr:col>
      <xdr:colOff>120650</xdr:colOff>
      <xdr:row>78</xdr:row>
      <xdr:rowOff>115751</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100528</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47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170906</xdr:rowOff>
    </xdr:from>
    <xdr:to>
      <xdr:col>74</xdr:col>
      <xdr:colOff>31750</xdr:colOff>
      <xdr:row>77</xdr:row>
      <xdr:rowOff>101056</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85833</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84364</xdr:rowOff>
    </xdr:from>
    <xdr:to>
      <xdr:col>69</xdr:col>
      <xdr:colOff>142875</xdr:colOff>
      <xdr:row>78</xdr:row>
      <xdr:rowOff>14514</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115225</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18105</xdr:rowOff>
    </xdr:from>
    <xdr:to>
      <xdr:col>29</xdr:col>
      <xdr:colOff>127000</xdr:colOff>
      <xdr:row>18</xdr:row>
      <xdr:rowOff>31135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151830"/>
          <a:ext cx="6477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31135</xdr:rowOff>
    </xdr:from>
    <xdr:to>
      <xdr:col>26</xdr:col>
      <xdr:colOff>50800</xdr:colOff>
      <xdr:row>18</xdr:row>
      <xdr:rowOff>42612</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3164860"/>
          <a:ext cx="698500" cy="11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42612</xdr:rowOff>
    </xdr:from>
    <xdr:to>
      <xdr:col>22</xdr:col>
      <xdr:colOff>114300</xdr:colOff>
      <xdr:row>18</xdr:row>
      <xdr:rowOff>47779</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3606800" y="3176337"/>
          <a:ext cx="698500" cy="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47779</xdr:rowOff>
    </xdr:from>
    <xdr:to>
      <xdr:col>18</xdr:col>
      <xdr:colOff>177800</xdr:colOff>
      <xdr:row>18</xdr:row>
      <xdr:rowOff>80878</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181504"/>
          <a:ext cx="698500" cy="33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138755</xdr:rowOff>
    </xdr:from>
    <xdr:to>
      <xdr:col>29</xdr:col>
      <xdr:colOff>177800</xdr:colOff>
      <xdr:row>18</xdr:row>
      <xdr:rowOff>68905</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310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110832</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307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151785</xdr:rowOff>
    </xdr:from>
    <xdr:to>
      <xdr:col>26</xdr:col>
      <xdr:colOff>101600</xdr:colOff>
      <xdr:row>18</xdr:row>
      <xdr:rowOff>81935</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311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66712</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320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163262</xdr:rowOff>
    </xdr:from>
    <xdr:to>
      <xdr:col>22</xdr:col>
      <xdr:colOff>165100</xdr:colOff>
      <xdr:row>18</xdr:row>
      <xdr:rowOff>93412</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312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78189</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321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168429</xdr:rowOff>
    </xdr:from>
    <xdr:to>
      <xdr:col>19</xdr:col>
      <xdr:colOff>38100</xdr:colOff>
      <xdr:row>18</xdr:row>
      <xdr:rowOff>98579</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130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83355</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321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30078</xdr:rowOff>
    </xdr:from>
    <xdr:to>
      <xdr:col>15</xdr:col>
      <xdr:colOff>101600</xdr:colOff>
      <xdr:row>18</xdr:row>
      <xdr:rowOff>131678</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163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116455</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325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304636</xdr:rowOff>
    </xdr:from>
    <xdr:to>
      <xdr:col>29</xdr:col>
      <xdr:colOff>127000</xdr:colOff>
      <xdr:row>36</xdr:row>
      <xdr:rowOff>19668</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914986"/>
          <a:ext cx="647700" cy="5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14328</xdr:rowOff>
    </xdr:from>
    <xdr:to>
      <xdr:col>26</xdr:col>
      <xdr:colOff>50800</xdr:colOff>
      <xdr:row>36</xdr:row>
      <xdr:rowOff>19668</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4305300" y="6967578"/>
          <a:ext cx="698500" cy="5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326495</xdr:rowOff>
    </xdr:from>
    <xdr:to>
      <xdr:col>22</xdr:col>
      <xdr:colOff>114300</xdr:colOff>
      <xdr:row>36</xdr:row>
      <xdr:rowOff>14328</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3606800" y="6936845"/>
          <a:ext cx="698500" cy="30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303749</xdr:rowOff>
    </xdr:from>
    <xdr:to>
      <xdr:col>18</xdr:col>
      <xdr:colOff>177800</xdr:colOff>
      <xdr:row>35</xdr:row>
      <xdr:rowOff>326495</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914099"/>
          <a:ext cx="698500" cy="22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253836</xdr:rowOff>
    </xdr:from>
    <xdr:to>
      <xdr:col>29</xdr:col>
      <xdr:colOff>177800</xdr:colOff>
      <xdr:row>36</xdr:row>
      <xdr:rowOff>12536</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864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225913</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83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311768</xdr:rowOff>
    </xdr:from>
    <xdr:to>
      <xdr:col>26</xdr:col>
      <xdr:colOff>101600</xdr:colOff>
      <xdr:row>36</xdr:row>
      <xdr:rowOff>70468</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92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55245</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7008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306428</xdr:rowOff>
    </xdr:from>
    <xdr:to>
      <xdr:col>22</xdr:col>
      <xdr:colOff>165100</xdr:colOff>
      <xdr:row>36</xdr:row>
      <xdr:rowOff>65128</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916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49905</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700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275695</xdr:rowOff>
    </xdr:from>
    <xdr:to>
      <xdr:col>19</xdr:col>
      <xdr:colOff>38100</xdr:colOff>
      <xdr:row>36</xdr:row>
      <xdr:rowOff>34395</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886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19172</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97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252949</xdr:rowOff>
    </xdr:from>
    <xdr:to>
      <xdr:col>15</xdr:col>
      <xdr:colOff>101600</xdr:colOff>
      <xdr:row>36</xdr:row>
      <xdr:rowOff>11649</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863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339326</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94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
2,745
52.36
2,869,116
2,816,310
30,936
1,530,160
3,273,419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102477</xdr:rowOff>
    </xdr:from>
    <xdr:to>
      <xdr:col>24</xdr:col>
      <xdr:colOff>63500</xdr:colOff>
      <xdr:row>36</xdr:row>
      <xdr:rowOff>105344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274677"/>
          <a:ext cx="838200" cy="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105344</xdr:rowOff>
    </xdr:from>
    <xdr:to>
      <xdr:col>19</xdr:col>
      <xdr:colOff>177800</xdr:colOff>
      <xdr:row>36</xdr:row>
      <xdr:rowOff>130458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6277544"/>
          <a:ext cx="8890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130458</xdr:rowOff>
    </xdr:from>
    <xdr:to>
      <xdr:col>15</xdr:col>
      <xdr:colOff>50800</xdr:colOff>
      <xdr:row>36</xdr:row>
      <xdr:rowOff>130750</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019300" y="6302658"/>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130750</xdr:rowOff>
    </xdr:from>
    <xdr:to>
      <xdr:col>10</xdr:col>
      <xdr:colOff>114300</xdr:colOff>
      <xdr:row>36</xdr:row>
      <xdr:rowOff>154655</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1130300" y="6302950"/>
          <a:ext cx="8890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51677</xdr:rowOff>
    </xdr:from>
    <xdr:to>
      <xdr:col>24</xdr:col>
      <xdr:colOff>114300</xdr:colOff>
      <xdr:row>36</xdr:row>
      <xdr:rowOff>153277</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22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30104</xdr:rowOff>
    </xdr:from>
    <xdr:ext cx="599010"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20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54544</xdr:rowOff>
    </xdr:from>
    <xdr:to>
      <xdr:col>20</xdr:col>
      <xdr:colOff>38100</xdr:colOff>
      <xdr:row>36</xdr:row>
      <xdr:rowOff>156144</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2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147271</xdr:rowOff>
    </xdr:from>
    <xdr:ext cx="59901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497795" y="631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79658</xdr:rowOff>
    </xdr:from>
    <xdr:to>
      <xdr:col>15</xdr:col>
      <xdr:colOff>101600</xdr:colOff>
      <xdr:row>37</xdr:row>
      <xdr:rowOff>9808</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2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935</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08795" y="634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79950</xdr:rowOff>
    </xdr:from>
    <xdr:to>
      <xdr:col>10</xdr:col>
      <xdr:colOff>165100</xdr:colOff>
      <xdr:row>37</xdr:row>
      <xdr:rowOff>10100</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2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1227</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19795" y="634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103855</xdr:rowOff>
    </xdr:from>
    <xdr:to>
      <xdr:col>6</xdr:col>
      <xdr:colOff>38100</xdr:colOff>
      <xdr:row>37</xdr:row>
      <xdr:rowOff>34005</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2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25132</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30795" y="636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158845</xdr:rowOff>
    </xdr:from>
    <xdr:to>
      <xdr:col>24</xdr:col>
      <xdr:colOff>63500</xdr:colOff>
      <xdr:row>57</xdr:row>
      <xdr:rowOff>167191</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3797300" y="9931495"/>
          <a:ext cx="838200" cy="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158845</xdr:rowOff>
    </xdr:from>
    <xdr:to>
      <xdr:col>19</xdr:col>
      <xdr:colOff>177800</xdr:colOff>
      <xdr:row>58</xdr:row>
      <xdr:rowOff>19977</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931495"/>
          <a:ext cx="889000" cy="3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19977</xdr:rowOff>
    </xdr:from>
    <xdr:to>
      <xdr:col>15</xdr:col>
      <xdr:colOff>50800</xdr:colOff>
      <xdr:row>58</xdr:row>
      <xdr:rowOff>36500</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964077"/>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36500</xdr:rowOff>
    </xdr:from>
    <xdr:to>
      <xdr:col>10</xdr:col>
      <xdr:colOff>114300</xdr:colOff>
      <xdr:row>58</xdr:row>
      <xdr:rowOff>60056</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980600"/>
          <a:ext cx="889000" cy="2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116391</xdr:rowOff>
    </xdr:from>
    <xdr:to>
      <xdr:col>24</xdr:col>
      <xdr:colOff>114300</xdr:colOff>
      <xdr:row>58</xdr:row>
      <xdr:rowOff>46541</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8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31318</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80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108045</xdr:rowOff>
    </xdr:from>
    <xdr:to>
      <xdr:col>20</xdr:col>
      <xdr:colOff>38100</xdr:colOff>
      <xdr:row>58</xdr:row>
      <xdr:rowOff>38195</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8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29322</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997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140627</xdr:rowOff>
    </xdr:from>
    <xdr:to>
      <xdr:col>15</xdr:col>
      <xdr:colOff>101600</xdr:colOff>
      <xdr:row>58</xdr:row>
      <xdr:rowOff>70777</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9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61904</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1000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157150</xdr:rowOff>
    </xdr:from>
    <xdr:to>
      <xdr:col>10</xdr:col>
      <xdr:colOff>165100</xdr:colOff>
      <xdr:row>58</xdr:row>
      <xdr:rowOff>87300</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9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78427</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1002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9256</xdr:rowOff>
    </xdr:from>
    <xdr:to>
      <xdr:col>6</xdr:col>
      <xdr:colOff>38100</xdr:colOff>
      <xdr:row>58</xdr:row>
      <xdr:rowOff>110856</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95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101983</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30795" y="100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162761</xdr:rowOff>
    </xdr:from>
    <xdr:to>
      <xdr:col>24</xdr:col>
      <xdr:colOff>63500</xdr:colOff>
      <xdr:row>78</xdr:row>
      <xdr:rowOff>2271</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3797300" y="13364411"/>
          <a:ext cx="838200" cy="1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xmlns=""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167835</xdr:rowOff>
    </xdr:from>
    <xdr:to>
      <xdr:col>19</xdr:col>
      <xdr:colOff>177800</xdr:colOff>
      <xdr:row>78</xdr:row>
      <xdr:rowOff>2271</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2908300" y="13369485"/>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162148</xdr:rowOff>
    </xdr:from>
    <xdr:to>
      <xdr:col>15</xdr:col>
      <xdr:colOff>50800</xdr:colOff>
      <xdr:row>77</xdr:row>
      <xdr:rowOff>167835</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019300" y="13363798"/>
          <a:ext cx="889000" cy="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162148</xdr:rowOff>
    </xdr:from>
    <xdr:to>
      <xdr:col>10</xdr:col>
      <xdr:colOff>114300</xdr:colOff>
      <xdr:row>78</xdr:row>
      <xdr:rowOff>2722</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1130300" y="13363798"/>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111961</xdr:rowOff>
    </xdr:from>
    <xdr:to>
      <xdr:col>24</xdr:col>
      <xdr:colOff>114300</xdr:colOff>
      <xdr:row>78</xdr:row>
      <xdr:rowOff>42111</xdr:rowOff>
    </xdr:to>
    <xdr:sp macro="" textlink="">
      <xdr:nvSpPr>
        <xdr:cNvPr id="189" name="楕円 188">
          <a:extLst>
            <a:ext uri="{FF2B5EF4-FFF2-40B4-BE49-F238E27FC236}">
              <a16:creationId xmlns:a16="http://schemas.microsoft.com/office/drawing/2014/main" xmlns="" id="{00000000-0008-0000-0600-0000BD000000}"/>
            </a:ext>
          </a:extLst>
        </xdr:cNvPr>
        <xdr:cNvSpPr/>
      </xdr:nvSpPr>
      <xdr:spPr>
        <a:xfrm>
          <a:off x="4584700" y="133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26888</xdr:rowOff>
    </xdr:from>
    <xdr:ext cx="469744"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2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122921</xdr:rowOff>
    </xdr:from>
    <xdr:to>
      <xdr:col>20</xdr:col>
      <xdr:colOff>38100</xdr:colOff>
      <xdr:row>78</xdr:row>
      <xdr:rowOff>53071</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3746500" y="133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44198</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62428" y="1341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117035</xdr:rowOff>
    </xdr:from>
    <xdr:to>
      <xdr:col>15</xdr:col>
      <xdr:colOff>101600</xdr:colOff>
      <xdr:row>78</xdr:row>
      <xdr:rowOff>47185</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2857500" y="133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38312</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73428" y="1341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111348</xdr:rowOff>
    </xdr:from>
    <xdr:to>
      <xdr:col>10</xdr:col>
      <xdr:colOff>165100</xdr:colOff>
      <xdr:row>78</xdr:row>
      <xdr:rowOff>41498</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1968500" y="133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32625</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84428" y="1340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123372</xdr:rowOff>
    </xdr:from>
    <xdr:to>
      <xdr:col>6</xdr:col>
      <xdr:colOff>38100</xdr:colOff>
      <xdr:row>78</xdr:row>
      <xdr:rowOff>53522</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079500" y="1332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44649</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95428" y="1341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39326</xdr:rowOff>
    </xdr:from>
    <xdr:to>
      <xdr:col>24</xdr:col>
      <xdr:colOff>63500</xdr:colOff>
      <xdr:row>98</xdr:row>
      <xdr:rowOff>70216</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3797300" y="16841426"/>
          <a:ext cx="838200" cy="3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39326</xdr:rowOff>
    </xdr:from>
    <xdr:to>
      <xdr:col>19</xdr:col>
      <xdr:colOff>177800</xdr:colOff>
      <xdr:row>98</xdr:row>
      <xdr:rowOff>83350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841426"/>
          <a:ext cx="889000" cy="4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49203</xdr:rowOff>
    </xdr:from>
    <xdr:to>
      <xdr:col>15</xdr:col>
      <xdr:colOff>50800</xdr:colOff>
      <xdr:row>98</xdr:row>
      <xdr:rowOff>83350</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019300" y="16851303"/>
          <a:ext cx="889000" cy="3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49203</xdr:rowOff>
    </xdr:from>
    <xdr:to>
      <xdr:col>10</xdr:col>
      <xdr:colOff>114300</xdr:colOff>
      <xdr:row>98</xdr:row>
      <xdr:rowOff>118735</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851303"/>
          <a:ext cx="8890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19416</xdr:rowOff>
    </xdr:from>
    <xdr:to>
      <xdr:col>24</xdr:col>
      <xdr:colOff>114300</xdr:colOff>
      <xdr:row>98</xdr:row>
      <xdr:rowOff>121016</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8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105793</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7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159976</xdr:rowOff>
    </xdr:from>
    <xdr:to>
      <xdr:col>20</xdr:col>
      <xdr:colOff>38100</xdr:colOff>
      <xdr:row>98</xdr:row>
      <xdr:rowOff>90126</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7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81253</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8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32550</xdr:rowOff>
    </xdr:from>
    <xdr:to>
      <xdr:col>15</xdr:col>
      <xdr:colOff>101600</xdr:colOff>
      <xdr:row>98</xdr:row>
      <xdr:rowOff>134150</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8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125277</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92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169853</xdr:rowOff>
    </xdr:from>
    <xdr:to>
      <xdr:col>10</xdr:col>
      <xdr:colOff>165100</xdr:colOff>
      <xdr:row>98</xdr:row>
      <xdr:rowOff>100003</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80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91130</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89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67935</xdr:rowOff>
    </xdr:from>
    <xdr:to>
      <xdr:col>6</xdr:col>
      <xdr:colOff>38100</xdr:colOff>
      <xdr:row>98</xdr:row>
      <xdr:rowOff>169535</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8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160662</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96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149417</xdr:rowOff>
    </xdr:from>
    <xdr:to>
      <xdr:col>55</xdr:col>
      <xdr:colOff>0</xdr:colOff>
      <xdr:row>37</xdr:row>
      <xdr:rowOff>156727</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493067"/>
          <a:ext cx="838200" cy="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156727</xdr:rowOff>
    </xdr:from>
    <xdr:to>
      <xdr:col>50</xdr:col>
      <xdr:colOff>114300</xdr:colOff>
      <xdr:row>38</xdr:row>
      <xdr:rowOff>19517</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500377"/>
          <a:ext cx="889000" cy="3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7714</xdr:rowOff>
    </xdr:from>
    <xdr:to>
      <xdr:col>45</xdr:col>
      <xdr:colOff>177800</xdr:colOff>
      <xdr:row>38</xdr:row>
      <xdr:rowOff>19517</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6522814"/>
          <a:ext cx="889000" cy="1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7481</xdr:rowOff>
    </xdr:from>
    <xdr:to>
      <xdr:col>41</xdr:col>
      <xdr:colOff>50800</xdr:colOff>
      <xdr:row>38</xdr:row>
      <xdr:rowOff>7714</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6972300" y="6522581"/>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98617</xdr:rowOff>
    </xdr:from>
    <xdr:to>
      <xdr:col>55</xdr:col>
      <xdr:colOff>50800</xdr:colOff>
      <xdr:row>38</xdr:row>
      <xdr:rowOff>28767</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4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77044</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42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105927</xdr:rowOff>
    </xdr:from>
    <xdr:to>
      <xdr:col>50</xdr:col>
      <xdr:colOff>165100</xdr:colOff>
      <xdr:row>38</xdr:row>
      <xdr:rowOff>36077</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4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27205</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54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140167</xdr:rowOff>
    </xdr:from>
    <xdr:to>
      <xdr:col>46</xdr:col>
      <xdr:colOff>38100</xdr:colOff>
      <xdr:row>38</xdr:row>
      <xdr:rowOff>70317</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8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61444</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57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128365</xdr:rowOff>
    </xdr:from>
    <xdr:to>
      <xdr:col>41</xdr:col>
      <xdr:colOff>101600</xdr:colOff>
      <xdr:row>38</xdr:row>
      <xdr:rowOff>58514</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72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49641</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56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128131</xdr:rowOff>
    </xdr:from>
    <xdr:to>
      <xdr:col>36</xdr:col>
      <xdr:colOff>165100</xdr:colOff>
      <xdr:row>38</xdr:row>
      <xdr:rowOff>58281</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74808</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5" y="62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32160</xdr:rowOff>
    </xdr:from>
    <xdr:to>
      <xdr:col>55</xdr:col>
      <xdr:colOff>0</xdr:colOff>
      <xdr:row>58</xdr:row>
      <xdr:rowOff>69157</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9976260"/>
          <a:ext cx="838200" cy="3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139391</xdr:rowOff>
    </xdr:from>
    <xdr:to>
      <xdr:col>50</xdr:col>
      <xdr:colOff>114300</xdr:colOff>
      <xdr:row>58</xdr:row>
      <xdr:rowOff>32160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9912041"/>
          <a:ext cx="889000" cy="6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139391</xdr:rowOff>
    </xdr:from>
    <xdr:to>
      <xdr:col>45</xdr:col>
      <xdr:colOff>177800</xdr:colOff>
      <xdr:row>57</xdr:row>
      <xdr:rowOff>143225</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9912041"/>
          <a:ext cx="8890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143225</xdr:rowOff>
    </xdr:from>
    <xdr:to>
      <xdr:col>41</xdr:col>
      <xdr:colOff>50800</xdr:colOff>
      <xdr:row>58</xdr:row>
      <xdr:rowOff>5966</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9915875"/>
          <a:ext cx="889000" cy="3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18357</xdr:rowOff>
    </xdr:from>
    <xdr:to>
      <xdr:col>55</xdr:col>
      <xdr:colOff>50800</xdr:colOff>
      <xdr:row>58</xdr:row>
      <xdr:rowOff>119957</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9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152810</xdr:rowOff>
    </xdr:from>
    <xdr:to>
      <xdr:col>50</xdr:col>
      <xdr:colOff>165100</xdr:colOff>
      <xdr:row>58</xdr:row>
      <xdr:rowOff>82960</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9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74087</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1001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88591</xdr:rowOff>
    </xdr:from>
    <xdr:to>
      <xdr:col>46</xdr:col>
      <xdr:colOff>38100</xdr:colOff>
      <xdr:row>58</xdr:row>
      <xdr:rowOff>18741</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86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35268</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63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92425</xdr:rowOff>
    </xdr:from>
    <xdr:to>
      <xdr:col>41</xdr:col>
      <xdr:colOff>101600</xdr:colOff>
      <xdr:row>58</xdr:row>
      <xdr:rowOff>22575</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8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39102</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64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126616</xdr:rowOff>
    </xdr:from>
    <xdr:to>
      <xdr:col>36</xdr:col>
      <xdr:colOff>165100</xdr:colOff>
      <xdr:row>58</xdr:row>
      <xdr:rowOff>56766</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8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47893</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99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133753</xdr:rowOff>
    </xdr:from>
    <xdr:to>
      <xdr:col>55</xdr:col>
      <xdr:colOff>0</xdr:colOff>
      <xdr:row>79</xdr:row>
      <xdr:rowOff>50671</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9639300" y="13506853"/>
          <a:ext cx="838200" cy="8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163506</xdr:rowOff>
    </xdr:from>
    <xdr:to>
      <xdr:col>50</xdr:col>
      <xdr:colOff>114300</xdr:colOff>
      <xdr:row>78</xdr:row>
      <xdr:rowOff>133753</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8750300" y="13365156"/>
          <a:ext cx="889000" cy="1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163506</xdr:rowOff>
    </xdr:from>
    <xdr:to>
      <xdr:col>45</xdr:col>
      <xdr:colOff>177800</xdr:colOff>
      <xdr:row>78</xdr:row>
      <xdr:rowOff>46999</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7861300" y="13365156"/>
          <a:ext cx="889000" cy="5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171321</xdr:rowOff>
    </xdr:from>
    <xdr:to>
      <xdr:col>55</xdr:col>
      <xdr:colOff>50800</xdr:colOff>
      <xdr:row>79</xdr:row>
      <xdr:rowOff>101471</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10426700" y="135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86248</xdr:rowOff>
    </xdr:from>
    <xdr:ext cx="534377"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34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82953</xdr:rowOff>
    </xdr:from>
    <xdr:to>
      <xdr:col>50</xdr:col>
      <xdr:colOff>165100</xdr:colOff>
      <xdr:row>79</xdr:row>
      <xdr:rowOff>13103</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9588500" y="1345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4230</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372111" y="1354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112706</xdr:rowOff>
    </xdr:from>
    <xdr:to>
      <xdr:col>46</xdr:col>
      <xdr:colOff>38100</xdr:colOff>
      <xdr:row>78</xdr:row>
      <xdr:rowOff>42856</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8699500" y="133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59383</xdr:rowOff>
    </xdr:from>
    <xdr:ext cx="59901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450795" y="1308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167649</xdr:rowOff>
    </xdr:from>
    <xdr:to>
      <xdr:col>41</xdr:col>
      <xdr:colOff>101600</xdr:colOff>
      <xdr:row>78</xdr:row>
      <xdr:rowOff>97799</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7810500" y="1336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88926</xdr:rowOff>
    </xdr:from>
    <xdr:ext cx="59901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561795" y="1346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xmlns=""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xmlns=""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145715</xdr:rowOff>
    </xdr:from>
    <xdr:to>
      <xdr:col>55</xdr:col>
      <xdr:colOff>0</xdr:colOff>
      <xdr:row>97</xdr:row>
      <xdr:rowOff>147303</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9639300" y="16776365"/>
          <a:ext cx="8382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xmlns=""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xmlns=""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91336</xdr:rowOff>
    </xdr:from>
    <xdr:to>
      <xdr:col>50</xdr:col>
      <xdr:colOff>114300</xdr:colOff>
      <xdr:row>97</xdr:row>
      <xdr:rowOff>145715</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8750300" y="16721986"/>
          <a:ext cx="889000" cy="5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87902</xdr:rowOff>
    </xdr:from>
    <xdr:to>
      <xdr:col>45</xdr:col>
      <xdr:colOff>177800</xdr:colOff>
      <xdr:row>97</xdr:row>
      <xdr:rowOff>91336</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7861300" y="16718552"/>
          <a:ext cx="8890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96503</xdr:rowOff>
    </xdr:from>
    <xdr:to>
      <xdr:col>55</xdr:col>
      <xdr:colOff>50800</xdr:colOff>
      <xdr:row>98</xdr:row>
      <xdr:rowOff>26653</xdr:rowOff>
    </xdr:to>
    <xdr:sp macro="" textlink="">
      <xdr:nvSpPr>
        <xdr:cNvPr id="468" name="楕円 467">
          <a:extLst>
            <a:ext uri="{FF2B5EF4-FFF2-40B4-BE49-F238E27FC236}">
              <a16:creationId xmlns:a16="http://schemas.microsoft.com/office/drawing/2014/main" xmlns="" id="{00000000-0008-0000-0600-0000D4010000}"/>
            </a:ext>
          </a:extLst>
        </xdr:cNvPr>
        <xdr:cNvSpPr/>
      </xdr:nvSpPr>
      <xdr:spPr>
        <a:xfrm>
          <a:off x="10426700" y="167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34377" cy="259045"/>
    <xdr:sp macro="" textlink="">
      <xdr:nvSpPr>
        <xdr:cNvPr id="469" name="普通建設事業費 （ うち更新整備　）該当値テキスト">
          <a:extLst>
            <a:ext uri="{FF2B5EF4-FFF2-40B4-BE49-F238E27FC236}">
              <a16:creationId xmlns:a16="http://schemas.microsoft.com/office/drawing/2014/main" xmlns="" id="{00000000-0008-0000-0600-0000D5010000}"/>
            </a:ext>
          </a:extLst>
        </xdr:cNvPr>
        <xdr:cNvSpPr txBox="1"/>
      </xdr:nvSpPr>
      <xdr:spPr>
        <a:xfrm>
          <a:off x="10528300" y="1666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94915</xdr:rowOff>
    </xdr:from>
    <xdr:to>
      <xdr:col>50</xdr:col>
      <xdr:colOff>165100</xdr:colOff>
      <xdr:row>98</xdr:row>
      <xdr:rowOff>25065</xdr:rowOff>
    </xdr:to>
    <xdr:sp macro="" textlink="">
      <xdr:nvSpPr>
        <xdr:cNvPr id="470" name="楕円 469">
          <a:extLst>
            <a:ext uri="{FF2B5EF4-FFF2-40B4-BE49-F238E27FC236}">
              <a16:creationId xmlns:a16="http://schemas.microsoft.com/office/drawing/2014/main" xmlns="" id="{00000000-0008-0000-0600-0000D6010000}"/>
            </a:ext>
          </a:extLst>
        </xdr:cNvPr>
        <xdr:cNvSpPr/>
      </xdr:nvSpPr>
      <xdr:spPr>
        <a:xfrm>
          <a:off x="9588500" y="167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16192</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72111" y="168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40536</xdr:rowOff>
    </xdr:from>
    <xdr:to>
      <xdr:col>46</xdr:col>
      <xdr:colOff>38100</xdr:colOff>
      <xdr:row>97</xdr:row>
      <xdr:rowOff>142136</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8699500" y="166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158663</xdr:rowOff>
    </xdr:from>
    <xdr:ext cx="59901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50795" y="1644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37102</xdr:rowOff>
    </xdr:from>
    <xdr:to>
      <xdr:col>41</xdr:col>
      <xdr:colOff>101600</xdr:colOff>
      <xdr:row>97</xdr:row>
      <xdr:rowOff>138702</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7810500" y="16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155229</xdr:rowOff>
    </xdr:from>
    <xdr:ext cx="59901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561795" y="1644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xmlns=""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xmlns=""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141598</xdr:rowOff>
    </xdr:from>
    <xdr:to>
      <xdr:col>85</xdr:col>
      <xdr:colOff>127000</xdr:colOff>
      <xdr:row>39</xdr:row>
      <xdr:rowOff>36891</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5481300" y="6656698"/>
          <a:ext cx="838200" cy="6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xmlns=""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xmlns=""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107288</xdr:rowOff>
    </xdr:from>
    <xdr:to>
      <xdr:col>81</xdr:col>
      <xdr:colOff>50800</xdr:colOff>
      <xdr:row>38</xdr:row>
      <xdr:rowOff>141598</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4592300" y="6450938"/>
          <a:ext cx="889000" cy="20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xmlns=""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107288</xdr:rowOff>
    </xdr:from>
    <xdr:to>
      <xdr:col>76</xdr:col>
      <xdr:colOff>114300</xdr:colOff>
      <xdr:row>38</xdr:row>
      <xdr:rowOff>112245</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3703300" y="6450938"/>
          <a:ext cx="889000" cy="17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112245</xdr:rowOff>
    </xdr:from>
    <xdr:to>
      <xdr:col>71</xdr:col>
      <xdr:colOff>177800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2814300" y="6627345"/>
          <a:ext cx="889000" cy="10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157541</xdr:rowOff>
    </xdr:from>
    <xdr:to>
      <xdr:col>85</xdr:col>
      <xdr:colOff>177800</xdr:colOff>
      <xdr:row>39</xdr:row>
      <xdr:rowOff>87691</xdr:rowOff>
    </xdr:to>
    <xdr:sp macro="" textlink="">
      <xdr:nvSpPr>
        <xdr:cNvPr id="523" name="楕円 522">
          <a:extLst>
            <a:ext uri="{FF2B5EF4-FFF2-40B4-BE49-F238E27FC236}">
              <a16:creationId xmlns:a16="http://schemas.microsoft.com/office/drawing/2014/main" xmlns="" id="{00000000-0008-0000-0600-00000B020000}"/>
            </a:ext>
          </a:extLst>
        </xdr:cNvPr>
        <xdr:cNvSpPr/>
      </xdr:nvSpPr>
      <xdr:spPr>
        <a:xfrm>
          <a:off x="16268700" y="667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469744" cy="259045"/>
    <xdr:sp macro="" textlink="">
      <xdr:nvSpPr>
        <xdr:cNvPr id="524" name="災害復旧事業費該当値テキスト">
          <a:extLst>
            <a:ext uri="{FF2B5EF4-FFF2-40B4-BE49-F238E27FC236}">
              <a16:creationId xmlns:a16="http://schemas.microsoft.com/office/drawing/2014/main" xmlns="" id="{00000000-0008-0000-0600-00000C020000}"/>
            </a:ext>
          </a:extLst>
        </xdr:cNvPr>
        <xdr:cNvSpPr txBox="1"/>
      </xdr:nvSpPr>
      <xdr:spPr>
        <a:xfrm>
          <a:off x="16370300" y="65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90798</xdr:rowOff>
    </xdr:from>
    <xdr:to>
      <xdr:col>81</xdr:col>
      <xdr:colOff>101600</xdr:colOff>
      <xdr:row>39</xdr:row>
      <xdr:rowOff>20948</xdr:rowOff>
    </xdr:to>
    <xdr:sp macro="" textlink="">
      <xdr:nvSpPr>
        <xdr:cNvPr id="525" name="楕円 524">
          <a:extLst>
            <a:ext uri="{FF2B5EF4-FFF2-40B4-BE49-F238E27FC236}">
              <a16:creationId xmlns:a16="http://schemas.microsoft.com/office/drawing/2014/main" xmlns="" id="{00000000-0008-0000-0600-00000D020000}"/>
            </a:ext>
          </a:extLst>
        </xdr:cNvPr>
        <xdr:cNvSpPr/>
      </xdr:nvSpPr>
      <xdr:spPr>
        <a:xfrm>
          <a:off x="15430500" y="66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37475</xdr:rowOff>
    </xdr:from>
    <xdr:ext cx="534377"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14111" y="63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56488</xdr:rowOff>
    </xdr:from>
    <xdr:to>
      <xdr:col>76</xdr:col>
      <xdr:colOff>165100</xdr:colOff>
      <xdr:row>37</xdr:row>
      <xdr:rowOff>158088</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4541500" y="64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3165</xdr:rowOff>
    </xdr:from>
    <xdr:ext cx="534377"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325111" y="617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61445</xdr:rowOff>
    </xdr:from>
    <xdr:to>
      <xdr:col>72</xdr:col>
      <xdr:colOff>38100</xdr:colOff>
      <xdr:row>38</xdr:row>
      <xdr:rowOff>163045</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3652500" y="65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8122</xdr:rowOff>
    </xdr:from>
    <xdr:ext cx="534377"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436111" y="635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xmlns=""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xmlns=""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xmlns=""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xmlns=""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xmlns=""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xmlns=""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3003</xdr:rowOff>
    </xdr:from>
    <xdr:to>
      <xdr:col>85</xdr:col>
      <xdr:colOff>127000</xdr:colOff>
      <xdr:row>78</xdr:row>
      <xdr:rowOff>25891</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5481300" y="13376103"/>
          <a:ext cx="838200" cy="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xmlns=""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21138</xdr:rowOff>
    </xdr:from>
    <xdr:to>
      <xdr:col>81</xdr:col>
      <xdr:colOff>50800</xdr:colOff>
      <xdr:row>78</xdr:row>
      <xdr:rowOff>25891</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4592300" y="13394238"/>
          <a:ext cx="889000" cy="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138359</xdr:rowOff>
    </xdr:from>
    <xdr:to>
      <xdr:col>76</xdr:col>
      <xdr:colOff>114300</xdr:colOff>
      <xdr:row>78</xdr:row>
      <xdr:rowOff>21138</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3703300" y="13340009"/>
          <a:ext cx="8890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121317</xdr:rowOff>
    </xdr:from>
    <xdr:to>
      <xdr:col>71</xdr:col>
      <xdr:colOff>177800</xdr:colOff>
      <xdr:row>77</xdr:row>
      <xdr:rowOff>138359</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814300" y="13322967"/>
          <a:ext cx="889000" cy="1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123653</xdr:rowOff>
    </xdr:from>
    <xdr:to>
      <xdr:col>85</xdr:col>
      <xdr:colOff>177800</xdr:colOff>
      <xdr:row>78</xdr:row>
      <xdr:rowOff>53803</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6268700" y="1332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102080</xdr:rowOff>
    </xdr:from>
    <xdr:ext cx="599010" cy="259045"/>
    <xdr:sp macro="" textlink="">
      <xdr:nvSpPr>
        <xdr:cNvPr id="636" name="公債費該当値テキスト">
          <a:extLst>
            <a:ext uri="{FF2B5EF4-FFF2-40B4-BE49-F238E27FC236}">
              <a16:creationId xmlns:a16="http://schemas.microsoft.com/office/drawing/2014/main" xmlns="" id="{00000000-0008-0000-0600-00007C020000}"/>
            </a:ext>
          </a:extLst>
        </xdr:cNvPr>
        <xdr:cNvSpPr txBox="1"/>
      </xdr:nvSpPr>
      <xdr:spPr>
        <a:xfrm>
          <a:off x="16370300" y="1330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146541</xdr:rowOff>
    </xdr:from>
    <xdr:to>
      <xdr:col>81</xdr:col>
      <xdr:colOff>101600</xdr:colOff>
      <xdr:row>78</xdr:row>
      <xdr:rowOff>76691</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5430500" y="1334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67818</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14111" y="13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141788</xdr:rowOff>
    </xdr:from>
    <xdr:to>
      <xdr:col>76</xdr:col>
      <xdr:colOff>165100</xdr:colOff>
      <xdr:row>78</xdr:row>
      <xdr:rowOff>71938</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4541500" y="1334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63065</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292795" y="1343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87559</xdr:rowOff>
    </xdr:from>
    <xdr:to>
      <xdr:col>72</xdr:col>
      <xdr:colOff>38100</xdr:colOff>
      <xdr:row>78</xdr:row>
      <xdr:rowOff>17709</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3652500" y="132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8836</xdr:rowOff>
    </xdr:from>
    <xdr:ext cx="59901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03795" y="1338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70517</xdr:rowOff>
    </xdr:from>
    <xdr:to>
      <xdr:col>67</xdr:col>
      <xdr:colOff>101600</xdr:colOff>
      <xdr:row>78</xdr:row>
      <xdr:rowOff>667</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2763500" y="132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163244</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14795" y="133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xmlns=""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xmlns=""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19520</xdr:rowOff>
    </xdr:from>
    <xdr:to>
      <xdr:col>85</xdr:col>
      <xdr:colOff>127000</xdr:colOff>
      <xdr:row>98</xdr:row>
      <xdr:rowOff>59523</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flipV="1">
          <a:off x="15481300" y="16821620"/>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a:extLst>
            <a:ext uri="{FF2B5EF4-FFF2-40B4-BE49-F238E27FC236}">
              <a16:creationId xmlns:a16="http://schemas.microsoft.com/office/drawing/2014/main" xmlns="" id="{00000000-0008-0000-0600-0000A0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xmlns=""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59523</xdr:rowOff>
    </xdr:from>
    <xdr:to>
      <xdr:col>81</xdr:col>
      <xdr:colOff>50800</xdr:colOff>
      <xdr:row>98</xdr:row>
      <xdr:rowOff>62781</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4592300" y="16861623"/>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62781</xdr:rowOff>
    </xdr:from>
    <xdr:to>
      <xdr:col>76</xdr:col>
      <xdr:colOff>114300</xdr:colOff>
      <xdr:row>98</xdr:row>
      <xdr:rowOff>81221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3703300" y="16864881"/>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21157</xdr:rowOff>
    </xdr:from>
    <xdr:to>
      <xdr:col>71</xdr:col>
      <xdr:colOff>177800</xdr:colOff>
      <xdr:row>98</xdr:row>
      <xdr:rowOff>81221</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814300" y="16823257"/>
          <a:ext cx="889000" cy="6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140170</xdr:rowOff>
    </xdr:from>
    <xdr:to>
      <xdr:col>85</xdr:col>
      <xdr:colOff>177800</xdr:colOff>
      <xdr:row>98</xdr:row>
      <xdr:rowOff>70320</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6268700" y="167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99547</xdr:rowOff>
    </xdr:from>
    <xdr:ext cx="599010" cy="259045"/>
    <xdr:sp macro="" textlink="">
      <xdr:nvSpPr>
        <xdr:cNvPr id="691" name="積立金該当値テキスト">
          <a:extLst>
            <a:ext uri="{FF2B5EF4-FFF2-40B4-BE49-F238E27FC236}">
              <a16:creationId xmlns:a16="http://schemas.microsoft.com/office/drawing/2014/main" xmlns="" id="{00000000-0008-0000-0600-0000B3020000}"/>
            </a:ext>
          </a:extLst>
        </xdr:cNvPr>
        <xdr:cNvSpPr txBox="1"/>
      </xdr:nvSpPr>
      <xdr:spPr>
        <a:xfrm>
          <a:off x="16370300" y="1655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8723</xdr:rowOff>
    </xdr:from>
    <xdr:to>
      <xdr:col>81</xdr:col>
      <xdr:colOff>101600</xdr:colOff>
      <xdr:row>98</xdr:row>
      <xdr:rowOff>110323</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5430500" y="1681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126850</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14111" y="1658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11981</xdr:rowOff>
    </xdr:from>
    <xdr:to>
      <xdr:col>76</xdr:col>
      <xdr:colOff>165100</xdr:colOff>
      <xdr:row>98</xdr:row>
      <xdr:rowOff>113581</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4541500" y="168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130108</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58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30421</xdr:rowOff>
    </xdr:from>
    <xdr:to>
      <xdr:col>72</xdr:col>
      <xdr:colOff>38100</xdr:colOff>
      <xdr:row>98</xdr:row>
      <xdr:rowOff>132021</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3652500" y="168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123148</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436111" y="169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141807</xdr:rowOff>
    </xdr:from>
    <xdr:to>
      <xdr:col>67</xdr:col>
      <xdr:colOff>101600</xdr:colOff>
      <xdr:row>98</xdr:row>
      <xdr:rowOff>71957</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2763500" y="1677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88484</xdr:rowOff>
    </xdr:from>
    <xdr:ext cx="59901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514795" y="1654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xmlns=""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xmlns=""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138809</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21323300" y="6653909"/>
          <a:ext cx="8382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xmlns=""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xmlns=""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138809</xdr:rowOff>
    </xdr:from>
    <xdr:to>
      <xdr:col>111</xdr:col>
      <xdr:colOff>177800</xdr:colOff>
      <xdr:row>38</xdr:row>
      <xdr:rowOff>138809</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0434300" y="66539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138580</xdr:rowOff>
    </xdr:from>
    <xdr:to>
      <xdr:col>107</xdr:col>
      <xdr:colOff>50800</xdr:colOff>
      <xdr:row>38</xdr:row>
      <xdr:rowOff>138809</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9545300" y="665368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xmlns=""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134237</xdr:rowOff>
    </xdr:from>
    <xdr:to>
      <xdr:col>102</xdr:col>
      <xdr:colOff>114300</xdr:colOff>
      <xdr:row>38</xdr:row>
      <xdr:rowOff>138580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656300" y="664933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xmlns=""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xmlns=""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88009</xdr:rowOff>
    </xdr:from>
    <xdr:to>
      <xdr:col>112</xdr:col>
      <xdr:colOff>38100</xdr:colOff>
      <xdr:row>39</xdr:row>
      <xdr:rowOff>18159</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1272500" y="66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9286</xdr:rowOff>
    </xdr:from>
    <xdr:ext cx="313932"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166333" y="6695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88009</xdr:rowOff>
    </xdr:from>
    <xdr:to>
      <xdr:col>107</xdr:col>
      <xdr:colOff>101600</xdr:colOff>
      <xdr:row>39</xdr:row>
      <xdr:rowOff>18159</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0383500" y="66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9286</xdr:rowOff>
    </xdr:from>
    <xdr:ext cx="313932"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277333" y="6695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87780</xdr:rowOff>
    </xdr:from>
    <xdr:to>
      <xdr:col>102</xdr:col>
      <xdr:colOff>165100</xdr:colOff>
      <xdr:row>39</xdr:row>
      <xdr:rowOff>17930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19494500" y="660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9057</xdr:rowOff>
    </xdr:from>
    <xdr:ext cx="313932"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88333" y="6695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83437</xdr:rowOff>
    </xdr:from>
    <xdr:to>
      <xdr:col>98</xdr:col>
      <xdr:colOff>38100</xdr:colOff>
      <xdr:row>39</xdr:row>
      <xdr:rowOff>13587</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18605500" y="65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4714</xdr:rowOff>
    </xdr:from>
    <xdr:ext cx="378565"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7017" y="669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xmlns=""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xmlns=""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115405</xdr:rowOff>
    </xdr:from>
    <xdr:to>
      <xdr:col>116</xdr:col>
      <xdr:colOff>63500</xdr:colOff>
      <xdr:row>59</xdr:row>
      <xdr:rowOff>27559</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flipV="1">
          <a:off x="21323300" y="10059505"/>
          <a:ext cx="838200" cy="8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xmlns=""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xmlns=""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27559</xdr:rowOff>
    </xdr:from>
    <xdr:to>
      <xdr:col>111</xdr:col>
      <xdr:colOff>177800</xdr:colOff>
      <xdr:row>59</xdr:row>
      <xdr:rowOff>39586</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0434300" y="10143109"/>
          <a:ext cx="889000" cy="1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39586</xdr:rowOff>
    </xdr:from>
    <xdr:to>
      <xdr:col>107</xdr:col>
      <xdr:colOff>50800</xdr:colOff>
      <xdr:row>59</xdr:row>
      <xdr:rowOff>41275</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19545300" y="10155136"/>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38583</xdr:rowOff>
    </xdr:from>
    <xdr:to>
      <xdr:col>102</xdr:col>
      <xdr:colOff>114300</xdr:colOff>
      <xdr:row>59</xdr:row>
      <xdr:rowOff>41275</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656300" y="10154133"/>
          <a:ext cx="889000" cy="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64605</xdr:rowOff>
    </xdr:from>
    <xdr:to>
      <xdr:col>116</xdr:col>
      <xdr:colOff>114300</xdr:colOff>
      <xdr:row>58</xdr:row>
      <xdr:rowOff>166205</xdr:rowOff>
    </xdr:to>
    <xdr:sp macro="" textlink="">
      <xdr:nvSpPr>
        <xdr:cNvPr id="802" name="楕円 801">
          <a:extLst>
            <a:ext uri="{FF2B5EF4-FFF2-40B4-BE49-F238E27FC236}">
              <a16:creationId xmlns:a16="http://schemas.microsoft.com/office/drawing/2014/main" xmlns="" id="{00000000-0008-0000-0600-000022030000}"/>
            </a:ext>
          </a:extLst>
        </xdr:cNvPr>
        <xdr:cNvSpPr/>
      </xdr:nvSpPr>
      <xdr:spPr>
        <a:xfrm>
          <a:off x="22110700" y="100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a:extLst>
            <a:ext uri="{FF2B5EF4-FFF2-40B4-BE49-F238E27FC236}">
              <a16:creationId xmlns:a16="http://schemas.microsoft.com/office/drawing/2014/main" xmlns="" id="{00000000-0008-0000-0600-000023030000}"/>
            </a:ext>
          </a:extLst>
        </xdr:cNvPr>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148209</xdr:rowOff>
    </xdr:from>
    <xdr:to>
      <xdr:col>112</xdr:col>
      <xdr:colOff>38100</xdr:colOff>
      <xdr:row>59</xdr:row>
      <xdr:rowOff>78359</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1272500" y="1009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69486</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088428" y="1018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160236</xdr:rowOff>
    </xdr:from>
    <xdr:to>
      <xdr:col>107</xdr:col>
      <xdr:colOff>101600</xdr:colOff>
      <xdr:row>59</xdr:row>
      <xdr:rowOff>90386</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0383500" y="101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81513</xdr:rowOff>
    </xdr:from>
    <xdr:ext cx="378565"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5017" y="10197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161925</xdr:rowOff>
    </xdr:from>
    <xdr:to>
      <xdr:col>102</xdr:col>
      <xdr:colOff>165100</xdr:colOff>
      <xdr:row>59</xdr:row>
      <xdr:rowOff>92075</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194945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83202</xdr:rowOff>
    </xdr:from>
    <xdr:ext cx="378565"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56017" y="10198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159233</xdr:rowOff>
    </xdr:from>
    <xdr:to>
      <xdr:col>98</xdr:col>
      <xdr:colOff>38100</xdr:colOff>
      <xdr:row>59</xdr:row>
      <xdr:rowOff>89383</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8605500" y="101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80510</xdr:rowOff>
    </xdr:from>
    <xdr:ext cx="378565"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7017" y="1019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xmlns=""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xmlns=""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xmlns=""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110275</xdr:rowOff>
    </xdr:from>
    <xdr:to>
      <xdr:col>116</xdr:col>
      <xdr:colOff>63500</xdr:colOff>
      <xdr:row>77</xdr:row>
      <xdr:rowOff>130008</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1323300" y="13311925"/>
          <a:ext cx="838200" cy="1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xmlns=""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xmlns=""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130008</xdr:rowOff>
    </xdr:from>
    <xdr:to>
      <xdr:col>111</xdr:col>
      <xdr:colOff>177800</xdr:colOff>
      <xdr:row>77</xdr:row>
      <xdr:rowOff>134198</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0434300" y="13331658"/>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134198</xdr:rowOff>
    </xdr:from>
    <xdr:to>
      <xdr:col>107</xdr:col>
      <xdr:colOff>50800</xdr:colOff>
      <xdr:row>78</xdr:row>
      <xdr:rowOff>5500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19545300" y="13335848"/>
          <a:ext cx="889000" cy="4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1294</xdr:rowOff>
    </xdr:from>
    <xdr:to>
      <xdr:col>102</xdr:col>
      <xdr:colOff>114300</xdr:colOff>
      <xdr:row>78</xdr:row>
      <xdr:rowOff>5500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656300" y="13374394"/>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59475</xdr:rowOff>
    </xdr:from>
    <xdr:to>
      <xdr:col>116</xdr:col>
      <xdr:colOff>114300</xdr:colOff>
      <xdr:row>77</xdr:row>
      <xdr:rowOff>161075</xdr:rowOff>
    </xdr:to>
    <xdr:sp macro="" textlink="">
      <xdr:nvSpPr>
        <xdr:cNvPr id="859" name="楕円 858">
          <a:extLst>
            <a:ext uri="{FF2B5EF4-FFF2-40B4-BE49-F238E27FC236}">
              <a16:creationId xmlns:a16="http://schemas.microsoft.com/office/drawing/2014/main" xmlns="" id="{00000000-0008-0000-0600-00005B030000}"/>
            </a:ext>
          </a:extLst>
        </xdr:cNvPr>
        <xdr:cNvSpPr/>
      </xdr:nvSpPr>
      <xdr:spPr>
        <a:xfrm>
          <a:off x="22110700" y="132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145852</xdr:rowOff>
    </xdr:from>
    <xdr:ext cx="534377" cy="259045"/>
    <xdr:sp macro="" textlink="">
      <xdr:nvSpPr>
        <xdr:cNvPr id="860" name="繰出金該当値テキスト">
          <a:extLst>
            <a:ext uri="{FF2B5EF4-FFF2-40B4-BE49-F238E27FC236}">
              <a16:creationId xmlns:a16="http://schemas.microsoft.com/office/drawing/2014/main" xmlns="" id="{00000000-0008-0000-0600-00005C030000}"/>
            </a:ext>
          </a:extLst>
        </xdr:cNvPr>
        <xdr:cNvSpPr txBox="1"/>
      </xdr:nvSpPr>
      <xdr:spPr>
        <a:xfrm>
          <a:off x="22212300" y="131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79208</xdr:rowOff>
    </xdr:from>
    <xdr:to>
      <xdr:col>112</xdr:col>
      <xdr:colOff>38100</xdr:colOff>
      <xdr:row>78</xdr:row>
      <xdr:rowOff>9358</xdr:rowOff>
    </xdr:to>
    <xdr:sp macro="" textlink="">
      <xdr:nvSpPr>
        <xdr:cNvPr id="861" name="楕円 860">
          <a:extLst>
            <a:ext uri="{FF2B5EF4-FFF2-40B4-BE49-F238E27FC236}">
              <a16:creationId xmlns:a16="http://schemas.microsoft.com/office/drawing/2014/main" xmlns="" id="{00000000-0008-0000-0600-00005D030000}"/>
            </a:ext>
          </a:extLst>
        </xdr:cNvPr>
        <xdr:cNvSpPr/>
      </xdr:nvSpPr>
      <xdr:spPr>
        <a:xfrm>
          <a:off x="21272500" y="1328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485</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056111" y="1337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83398</xdr:rowOff>
    </xdr:from>
    <xdr:to>
      <xdr:col>107</xdr:col>
      <xdr:colOff>101600</xdr:colOff>
      <xdr:row>78</xdr:row>
      <xdr:rowOff>13548</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0383500" y="1328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4675</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67111" y="1337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126150</xdr:rowOff>
    </xdr:from>
    <xdr:to>
      <xdr:col>102</xdr:col>
      <xdr:colOff>165100</xdr:colOff>
      <xdr:row>78</xdr:row>
      <xdr:rowOff>56300</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19494500" y="133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47427</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278111" y="134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121944</xdr:rowOff>
    </xdr:from>
    <xdr:to>
      <xdr:col>98</xdr:col>
      <xdr:colOff>38100</xdr:colOff>
      <xdr:row>78</xdr:row>
      <xdr:rowOff>52094</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18605500" y="133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43221</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389111" y="1341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xmlns=""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xmlns=""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xmlns=""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xmlns=""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xmlns=""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xmlns=""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xmlns=""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xmlns=""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xmlns=""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xmlns=""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人件費については、事務事業量の増加による職員数縮減の緩和などにより年増加傾向にあるものの、類似団体平均は下回っている。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扶助費については、広域連合において給付事業の多くを行っていることから、類似団体内において最小値に近い数値となっている。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普通建設事業費（うち新規整備）については、津波避難タワー整備などの大型建設事業が完了したことなどから前年度から大幅な減額となっている。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積立金については、ふるさと寄附金の増や庁舎建設に備えた積立てを行った結果、前年度を上回る数値となっている。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貸付金については、新たな貸付事業（肉用牛導入供給資金）の実施により前年度から大幅な増額となっている。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
2,745
52.36
2,869,116
2,816,310
30,936
1,530,160
3,273,419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53003</xdr:rowOff>
    </xdr:from>
    <xdr:to>
      <xdr:col>24</xdr:col>
      <xdr:colOff>63500</xdr:colOff>
      <xdr:row>37</xdr:row>
      <xdr:rowOff>56204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396653"/>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34506</xdr:rowOff>
    </xdr:from>
    <xdr:to>
      <xdr:col>19</xdr:col>
      <xdr:colOff>177800</xdr:colOff>
      <xdr:row>37</xdr:row>
      <xdr:rowOff>56204</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2908300" y="6378156"/>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34506</xdr:rowOff>
    </xdr:from>
    <xdr:to>
      <xdr:col>15</xdr:col>
      <xdr:colOff>50800</xdr:colOff>
      <xdr:row>37</xdr:row>
      <xdr:rowOff>57176</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6378156"/>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57176</xdr:rowOff>
    </xdr:from>
    <xdr:to>
      <xdr:col>10</xdr:col>
      <xdr:colOff>114300</xdr:colOff>
      <xdr:row>37</xdr:row>
      <xdr:rowOff>71501</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400826"/>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2203</xdr:rowOff>
    </xdr:from>
    <xdr:to>
      <xdr:col>24</xdr:col>
      <xdr:colOff>114300</xdr:colOff>
      <xdr:row>37</xdr:row>
      <xdr:rowOff>103803</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3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25080</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19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5404</xdr:rowOff>
    </xdr:from>
    <xdr:to>
      <xdr:col>20</xdr:col>
      <xdr:colOff>38100</xdr:colOff>
      <xdr:row>37</xdr:row>
      <xdr:rowOff>107004</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3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98131</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4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155156</xdr:rowOff>
    </xdr:from>
    <xdr:to>
      <xdr:col>15</xdr:col>
      <xdr:colOff>101600</xdr:colOff>
      <xdr:row>37</xdr:row>
      <xdr:rowOff>85306</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3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101833</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10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6376</xdr:rowOff>
    </xdr:from>
    <xdr:to>
      <xdr:col>10</xdr:col>
      <xdr:colOff>165100</xdr:colOff>
      <xdr:row>37</xdr:row>
      <xdr:rowOff>107976</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3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99103</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4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20701</xdr:rowOff>
    </xdr:from>
    <xdr:to>
      <xdr:col>6</xdr:col>
      <xdr:colOff>38100</xdr:colOff>
      <xdr:row>37</xdr:row>
      <xdr:rowOff>122301</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113428</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45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2797</xdr:rowOff>
    </xdr:from>
    <xdr:to>
      <xdr:col>24</xdr:col>
      <xdr:colOff>63500</xdr:colOff>
      <xdr:row>58</xdr:row>
      <xdr:rowOff>10032</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3797300" y="9946897"/>
          <a:ext cx="8382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10032</xdr:rowOff>
    </xdr:from>
    <xdr:to>
      <xdr:col>19</xdr:col>
      <xdr:colOff>177800</xdr:colOff>
      <xdr:row>58</xdr:row>
      <xdr:rowOff>24361</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954132"/>
          <a:ext cx="889000" cy="1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24361</xdr:rowOff>
    </xdr:from>
    <xdr:to>
      <xdr:col>15</xdr:col>
      <xdr:colOff>50800</xdr:colOff>
      <xdr:row>58</xdr:row>
      <xdr:rowOff>25268</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019300" y="9968461"/>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21193</xdr:rowOff>
    </xdr:from>
    <xdr:to>
      <xdr:col>10</xdr:col>
      <xdr:colOff>114300</xdr:colOff>
      <xdr:row>58</xdr:row>
      <xdr:rowOff>25268</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1130300" y="9965293"/>
          <a:ext cx="889000" cy="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123447</xdr:rowOff>
    </xdr:from>
    <xdr:to>
      <xdr:col>24</xdr:col>
      <xdr:colOff>114300</xdr:colOff>
      <xdr:row>58</xdr:row>
      <xdr:rowOff>53597</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89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82824</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68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130682</xdr:rowOff>
    </xdr:from>
    <xdr:to>
      <xdr:col>20</xdr:col>
      <xdr:colOff>38100</xdr:colOff>
      <xdr:row>58</xdr:row>
      <xdr:rowOff>60832</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90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77359</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967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145011</xdr:rowOff>
    </xdr:from>
    <xdr:to>
      <xdr:col>15</xdr:col>
      <xdr:colOff>101600</xdr:colOff>
      <xdr:row>58</xdr:row>
      <xdr:rowOff>75161</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91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66288</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1001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145918</xdr:rowOff>
    </xdr:from>
    <xdr:to>
      <xdr:col>10</xdr:col>
      <xdr:colOff>165100</xdr:colOff>
      <xdr:row>58</xdr:row>
      <xdr:rowOff>76068</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91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92595</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969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141843</xdr:rowOff>
    </xdr:from>
    <xdr:to>
      <xdr:col>6</xdr:col>
      <xdr:colOff>38100</xdr:colOff>
      <xdr:row>58</xdr:row>
      <xdr:rowOff>71993</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9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88520</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968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xmlns=""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xmlns=""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xmlns=""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114694</xdr:rowOff>
    </xdr:from>
    <xdr:to>
      <xdr:col>24</xdr:col>
      <xdr:colOff>63500</xdr:colOff>
      <xdr:row>76</xdr:row>
      <xdr:rowOff>118920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flipV="1">
          <a:off x="3797300" y="13144894"/>
          <a:ext cx="8382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xmlns=""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xmlns=""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118920</xdr:rowOff>
    </xdr:from>
    <xdr:to>
      <xdr:col>19</xdr:col>
      <xdr:colOff>177800</xdr:colOff>
      <xdr:row>76</xdr:row>
      <xdr:rowOff>130474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2908300" y="13149120"/>
          <a:ext cx="889000" cy="1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xmlns=""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130474</xdr:rowOff>
    </xdr:from>
    <xdr:to>
      <xdr:col>15</xdr:col>
      <xdr:colOff>50800</xdr:colOff>
      <xdr:row>76</xdr:row>
      <xdr:rowOff>146501</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2019300" y="13160674"/>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xmlns=""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142304</xdr:rowOff>
    </xdr:from>
    <xdr:to>
      <xdr:col>10</xdr:col>
      <xdr:colOff>114300</xdr:colOff>
      <xdr:row>76</xdr:row>
      <xdr:rowOff>146501</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1130300" y="13172504"/>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63894</xdr:rowOff>
    </xdr:from>
    <xdr:to>
      <xdr:col>24</xdr:col>
      <xdr:colOff>114300</xdr:colOff>
      <xdr:row>76</xdr:row>
      <xdr:rowOff>165494</xdr:rowOff>
    </xdr:to>
    <xdr:sp macro="" textlink="">
      <xdr:nvSpPr>
        <xdr:cNvPr id="189" name="楕円 188">
          <a:extLst>
            <a:ext uri="{FF2B5EF4-FFF2-40B4-BE49-F238E27FC236}">
              <a16:creationId xmlns:a16="http://schemas.microsoft.com/office/drawing/2014/main" xmlns="" id="{00000000-0008-0000-0700-0000BD000000}"/>
            </a:ext>
          </a:extLst>
        </xdr:cNvPr>
        <xdr:cNvSpPr/>
      </xdr:nvSpPr>
      <xdr:spPr>
        <a:xfrm>
          <a:off x="4584700" y="130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150271</xdr:rowOff>
    </xdr:from>
    <xdr:ext cx="599010" cy="259045"/>
    <xdr:sp macro="" textlink="">
      <xdr:nvSpPr>
        <xdr:cNvPr id="190" name="民生費該当値テキスト">
          <a:extLst>
            <a:ext uri="{FF2B5EF4-FFF2-40B4-BE49-F238E27FC236}">
              <a16:creationId xmlns:a16="http://schemas.microsoft.com/office/drawing/2014/main" xmlns="" id="{00000000-0008-0000-0700-0000BE000000}"/>
            </a:ext>
          </a:extLst>
        </xdr:cNvPr>
        <xdr:cNvSpPr txBox="1"/>
      </xdr:nvSpPr>
      <xdr:spPr>
        <a:xfrm>
          <a:off x="4686300" y="130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68120</xdr:rowOff>
    </xdr:from>
    <xdr:to>
      <xdr:col>20</xdr:col>
      <xdr:colOff>38100</xdr:colOff>
      <xdr:row>76</xdr:row>
      <xdr:rowOff>169720</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3746500" y="130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160847</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497795" y="1319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79674</xdr:rowOff>
    </xdr:from>
    <xdr:to>
      <xdr:col>15</xdr:col>
      <xdr:colOff>101600</xdr:colOff>
      <xdr:row>77</xdr:row>
      <xdr:rowOff>9824</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2857500" y="131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608795" y="1320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95701</xdr:rowOff>
    </xdr:from>
    <xdr:to>
      <xdr:col>10</xdr:col>
      <xdr:colOff>165100</xdr:colOff>
      <xdr:row>77</xdr:row>
      <xdr:rowOff>25851</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1968500" y="131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16978</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1719795" y="1321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91504</xdr:rowOff>
    </xdr:from>
    <xdr:to>
      <xdr:col>6</xdr:col>
      <xdr:colOff>38100</xdr:colOff>
      <xdr:row>77</xdr:row>
      <xdr:rowOff>21654</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079500" y="131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12781</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830795" y="1321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xmlns=""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xmlns=""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xmlns=""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xmlns=""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31710</xdr:rowOff>
    </xdr:from>
    <xdr:to>
      <xdr:col>24</xdr:col>
      <xdr:colOff>63500</xdr:colOff>
      <xdr:row>97</xdr:row>
      <xdr:rowOff>46337</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3797300" y="16662360"/>
          <a:ext cx="838200" cy="1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xmlns=""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xmlns=""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46337</xdr:rowOff>
    </xdr:from>
    <xdr:to>
      <xdr:col>19</xdr:col>
      <xdr:colOff>177800</xdr:colOff>
      <xdr:row>97</xdr:row>
      <xdr:rowOff>72434</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2908300" y="16676987"/>
          <a:ext cx="889000" cy="2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72434</xdr:rowOff>
    </xdr:from>
    <xdr:to>
      <xdr:col>15</xdr:col>
      <xdr:colOff>50800</xdr:colOff>
      <xdr:row>97</xdr:row>
      <xdr:rowOff>75395</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2019300" y="16703084"/>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xmlns=""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52352</xdr:rowOff>
    </xdr:from>
    <xdr:to>
      <xdr:col>10</xdr:col>
      <xdr:colOff>114300</xdr:colOff>
      <xdr:row>97</xdr:row>
      <xdr:rowOff>75395</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1130300" y="16683002"/>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152360</xdr:rowOff>
    </xdr:from>
    <xdr:to>
      <xdr:col>24</xdr:col>
      <xdr:colOff>114300</xdr:colOff>
      <xdr:row>97</xdr:row>
      <xdr:rowOff>82510</xdr:rowOff>
    </xdr:to>
    <xdr:sp macro="" textlink="">
      <xdr:nvSpPr>
        <xdr:cNvPr id="246" name="楕円 245">
          <a:extLst>
            <a:ext uri="{FF2B5EF4-FFF2-40B4-BE49-F238E27FC236}">
              <a16:creationId xmlns:a16="http://schemas.microsoft.com/office/drawing/2014/main" xmlns="" id="{00000000-0008-0000-0700-0000F6000000}"/>
            </a:ext>
          </a:extLst>
        </xdr:cNvPr>
        <xdr:cNvSpPr/>
      </xdr:nvSpPr>
      <xdr:spPr>
        <a:xfrm>
          <a:off x="4584700" y="166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130787</xdr:rowOff>
    </xdr:from>
    <xdr:ext cx="534377" cy="259045"/>
    <xdr:sp macro="" textlink="">
      <xdr:nvSpPr>
        <xdr:cNvPr id="247" name="衛生費該当値テキスト">
          <a:extLst>
            <a:ext uri="{FF2B5EF4-FFF2-40B4-BE49-F238E27FC236}">
              <a16:creationId xmlns:a16="http://schemas.microsoft.com/office/drawing/2014/main" xmlns="" id="{00000000-0008-0000-0700-0000F7000000}"/>
            </a:ext>
          </a:extLst>
        </xdr:cNvPr>
        <xdr:cNvSpPr txBox="1"/>
      </xdr:nvSpPr>
      <xdr:spPr>
        <a:xfrm>
          <a:off x="4686300" y="1658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166987</xdr:rowOff>
    </xdr:from>
    <xdr:to>
      <xdr:col>20</xdr:col>
      <xdr:colOff>38100</xdr:colOff>
      <xdr:row>97</xdr:row>
      <xdr:rowOff>97137</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3746500" y="166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88264</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530111" y="167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21634</xdr:rowOff>
    </xdr:from>
    <xdr:to>
      <xdr:col>15</xdr:col>
      <xdr:colOff>101600</xdr:colOff>
      <xdr:row>97</xdr:row>
      <xdr:rowOff>123234</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2857500" y="1665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114361</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641111" y="167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24595</xdr:rowOff>
    </xdr:from>
    <xdr:to>
      <xdr:col>10</xdr:col>
      <xdr:colOff>165100</xdr:colOff>
      <xdr:row>97</xdr:row>
      <xdr:rowOff>126195</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1968500" y="166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117322</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752111" y="1674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1552</xdr:rowOff>
    </xdr:from>
    <xdr:to>
      <xdr:col>6</xdr:col>
      <xdr:colOff>38100</xdr:colOff>
      <xdr:row>97</xdr:row>
      <xdr:rowOff>103152</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079500" y="166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94279</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863111" y="1672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xmlns=""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xmlns=""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xmlns=""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xmlns=""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xmlns=""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127813</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7861300" y="6642913"/>
          <a:ext cx="8890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117297</xdr:rowOff>
    </xdr:from>
    <xdr:to>
      <xdr:col>41</xdr:col>
      <xdr:colOff>50800</xdr:colOff>
      <xdr:row>38</xdr:row>
      <xdr:rowOff>127813</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6972300" y="6632397"/>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xmlns=""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77013</xdr:rowOff>
    </xdr:from>
    <xdr:to>
      <xdr:col>41</xdr:col>
      <xdr:colOff>101600</xdr:colOff>
      <xdr:row>39</xdr:row>
      <xdr:rowOff>7163</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7810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169740</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26428" y="66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66497</xdr:rowOff>
    </xdr:from>
    <xdr:to>
      <xdr:col>36</xdr:col>
      <xdr:colOff>165100</xdr:colOff>
      <xdr:row>38</xdr:row>
      <xdr:rowOff>168097</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69215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159224</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37428" y="667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xmlns=""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xmlns=""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xmlns=""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90047</xdr:rowOff>
    </xdr:from>
    <xdr:to>
      <xdr:col>55</xdr:col>
      <xdr:colOff>0</xdr:colOff>
      <xdr:row>58</xdr:row>
      <xdr:rowOff>97068</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flipV="1">
          <a:off x="9639300" y="10034147"/>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xmlns=""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xmlns=""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97068</xdr:rowOff>
    </xdr:from>
    <xdr:to>
      <xdr:col>50</xdr:col>
      <xdr:colOff>114300</xdr:colOff>
      <xdr:row>58</xdr:row>
      <xdr:rowOff>99034</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8750300" y="10041168"/>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99034</xdr:rowOff>
    </xdr:from>
    <xdr:to>
      <xdr:col>45</xdr:col>
      <xdr:colOff>177800</xdr:colOff>
      <xdr:row>58</xdr:row>
      <xdr:rowOff>101453</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7861300" y="10043134"/>
          <a:ext cx="8890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xmlns=""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101453</xdr:rowOff>
    </xdr:from>
    <xdr:to>
      <xdr:col>41</xdr:col>
      <xdr:colOff>50800</xdr:colOff>
      <xdr:row>58</xdr:row>
      <xdr:rowOff>104773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6972300" y="10045553"/>
          <a:ext cx="889000" cy="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39247</xdr:rowOff>
    </xdr:from>
    <xdr:to>
      <xdr:col>55</xdr:col>
      <xdr:colOff>50800</xdr:colOff>
      <xdr:row>58</xdr:row>
      <xdr:rowOff>140847</xdr:rowOff>
    </xdr:to>
    <xdr:sp macro="" textlink="">
      <xdr:nvSpPr>
        <xdr:cNvPr id="358" name="楕円 357">
          <a:extLst>
            <a:ext uri="{FF2B5EF4-FFF2-40B4-BE49-F238E27FC236}">
              <a16:creationId xmlns:a16="http://schemas.microsoft.com/office/drawing/2014/main" xmlns="" id="{00000000-0008-0000-0700-000066010000}"/>
            </a:ext>
          </a:extLst>
        </xdr:cNvPr>
        <xdr:cNvSpPr/>
      </xdr:nvSpPr>
      <xdr:spPr>
        <a:xfrm>
          <a:off x="10426700" y="99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a:extLst>
            <a:ext uri="{FF2B5EF4-FFF2-40B4-BE49-F238E27FC236}">
              <a16:creationId xmlns:a16="http://schemas.microsoft.com/office/drawing/2014/main" xmlns="" id="{00000000-0008-0000-0700-000067010000}"/>
            </a:ext>
          </a:extLst>
        </xdr:cNvPr>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46268</xdr:rowOff>
    </xdr:from>
    <xdr:to>
      <xdr:col>50</xdr:col>
      <xdr:colOff>165100</xdr:colOff>
      <xdr:row>58</xdr:row>
      <xdr:rowOff>147868</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9588500" y="999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138995</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372111" y="1008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48234</xdr:rowOff>
    </xdr:from>
    <xdr:to>
      <xdr:col>46</xdr:col>
      <xdr:colOff>38100</xdr:colOff>
      <xdr:row>58</xdr:row>
      <xdr:rowOff>149834</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8699500" y="999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140961</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483111" y="1008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50653</xdr:rowOff>
    </xdr:from>
    <xdr:to>
      <xdr:col>41</xdr:col>
      <xdr:colOff>101600</xdr:colOff>
      <xdr:row>58</xdr:row>
      <xdr:rowOff>152253</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7810500" y="999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143380</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594111" y="100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53973</xdr:rowOff>
    </xdr:from>
    <xdr:to>
      <xdr:col>36</xdr:col>
      <xdr:colOff>165100</xdr:colOff>
      <xdr:row>58</xdr:row>
      <xdr:rowOff>155573</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6921500" y="999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146700</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05111" y="1009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xmlns=""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xmlns=""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xmlns=""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xmlns=""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xmlns=""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xmlns=""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13450</xdr:rowOff>
    </xdr:from>
    <xdr:to>
      <xdr:col>55</xdr:col>
      <xdr:colOff>0</xdr:colOff>
      <xdr:row>79</xdr:row>
      <xdr:rowOff>22597</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9639300" y="13558000"/>
          <a:ext cx="838200" cy="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xmlns=""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xmlns=""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22597</xdr:rowOff>
    </xdr:from>
    <xdr:to>
      <xdr:col>50</xdr:col>
      <xdr:colOff>114300</xdr:colOff>
      <xdr:row>79</xdr:row>
      <xdr:rowOff>24412</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8750300" y="13567147"/>
          <a:ext cx="8890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22479</xdr:rowOff>
    </xdr:from>
    <xdr:to>
      <xdr:col>45</xdr:col>
      <xdr:colOff>177800</xdr:colOff>
      <xdr:row>79</xdr:row>
      <xdr:rowOff>24412</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7861300" y="13567029"/>
          <a:ext cx="889000" cy="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14207</xdr:rowOff>
    </xdr:from>
    <xdr:to>
      <xdr:col>41</xdr:col>
      <xdr:colOff>50800</xdr:colOff>
      <xdr:row>79</xdr:row>
      <xdr:rowOff>22479</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6972300" y="13558757"/>
          <a:ext cx="889000" cy="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134100</xdr:rowOff>
    </xdr:from>
    <xdr:to>
      <xdr:col>55</xdr:col>
      <xdr:colOff>50800</xdr:colOff>
      <xdr:row>79</xdr:row>
      <xdr:rowOff>64250</xdr:rowOff>
    </xdr:to>
    <xdr:sp macro="" textlink="">
      <xdr:nvSpPr>
        <xdr:cNvPr id="415" name="楕円 414">
          <a:extLst>
            <a:ext uri="{FF2B5EF4-FFF2-40B4-BE49-F238E27FC236}">
              <a16:creationId xmlns:a16="http://schemas.microsoft.com/office/drawing/2014/main" xmlns="" id="{00000000-0008-0000-0700-00009F010000}"/>
            </a:ext>
          </a:extLst>
        </xdr:cNvPr>
        <xdr:cNvSpPr/>
      </xdr:nvSpPr>
      <xdr:spPr>
        <a:xfrm>
          <a:off x="10426700" y="135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a:extLst>
            <a:ext uri="{FF2B5EF4-FFF2-40B4-BE49-F238E27FC236}">
              <a16:creationId xmlns:a16="http://schemas.microsoft.com/office/drawing/2014/main" xmlns="" id="{00000000-0008-0000-0700-0000A0010000}"/>
            </a:ext>
          </a:extLst>
        </xdr:cNvPr>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143247</xdr:rowOff>
    </xdr:from>
    <xdr:to>
      <xdr:col>50</xdr:col>
      <xdr:colOff>165100</xdr:colOff>
      <xdr:row>79</xdr:row>
      <xdr:rowOff>73397</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9588500" y="135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64524</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372111" y="136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145062</xdr:rowOff>
    </xdr:from>
    <xdr:to>
      <xdr:col>46</xdr:col>
      <xdr:colOff>38100</xdr:colOff>
      <xdr:row>79</xdr:row>
      <xdr:rowOff>75212</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8699500" y="1351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66339</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483111" y="136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143129</xdr:rowOff>
    </xdr:from>
    <xdr:to>
      <xdr:col>41</xdr:col>
      <xdr:colOff>101600</xdr:colOff>
      <xdr:row>79</xdr:row>
      <xdr:rowOff>73279</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7810500" y="1351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64406</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594111" y="1360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134857</xdr:rowOff>
    </xdr:from>
    <xdr:to>
      <xdr:col>36</xdr:col>
      <xdr:colOff>165100</xdr:colOff>
      <xdr:row>79</xdr:row>
      <xdr:rowOff>65007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6921500" y="135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56134</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05111" y="136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xmlns=""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59089</xdr:rowOff>
    </xdr:from>
    <xdr:to>
      <xdr:col>55</xdr:col>
      <xdr:colOff>0</xdr:colOff>
      <xdr:row>98</xdr:row>
      <xdr:rowOff>67582</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9639300" y="16861189"/>
          <a:ext cx="8382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128963</xdr:rowOff>
    </xdr:from>
    <xdr:to>
      <xdr:col>50</xdr:col>
      <xdr:colOff>114300</xdr:colOff>
      <xdr:row>98</xdr:row>
      <xdr:rowOff>59089</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8750300" y="16759613"/>
          <a:ext cx="889000" cy="10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128963</xdr:rowOff>
    </xdr:from>
    <xdr:to>
      <xdr:col>45</xdr:col>
      <xdr:colOff>177800</xdr:colOff>
      <xdr:row>97</xdr:row>
      <xdr:rowOff>141489</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7861300" y="16759613"/>
          <a:ext cx="889000" cy="1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138185</xdr:rowOff>
    </xdr:from>
    <xdr:to>
      <xdr:col>41</xdr:col>
      <xdr:colOff>50800</xdr:colOff>
      <xdr:row>97</xdr:row>
      <xdr:rowOff>141489</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972300" y="16768835"/>
          <a:ext cx="889000" cy="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16782</xdr:rowOff>
    </xdr:from>
    <xdr:to>
      <xdr:col>55</xdr:col>
      <xdr:colOff>50800</xdr:colOff>
      <xdr:row>98</xdr:row>
      <xdr:rowOff>118382</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10426700" y="1681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103159</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73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8289</xdr:rowOff>
    </xdr:from>
    <xdr:to>
      <xdr:col>50</xdr:col>
      <xdr:colOff>165100</xdr:colOff>
      <xdr:row>98</xdr:row>
      <xdr:rowOff>109889</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9588500" y="1681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101016</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9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78163</xdr:rowOff>
    </xdr:from>
    <xdr:to>
      <xdr:col>46</xdr:col>
      <xdr:colOff>38100</xdr:colOff>
      <xdr:row>98</xdr:row>
      <xdr:rowOff>8313</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8699500" y="167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24840</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50795" y="1648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90689</xdr:rowOff>
    </xdr:from>
    <xdr:to>
      <xdr:col>41</xdr:col>
      <xdr:colOff>101600</xdr:colOff>
      <xdr:row>98</xdr:row>
      <xdr:rowOff>20839</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7810500" y="1672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37366</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61795" y="1649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87385</xdr:rowOff>
    </xdr:from>
    <xdr:to>
      <xdr:col>36</xdr:col>
      <xdr:colOff>165100</xdr:colOff>
      <xdr:row>98</xdr:row>
      <xdr:rowOff>17535</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6921500" y="1671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34062</xdr:rowOff>
    </xdr:from>
    <xdr:ext cx="59901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672795" y="1649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xmlns=""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xmlns=""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xmlns=""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69192</xdr:rowOff>
    </xdr:from>
    <xdr:to>
      <xdr:col>85</xdr:col>
      <xdr:colOff>127000</xdr:colOff>
      <xdr:row>36</xdr:row>
      <xdr:rowOff>100838</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5481300" y="5898492"/>
          <a:ext cx="838200" cy="37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a:extLst>
            <a:ext uri="{FF2B5EF4-FFF2-40B4-BE49-F238E27FC236}">
              <a16:creationId xmlns:a16="http://schemas.microsoft.com/office/drawing/2014/main" xmlns="" id="{00000000-0008-0000-0700-0000FD010000}"/>
            </a:ext>
          </a:extLst>
        </xdr:cNvPr>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xmlns=""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69192</xdr:rowOff>
    </xdr:from>
    <xdr:to>
      <xdr:col>81</xdr:col>
      <xdr:colOff>50800</xdr:colOff>
      <xdr:row>36</xdr:row>
      <xdr:rowOff>74534</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flipV="1">
          <a:off x="14592300" y="5898492"/>
          <a:ext cx="889000" cy="34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xmlns=""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126258</xdr:rowOff>
    </xdr:from>
    <xdr:to>
      <xdr:col>76</xdr:col>
      <xdr:colOff>114300</xdr:colOff>
      <xdr:row>36</xdr:row>
      <xdr:rowOff>74534</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3703300" y="6127008"/>
          <a:ext cx="889000" cy="11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xmlns=""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126258</xdr:rowOff>
    </xdr:from>
    <xdr:to>
      <xdr:col>71</xdr:col>
      <xdr:colOff>177800</xdr:colOff>
      <xdr:row>36</xdr:row>
      <xdr:rowOff>50378</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2814300" y="6127008"/>
          <a:ext cx="889000" cy="9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50038</xdr:rowOff>
    </xdr:from>
    <xdr:to>
      <xdr:col>85</xdr:col>
      <xdr:colOff>177800</xdr:colOff>
      <xdr:row>36</xdr:row>
      <xdr:rowOff>151638</xdr:rowOff>
    </xdr:to>
    <xdr:sp macro="" textlink="">
      <xdr:nvSpPr>
        <xdr:cNvPr id="527" name="楕円 526">
          <a:extLst>
            <a:ext uri="{FF2B5EF4-FFF2-40B4-BE49-F238E27FC236}">
              <a16:creationId xmlns:a16="http://schemas.microsoft.com/office/drawing/2014/main" xmlns="" id="{00000000-0008-0000-0700-00000F020000}"/>
            </a:ext>
          </a:extLst>
        </xdr:cNvPr>
        <xdr:cNvSpPr/>
      </xdr:nvSpPr>
      <xdr:spPr>
        <a:xfrm>
          <a:off x="162687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72915</xdr:rowOff>
    </xdr:from>
    <xdr:ext cx="534377" cy="259045"/>
    <xdr:sp macro="" textlink="">
      <xdr:nvSpPr>
        <xdr:cNvPr id="528" name="消防費該当値テキスト">
          <a:extLst>
            <a:ext uri="{FF2B5EF4-FFF2-40B4-BE49-F238E27FC236}">
              <a16:creationId xmlns:a16="http://schemas.microsoft.com/office/drawing/2014/main" xmlns="" id="{00000000-0008-0000-0700-000010020000}"/>
            </a:ext>
          </a:extLst>
        </xdr:cNvPr>
        <xdr:cNvSpPr txBox="1"/>
      </xdr:nvSpPr>
      <xdr:spPr>
        <a:xfrm>
          <a:off x="16370300" y="60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18392</xdr:rowOff>
    </xdr:from>
    <xdr:to>
      <xdr:col>81</xdr:col>
      <xdr:colOff>101600</xdr:colOff>
      <xdr:row>34</xdr:row>
      <xdr:rowOff>119992</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5430500" y="584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136519</xdr:rowOff>
    </xdr:from>
    <xdr:ext cx="59901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181795" y="562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23734</xdr:rowOff>
    </xdr:from>
    <xdr:to>
      <xdr:col>76</xdr:col>
      <xdr:colOff>165100</xdr:colOff>
      <xdr:row>36</xdr:row>
      <xdr:rowOff>125334</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4541500" y="61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141861</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4325111" y="597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75458</xdr:rowOff>
    </xdr:from>
    <xdr:to>
      <xdr:col>72</xdr:col>
      <xdr:colOff>38100</xdr:colOff>
      <xdr:row>36</xdr:row>
      <xdr:rowOff>5608</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3652500" y="607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22135</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436111" y="585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171028</xdr:rowOff>
    </xdr:from>
    <xdr:to>
      <xdr:col>67</xdr:col>
      <xdr:colOff>101600</xdr:colOff>
      <xdr:row>36</xdr:row>
      <xdr:rowOff>101178</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2763500" y="617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117705</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547111" y="59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xmlns=""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xmlns=""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xmlns=""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xmlns=""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54158</xdr:rowOff>
    </xdr:from>
    <xdr:to>
      <xdr:col>85</xdr:col>
      <xdr:colOff>127000</xdr:colOff>
      <xdr:row>58</xdr:row>
      <xdr:rowOff>74972</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5481300" y="9998258"/>
          <a:ext cx="8382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xmlns=""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xmlns=""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110001</xdr:rowOff>
    </xdr:from>
    <xdr:to>
      <xdr:col>81</xdr:col>
      <xdr:colOff>50800</xdr:colOff>
      <xdr:row>58</xdr:row>
      <xdr:rowOff>54158</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4592300" y="9882651"/>
          <a:ext cx="889000" cy="1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110001</xdr:rowOff>
    </xdr:from>
    <xdr:to>
      <xdr:col>76</xdr:col>
      <xdr:colOff>114300</xdr:colOff>
      <xdr:row>57</xdr:row>
      <xdr:rowOff>160903</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3703300" y="9882651"/>
          <a:ext cx="889000" cy="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160903</xdr:rowOff>
    </xdr:from>
    <xdr:to>
      <xdr:col>71</xdr:col>
      <xdr:colOff>177800</xdr:colOff>
      <xdr:row>58</xdr:row>
      <xdr:rowOff>80041</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2814300" y="9933553"/>
          <a:ext cx="889000" cy="9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24172</xdr:rowOff>
    </xdr:from>
    <xdr:to>
      <xdr:col>85</xdr:col>
      <xdr:colOff>177800</xdr:colOff>
      <xdr:row>58</xdr:row>
      <xdr:rowOff>125772</xdr:rowOff>
    </xdr:to>
    <xdr:sp macro="" textlink="">
      <xdr:nvSpPr>
        <xdr:cNvPr id="584" name="楕円 583">
          <a:extLst>
            <a:ext uri="{FF2B5EF4-FFF2-40B4-BE49-F238E27FC236}">
              <a16:creationId xmlns:a16="http://schemas.microsoft.com/office/drawing/2014/main" xmlns="" id="{00000000-0008-0000-0700-000048020000}"/>
            </a:ext>
          </a:extLst>
        </xdr:cNvPr>
        <xdr:cNvSpPr/>
      </xdr:nvSpPr>
      <xdr:spPr>
        <a:xfrm>
          <a:off x="16268700" y="99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110549</xdr:rowOff>
    </xdr:from>
    <xdr:ext cx="534377" cy="259045"/>
    <xdr:sp macro="" textlink="">
      <xdr:nvSpPr>
        <xdr:cNvPr id="585" name="教育費該当値テキスト">
          <a:extLst>
            <a:ext uri="{FF2B5EF4-FFF2-40B4-BE49-F238E27FC236}">
              <a16:creationId xmlns:a16="http://schemas.microsoft.com/office/drawing/2014/main" xmlns="" id="{00000000-0008-0000-0700-000049020000}"/>
            </a:ext>
          </a:extLst>
        </xdr:cNvPr>
        <xdr:cNvSpPr txBox="1"/>
      </xdr:nvSpPr>
      <xdr:spPr>
        <a:xfrm>
          <a:off x="16370300" y="988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3358</xdr:rowOff>
    </xdr:from>
    <xdr:to>
      <xdr:col>81</xdr:col>
      <xdr:colOff>101600</xdr:colOff>
      <xdr:row>58</xdr:row>
      <xdr:rowOff>104958</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5430500" y="994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96085</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100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59201</xdr:rowOff>
    </xdr:from>
    <xdr:to>
      <xdr:col>76</xdr:col>
      <xdr:colOff>165100</xdr:colOff>
      <xdr:row>57</xdr:row>
      <xdr:rowOff>160801</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4541500" y="98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5878</xdr:rowOff>
    </xdr:from>
    <xdr:ext cx="59901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292795" y="960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110103</xdr:rowOff>
    </xdr:from>
    <xdr:to>
      <xdr:col>72</xdr:col>
      <xdr:colOff>38100</xdr:colOff>
      <xdr:row>58</xdr:row>
      <xdr:rowOff>40253</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3652500" y="988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31380</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03795" y="997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29241</xdr:rowOff>
    </xdr:from>
    <xdr:to>
      <xdr:col>67</xdr:col>
      <xdr:colOff>101600</xdr:colOff>
      <xdr:row>58</xdr:row>
      <xdr:rowOff>130841</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2763500" y="99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121968</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1006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141598</xdr:rowOff>
    </xdr:from>
    <xdr:to>
      <xdr:col>85</xdr:col>
      <xdr:colOff>127000</xdr:colOff>
      <xdr:row>79</xdr:row>
      <xdr:rowOff>36891</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5481300" y="13514698"/>
          <a:ext cx="838200" cy="6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107288</xdr:rowOff>
    </xdr:from>
    <xdr:to>
      <xdr:col>81</xdr:col>
      <xdr:colOff>50800</xdr:colOff>
      <xdr:row>78</xdr:row>
      <xdr:rowOff>141598</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4592300" y="13308938"/>
          <a:ext cx="889000" cy="20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107288</xdr:rowOff>
    </xdr:from>
    <xdr:to>
      <xdr:col>76</xdr:col>
      <xdr:colOff>114300</xdr:colOff>
      <xdr:row>78</xdr:row>
      <xdr:rowOff>112246</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3703300" y="13308938"/>
          <a:ext cx="889000" cy="17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112246</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2814300" y="13485346"/>
          <a:ext cx="889000" cy="10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157541</xdr:rowOff>
    </xdr:from>
    <xdr:to>
      <xdr:col>85</xdr:col>
      <xdr:colOff>177800</xdr:colOff>
      <xdr:row>79</xdr:row>
      <xdr:rowOff>87691</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6268700" y="135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469744"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45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90798</xdr:rowOff>
    </xdr:from>
    <xdr:to>
      <xdr:col>81</xdr:col>
      <xdr:colOff>101600</xdr:colOff>
      <xdr:row>79</xdr:row>
      <xdr:rowOff>20948</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5430500" y="134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37475</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14111" y="1323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56488</xdr:rowOff>
    </xdr:from>
    <xdr:to>
      <xdr:col>76</xdr:col>
      <xdr:colOff>165100</xdr:colOff>
      <xdr:row>77</xdr:row>
      <xdr:rowOff>158088</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4541500" y="132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3165</xdr:rowOff>
    </xdr:from>
    <xdr:ext cx="534377"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25111" y="1303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61446</xdr:rowOff>
    </xdr:from>
    <xdr:to>
      <xdr:col>72</xdr:col>
      <xdr:colOff>38100</xdr:colOff>
      <xdr:row>78</xdr:row>
      <xdr:rowOff>163046</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3652500" y="1343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8123</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436111" y="1320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xmlns=""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xmlns=""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3003</xdr:rowOff>
    </xdr:from>
    <xdr:to>
      <xdr:col>85</xdr:col>
      <xdr:colOff>127000</xdr:colOff>
      <xdr:row>98</xdr:row>
      <xdr:rowOff>25891</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5481300" y="16805103"/>
          <a:ext cx="838200" cy="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xmlns=""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xmlns=""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21138</xdr:rowOff>
    </xdr:from>
    <xdr:to>
      <xdr:col>81</xdr:col>
      <xdr:colOff>50800</xdr:colOff>
      <xdr:row>98</xdr:row>
      <xdr:rowOff>25891</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4592300" y="16823238"/>
          <a:ext cx="889000" cy="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138359</xdr:rowOff>
    </xdr:from>
    <xdr:to>
      <xdr:col>76</xdr:col>
      <xdr:colOff>114300</xdr:colOff>
      <xdr:row>98</xdr:row>
      <xdr:rowOff>21138</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3703300" y="16769009"/>
          <a:ext cx="8890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121317</xdr:rowOff>
    </xdr:from>
    <xdr:to>
      <xdr:col>71</xdr:col>
      <xdr:colOff>177800</xdr:colOff>
      <xdr:row>97</xdr:row>
      <xdr:rowOff>138359</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814300" y="16751967"/>
          <a:ext cx="889000" cy="1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123653</xdr:rowOff>
    </xdr:from>
    <xdr:to>
      <xdr:col>85</xdr:col>
      <xdr:colOff>177800</xdr:colOff>
      <xdr:row>98</xdr:row>
      <xdr:rowOff>53803</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6268700" y="1675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102080</xdr:rowOff>
    </xdr:from>
    <xdr:ext cx="599010" cy="259045"/>
    <xdr:sp macro="" textlink="">
      <xdr:nvSpPr>
        <xdr:cNvPr id="699" name="公債費該当値テキスト">
          <a:extLst>
            <a:ext uri="{FF2B5EF4-FFF2-40B4-BE49-F238E27FC236}">
              <a16:creationId xmlns:a16="http://schemas.microsoft.com/office/drawing/2014/main" xmlns="" id="{00000000-0008-0000-0700-0000BB020000}"/>
            </a:ext>
          </a:extLst>
        </xdr:cNvPr>
        <xdr:cNvSpPr txBox="1"/>
      </xdr:nvSpPr>
      <xdr:spPr>
        <a:xfrm>
          <a:off x="16370300" y="1673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146541</xdr:rowOff>
    </xdr:from>
    <xdr:to>
      <xdr:col>81</xdr:col>
      <xdr:colOff>101600</xdr:colOff>
      <xdr:row>98</xdr:row>
      <xdr:rowOff>76691</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5430500" y="167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67818</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14111" y="1686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141788</xdr:rowOff>
    </xdr:from>
    <xdr:to>
      <xdr:col>76</xdr:col>
      <xdr:colOff>165100</xdr:colOff>
      <xdr:row>98</xdr:row>
      <xdr:rowOff>71938</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4541500" y="167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63065</xdr:rowOff>
    </xdr:from>
    <xdr:ext cx="59901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292795" y="1686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87559</xdr:rowOff>
    </xdr:from>
    <xdr:to>
      <xdr:col>72</xdr:col>
      <xdr:colOff>38100</xdr:colOff>
      <xdr:row>98</xdr:row>
      <xdr:rowOff>17709</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3652500" y="1671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8836</xdr:rowOff>
    </xdr:from>
    <xdr:ext cx="59901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03795" y="1681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70517</xdr:rowOff>
    </xdr:from>
    <xdr:to>
      <xdr:col>67</xdr:col>
      <xdr:colOff>101600</xdr:colOff>
      <xdr:row>98</xdr:row>
      <xdr:rowOff>667</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2763500" y="167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163244</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14795" y="1679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xmlns=""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xmlns=""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xmlns=""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138785</xdr:rowOff>
    </xdr:from>
    <xdr:to>
      <xdr:col>116</xdr:col>
      <xdr:colOff>63500</xdr:colOff>
      <xdr:row>39</xdr:row>
      <xdr:rowOff>19647</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flipV="1">
          <a:off x="21323300" y="6653885"/>
          <a:ext cx="838200" cy="5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127144</xdr:rowOff>
    </xdr:from>
    <xdr:ext cx="378565" cy="259045"/>
    <xdr:sp macro="" textlink="">
      <xdr:nvSpPr>
        <xdr:cNvPr id="737" name="諸支出金平均値テキスト">
          <a:extLst>
            <a:ext uri="{FF2B5EF4-FFF2-40B4-BE49-F238E27FC236}">
              <a16:creationId xmlns:a16="http://schemas.microsoft.com/office/drawing/2014/main" xmlns="" id="{00000000-0008-0000-0700-0000E1020000}"/>
            </a:ext>
          </a:extLst>
        </xdr:cNvPr>
        <xdr:cNvSpPr txBox="1"/>
      </xdr:nvSpPr>
      <xdr:spPr>
        <a:xfrm>
          <a:off x="22212300" y="6642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166942</xdr:rowOff>
    </xdr:from>
    <xdr:to>
      <xdr:col>111</xdr:col>
      <xdr:colOff>177800</xdr:colOff>
      <xdr:row>39</xdr:row>
      <xdr:rowOff>19647</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0434300" y="6682042"/>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62793</xdr:rowOff>
    </xdr:from>
    <xdr:ext cx="378565"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21134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166942</xdr:rowOff>
    </xdr:from>
    <xdr:to>
      <xdr:col>107</xdr:col>
      <xdr:colOff>50800</xdr:colOff>
      <xdr:row>39</xdr:row>
      <xdr:rowOff>22237</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flipV="1">
          <a:off x="19545300" y="6682042"/>
          <a:ext cx="889000" cy="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65270</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0245017" y="6751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142291</xdr:rowOff>
    </xdr:from>
    <xdr:to>
      <xdr:col>102</xdr:col>
      <xdr:colOff>114300</xdr:colOff>
      <xdr:row>39</xdr:row>
      <xdr:rowOff>22237</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656300" y="6657391"/>
          <a:ext cx="889000" cy="5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58450</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8467017" y="674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87985</xdr:rowOff>
    </xdr:from>
    <xdr:to>
      <xdr:col>116</xdr:col>
      <xdr:colOff>114300</xdr:colOff>
      <xdr:row>39</xdr:row>
      <xdr:rowOff>18135</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2110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47363</xdr:rowOff>
    </xdr:from>
    <xdr:ext cx="469744" cy="259045"/>
    <xdr:sp macro="" textlink="">
      <xdr:nvSpPr>
        <xdr:cNvPr id="756" name="諸支出金該当値テキスト">
          <a:extLst>
            <a:ext uri="{FF2B5EF4-FFF2-40B4-BE49-F238E27FC236}">
              <a16:creationId xmlns:a16="http://schemas.microsoft.com/office/drawing/2014/main" xmlns="" id="{00000000-0008-0000-0700-0000F4020000}"/>
            </a:ext>
          </a:extLst>
        </xdr:cNvPr>
        <xdr:cNvSpPr txBox="1"/>
      </xdr:nvSpPr>
      <xdr:spPr>
        <a:xfrm>
          <a:off x="22212300" y="63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140297</xdr:rowOff>
    </xdr:from>
    <xdr:to>
      <xdr:col>112</xdr:col>
      <xdr:colOff>38100</xdr:colOff>
      <xdr:row>39</xdr:row>
      <xdr:rowOff>70447</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1272500" y="66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86974</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34017" y="643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116142</xdr:rowOff>
    </xdr:from>
    <xdr:to>
      <xdr:col>107</xdr:col>
      <xdr:colOff>101600</xdr:colOff>
      <xdr:row>39</xdr:row>
      <xdr:rowOff>46292</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0383500" y="66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62818</xdr:rowOff>
    </xdr:from>
    <xdr:ext cx="469744"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199428" y="640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142887</xdr:rowOff>
    </xdr:from>
    <xdr:to>
      <xdr:col>102</xdr:col>
      <xdr:colOff>165100</xdr:colOff>
      <xdr:row>39</xdr:row>
      <xdr:rowOff>73037</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9494500" y="665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64164</xdr:rowOff>
    </xdr:from>
    <xdr:ext cx="378565"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6017" y="6750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91491</xdr:rowOff>
    </xdr:from>
    <xdr:to>
      <xdr:col>98</xdr:col>
      <xdr:colOff>38100</xdr:colOff>
      <xdr:row>39</xdr:row>
      <xdr:rowOff>21641</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8605500" y="66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38168</xdr:rowOff>
    </xdr:from>
    <xdr:ext cx="469744"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21428" y="63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xmlns=""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xmlns=""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xmlns=""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xmlns=""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xmlns=""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xmlns=""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xmlns=""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総務費については、ふるさと納税関連経費や庁舎建設事業費の増により年々増加している。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民生費については、医療費の増加に伴う国保会計及び後期高齢者医療広域連合への繰出金の増により、年々増加しているが、類似団体平均は下回っている。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農林水産業費については、基幹産業である農業の充実・強化を図るため、各種事業を実施してきたことから年々増加している。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消防費については、津波避難タワー整備が完了したことから前年度から大幅な減額となっているが、引き続き南海トラフ地震対策を実施いていることから、類似団体平均は上回っている。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地方交付税の一定水準確保や、国・県の補助事業の活用により特定財源の確保に努めてきたが、近年は経常経費が増加傾向にあることから、前年度に引き続き財政調整基金の取り崩しを行った。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実質収支の推移については、年度末における不急事業の整理により、過度に大きくならないよう留意した予算執行に努めた結果である。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国民健康保険事業特別会計については、医療給付費の実績により剰余金の額が上下することから各年度においてバラつきがあるものの、全ての年度及び会計において赤字決算は生じていない。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国保会計及び簡水会計においては一般会計からの基準外繰出（赤字補てん）を行っていることから、国保税及び水道料金の見直しを視野に入れ、特別会計の原則である独立採算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2869116</v>
      </c>
      <c r="BO4" s="441"/>
      <c r="BP4" s="441"/>
      <c r="BQ4" s="441"/>
      <c r="BR4" s="441"/>
      <c r="BS4" s="441"/>
      <c r="BT4" s="441"/>
      <c r="BU4" s="442"/>
      <c r="BV4" s="440">
        <v>3045310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v>
      </c>
      <c r="CU4" s="622"/>
      <c r="CV4" s="622"/>
      <c r="CW4" s="622"/>
      <c r="CX4" s="622"/>
      <c r="CY4" s="622"/>
      <c r="CZ4" s="622"/>
      <c r="DA4" s="623"/>
      <c r="DB4" s="621">
        <v>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2816310</v>
      </c>
      <c r="BO5" s="446"/>
      <c r="BP5" s="446"/>
      <c r="BQ5" s="446"/>
      <c r="BR5" s="446"/>
      <c r="BS5" s="446"/>
      <c r="BT5" s="446"/>
      <c r="BU5" s="447"/>
      <c r="BV5" s="445">
        <v>2947673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89.9</v>
      </c>
      <c r="CU5" s="416"/>
      <c r="CV5" s="416"/>
      <c r="CW5" s="416"/>
      <c r="CX5" s="416"/>
      <c r="CY5" s="416"/>
      <c r="CZ5" s="416"/>
      <c r="DA5" s="417"/>
      <c r="DB5" s="415">
        <v>85.9</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52806</v>
      </c>
      <c r="BO6" s="446"/>
      <c r="BP6" s="446"/>
      <c r="BQ6" s="446"/>
      <c r="BR6" s="446"/>
      <c r="BS6" s="446"/>
      <c r="BT6" s="446"/>
      <c r="BU6" s="447"/>
      <c r="BV6" s="445">
        <v>97637</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93.5</v>
      </c>
      <c r="CU6" s="596"/>
      <c r="CV6" s="596"/>
      <c r="CW6" s="596"/>
      <c r="CX6" s="596"/>
      <c r="CY6" s="596"/>
      <c r="CZ6" s="596"/>
      <c r="DA6" s="597"/>
      <c r="DB6" s="595">
        <v>89.2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21870</v>
      </c>
      <c r="BO7" s="446"/>
      <c r="BP7" s="446"/>
      <c r="BQ7" s="446"/>
      <c r="BR7" s="446"/>
      <c r="BS7" s="446"/>
      <c r="BT7" s="446"/>
      <c r="BU7" s="447"/>
      <c r="BV7" s="445">
        <v>20493</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1530160</v>
      </c>
      <c r="CU7" s="446"/>
      <c r="CV7" s="446"/>
      <c r="CW7" s="446"/>
      <c r="CX7" s="446"/>
      <c r="CY7" s="446"/>
      <c r="CZ7" s="446"/>
      <c r="DA7" s="447"/>
      <c r="DB7" s="445">
        <v>1553266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30936</v>
      </c>
      <c r="BO8" s="446"/>
      <c r="BP8" s="446"/>
      <c r="BQ8" s="446"/>
      <c r="BR8" s="446"/>
      <c r="BS8" s="446"/>
      <c r="BT8" s="446"/>
      <c r="BU8" s="447"/>
      <c r="BV8" s="445">
        <v>77144</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0.15</v>
      </c>
      <c r="CU8" s="559"/>
      <c r="CV8" s="559"/>
      <c r="CW8" s="559"/>
      <c r="CX8" s="559"/>
      <c r="CY8" s="559"/>
      <c r="CZ8" s="559"/>
      <c r="DA8" s="560"/>
      <c r="DB8" s="558">
        <v>0.15</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2631</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-46208</v>
      </c>
      <c r="BO9" s="446"/>
      <c r="BP9" s="446"/>
      <c r="BQ9" s="446"/>
      <c r="BR9" s="446"/>
      <c r="BS9" s="446"/>
      <c r="BT9" s="446"/>
      <c r="BU9" s="447"/>
      <c r="BV9" s="445">
        <v>15810</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13.5</v>
      </c>
      <c r="CU9" s="416"/>
      <c r="CV9" s="416"/>
      <c r="CW9" s="416"/>
      <c r="CX9" s="416"/>
      <c r="CY9" s="416"/>
      <c r="CZ9" s="416"/>
      <c r="DA9" s="417"/>
      <c r="DB9" s="415">
        <v>12.6</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2970</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40209</v>
      </c>
      <c r="BO10" s="446"/>
      <c r="BP10" s="446"/>
      <c r="BQ10" s="446"/>
      <c r="BR10" s="446"/>
      <c r="BS10" s="446"/>
      <c r="BT10" s="446"/>
      <c r="BU10" s="447"/>
      <c r="BV10" s="445">
        <v>30993</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2748</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70000</v>
      </c>
      <c r="BO12" s="446"/>
      <c r="BP12" s="446"/>
      <c r="BQ12" s="446"/>
      <c r="BR12" s="446"/>
      <c r="BS12" s="446"/>
      <c r="BT12" s="446"/>
      <c r="BU12" s="447"/>
      <c r="BV12" s="445">
        <v>41000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2745</v>
      </c>
      <c r="S13" s="549"/>
      <c r="T13" s="549"/>
      <c r="U13" s="549"/>
      <c r="V13" s="550"/>
      <c r="W13" s="536" t="s">
        <v>134</v>
      </c>
      <c r="X13" s="458"/>
      <c r="Y13" s="458"/>
      <c r="Z13" s="458"/>
      <c r="AA13" s="458"/>
      <c r="AB13" s="459"/>
      <c r="AC13" s="421">
        <v>494</v>
      </c>
      <c r="AD13" s="422"/>
      <c r="AE13" s="422"/>
      <c r="AF13" s="422"/>
      <c r="AG13" s="423"/>
      <c r="AH13" s="421">
        <v>534</v>
      </c>
      <c r="AI13" s="422"/>
      <c r="AJ13" s="422"/>
      <c r="AK13" s="422"/>
      <c r="AL13" s="424"/>
      <c r="AM13" s="514" t="s">
        <v>135</v>
      </c>
      <c r="AN13" s="419"/>
      <c r="AO13" s="419"/>
      <c r="AP13" s="419"/>
      <c r="AQ13" s="419"/>
      <c r="AR13" s="419"/>
      <c r="AS13" s="419"/>
      <c r="AT13" s="420"/>
      <c r="AU13" s="502" t="s">
        <v>113</v>
      </c>
      <c r="AV13" s="503"/>
      <c r="AW13" s="503"/>
      <c r="AX13" s="503"/>
      <c r="AY13" s="425" t="s">
        <v>136</v>
      </c>
      <c r="AZ13" s="426"/>
      <c r="BA13" s="426"/>
      <c r="BB13" s="426"/>
      <c r="BC13" s="426"/>
      <c r="BD13" s="426"/>
      <c r="BE13" s="426"/>
      <c r="BF13" s="426"/>
      <c r="BG13" s="426"/>
      <c r="BH13" s="426"/>
      <c r="BI13" s="426"/>
      <c r="BJ13" s="426"/>
      <c r="BK13" s="426"/>
      <c r="BL13" s="426"/>
      <c r="BM13" s="427"/>
      <c r="BN13" s="445">
        <v>-75999</v>
      </c>
      <c r="BO13" s="446"/>
      <c r="BP13" s="446"/>
      <c r="BQ13" s="446"/>
      <c r="BR13" s="446"/>
      <c r="BS13" s="446"/>
      <c r="BT13" s="446"/>
      <c r="BU13" s="447"/>
      <c r="BV13" s="445">
        <v>5803</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3.5</v>
      </c>
      <c r="CU13" s="416"/>
      <c r="CV13" s="416"/>
      <c r="CW13" s="416"/>
      <c r="CX13" s="416"/>
      <c r="CY13" s="416"/>
      <c r="CZ13" s="416"/>
      <c r="DA13" s="417"/>
      <c r="DB13" s="415">
        <v>3.1</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2790</v>
      </c>
      <c r="S14" s="549"/>
      <c r="T14" s="549"/>
      <c r="U14" s="549"/>
      <c r="V14" s="550"/>
      <c r="W14" s="551"/>
      <c r="X14" s="461"/>
      <c r="Y14" s="461"/>
      <c r="Z14" s="461"/>
      <c r="AA14" s="461"/>
      <c r="AB14" s="462"/>
      <c r="AC14" s="541">
        <v>37.200000000000003</v>
      </c>
      <c r="AD14" s="542"/>
      <c r="AE14" s="542"/>
      <c r="AF14" s="542"/>
      <c r="AG14" s="543"/>
      <c r="AH14" s="541">
        <v>38.200000000000003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140</v>
      </c>
      <c r="CU14" s="553"/>
      <c r="CV14" s="553"/>
      <c r="CW14" s="553"/>
      <c r="CX14" s="553"/>
      <c r="CY14" s="553"/>
      <c r="CZ14" s="553"/>
      <c r="DA14" s="554"/>
      <c r="DB14" s="552" t="s">
        <v>140</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2787</v>
      </c>
      <c r="S15" s="549"/>
      <c r="T15" s="549"/>
      <c r="U15" s="549"/>
      <c r="V15" s="550"/>
      <c r="W15" s="536" t="s">
        <v>142</v>
      </c>
      <c r="X15" s="458"/>
      <c r="Y15" s="458"/>
      <c r="Z15" s="458"/>
      <c r="AA15" s="458"/>
      <c r="AB15" s="459"/>
      <c r="AC15" s="421">
        <v>179</v>
      </c>
      <c r="AD15" s="422"/>
      <c r="AE15" s="422"/>
      <c r="AF15" s="422"/>
      <c r="AG15" s="423"/>
      <c r="AH15" s="421">
        <v>205</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223185</v>
      </c>
      <c r="BO15" s="441"/>
      <c r="BP15" s="441"/>
      <c r="BQ15" s="441"/>
      <c r="BR15" s="441"/>
      <c r="BS15" s="441"/>
      <c r="BT15" s="441"/>
      <c r="BU15" s="442"/>
      <c r="BV15" s="440">
        <v>222683</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13.5</v>
      </c>
      <c r="AD16" s="542"/>
      <c r="AE16" s="542"/>
      <c r="AF16" s="542"/>
      <c r="AG16" s="543"/>
      <c r="AH16" s="541">
        <v>14.7</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1418166</v>
      </c>
      <c r="BO16" s="446"/>
      <c r="BP16" s="446"/>
      <c r="BQ16" s="446"/>
      <c r="BR16" s="446"/>
      <c r="BS16" s="446"/>
      <c r="BT16" s="446"/>
      <c r="BU16" s="447"/>
      <c r="BV16" s="445">
        <v>1444773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655</v>
      </c>
      <c r="AD17" s="422"/>
      <c r="AE17" s="422"/>
      <c r="AF17" s="422"/>
      <c r="AG17" s="423"/>
      <c r="AH17" s="421">
        <v>659</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277511</v>
      </c>
      <c r="BO17" s="446"/>
      <c r="BP17" s="446"/>
      <c r="BQ17" s="446"/>
      <c r="BR17" s="446"/>
      <c r="BS17" s="446"/>
      <c r="BT17" s="446"/>
      <c r="BU17" s="447"/>
      <c r="BV17" s="445">
        <v>276333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52.36</v>
      </c>
      <c r="M18" s="510"/>
      <c r="N18" s="510"/>
      <c r="O18" s="510"/>
      <c r="P18" s="510"/>
      <c r="Q18" s="510"/>
      <c r="R18" s="511"/>
      <c r="S18" s="511"/>
      <c r="T18" s="511"/>
      <c r="U18" s="511"/>
      <c r="V18" s="512"/>
      <c r="W18" s="526"/>
      <c r="X18" s="527"/>
      <c r="Y18" s="527"/>
      <c r="Z18" s="527"/>
      <c r="AA18" s="527"/>
      <c r="AB18" s="537"/>
      <c r="AC18" s="409">
        <v>49.3</v>
      </c>
      <c r="AD18" s="410"/>
      <c r="AE18" s="410"/>
      <c r="AF18" s="410"/>
      <c r="AG18" s="513"/>
      <c r="AH18" s="409">
        <v>47.1</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1386249</v>
      </c>
      <c r="BO18" s="446"/>
      <c r="BP18" s="446"/>
      <c r="BQ18" s="446"/>
      <c r="BR18" s="446"/>
      <c r="BS18" s="446"/>
      <c r="BT18" s="446"/>
      <c r="BU18" s="447"/>
      <c r="BV18" s="445">
        <v>1341173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50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1994389</v>
      </c>
      <c r="BO19" s="446"/>
      <c r="BP19" s="446"/>
      <c r="BQ19" s="446"/>
      <c r="BR19" s="446"/>
      <c r="BS19" s="446"/>
      <c r="BT19" s="446"/>
      <c r="BU19" s="447"/>
      <c r="BV19" s="445">
        <v>1966303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1146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3273419</v>
      </c>
      <c r="BO23" s="446"/>
      <c r="BP23" s="446"/>
      <c r="BQ23" s="446"/>
      <c r="BR23" s="446"/>
      <c r="BS23" s="446"/>
      <c r="BT23" s="446"/>
      <c r="BU23" s="447"/>
      <c r="BV23" s="445">
        <v>3347864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7050</v>
      </c>
      <c r="R24" s="422"/>
      <c r="S24" s="422"/>
      <c r="T24" s="422"/>
      <c r="U24" s="422"/>
      <c r="V24" s="423"/>
      <c r="W24" s="487"/>
      <c r="X24" s="478"/>
      <c r="Y24" s="479"/>
      <c r="Z24" s="418" t="s">
        <v>166</v>
      </c>
      <c r="AA24" s="419"/>
      <c r="AB24" s="419"/>
      <c r="AC24" s="419"/>
      <c r="AD24" s="419"/>
      <c r="AE24" s="419"/>
      <c r="AF24" s="419"/>
      <c r="AG24" s="420"/>
      <c r="AH24" s="421">
        <v>51</v>
      </c>
      <c r="AI24" s="422"/>
      <c r="AJ24" s="422"/>
      <c r="AK24" s="422"/>
      <c r="AL24" s="423"/>
      <c r="AM24" s="421">
        <v>146268</v>
      </c>
      <c r="AN24" s="422"/>
      <c r="AO24" s="422"/>
      <c r="AP24" s="422"/>
      <c r="AQ24" s="422"/>
      <c r="AR24" s="423"/>
      <c r="AS24" s="421">
        <v>2868</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3080051</v>
      </c>
      <c r="BO24" s="446"/>
      <c r="BP24" s="446"/>
      <c r="BQ24" s="446"/>
      <c r="BR24" s="446"/>
      <c r="BS24" s="446"/>
      <c r="BT24" s="446"/>
      <c r="BU24" s="447"/>
      <c r="BV24" s="445">
        <v>3160750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6100</v>
      </c>
      <c r="R25" s="422"/>
      <c r="S25" s="422"/>
      <c r="T25" s="422"/>
      <c r="U25" s="422"/>
      <c r="V25" s="423"/>
      <c r="W25" s="487"/>
      <c r="X25" s="478"/>
      <c r="Y25" s="479"/>
      <c r="Z25" s="418" t="s">
        <v>169</v>
      </c>
      <c r="AA25" s="419"/>
      <c r="AB25" s="419"/>
      <c r="AC25" s="419"/>
      <c r="AD25" s="419"/>
      <c r="AE25" s="419"/>
      <c r="AF25" s="419"/>
      <c r="AG25" s="420"/>
      <c r="AH25" s="421" t="s">
        <v>132</v>
      </c>
      <c r="AI25" s="422"/>
      <c r="AJ25" s="422"/>
      <c r="AK25" s="422"/>
      <c r="AL25" s="423"/>
      <c r="AM25" s="421" t="s">
        <v>132</v>
      </c>
      <c r="AN25" s="422"/>
      <c r="AO25" s="422"/>
      <c r="AP25" s="422"/>
      <c r="AQ25" s="422"/>
      <c r="AR25" s="423"/>
      <c r="AS25" s="421" t="s">
        <v>123</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1789910</v>
      </c>
      <c r="BO25" s="441"/>
      <c r="BP25" s="441"/>
      <c r="BQ25" s="441"/>
      <c r="BR25" s="441"/>
      <c r="BS25" s="441"/>
      <c r="BT25" s="441"/>
      <c r="BU25" s="442"/>
      <c r="BV25" s="440">
        <v>225301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5650</v>
      </c>
      <c r="R26" s="422"/>
      <c r="S26" s="422"/>
      <c r="T26" s="422"/>
      <c r="U26" s="422"/>
      <c r="V26" s="423"/>
      <c r="W26" s="487"/>
      <c r="X26" s="478"/>
      <c r="Y26" s="479"/>
      <c r="Z26" s="418" t="s">
        <v>172</v>
      </c>
      <c r="AA26" s="500"/>
      <c r="AB26" s="500"/>
      <c r="AC26" s="500"/>
      <c r="AD26" s="500"/>
      <c r="AE26" s="500"/>
      <c r="AF26" s="500"/>
      <c r="AG26" s="501"/>
      <c r="AH26" s="421">
        <v>3</v>
      </c>
      <c r="AI26" s="422"/>
      <c r="AJ26" s="422"/>
      <c r="AK26" s="422"/>
      <c r="AL26" s="423"/>
      <c r="AM26" s="421">
        <v>8385</v>
      </c>
      <c r="AN26" s="422"/>
      <c r="AO26" s="422"/>
      <c r="AP26" s="422"/>
      <c r="AQ26" s="422"/>
      <c r="AR26" s="423"/>
      <c r="AS26" s="421">
        <v>2795</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2360</v>
      </c>
      <c r="R27" s="422"/>
      <c r="S27" s="422"/>
      <c r="T27" s="422"/>
      <c r="U27" s="422"/>
      <c r="V27" s="423"/>
      <c r="W27" s="487"/>
      <c r="X27" s="478"/>
      <c r="Y27" s="479"/>
      <c r="Z27" s="418" t="s">
        <v>175</v>
      </c>
      <c r="AA27" s="419"/>
      <c r="AB27" s="419"/>
      <c r="AC27" s="419"/>
      <c r="AD27" s="419"/>
      <c r="AE27" s="419"/>
      <c r="AF27" s="419"/>
      <c r="AG27" s="420"/>
      <c r="AH27" s="421">
        <v>4</v>
      </c>
      <c r="AI27" s="422"/>
      <c r="AJ27" s="422"/>
      <c r="AK27" s="422"/>
      <c r="AL27" s="423"/>
      <c r="AM27" s="421">
        <v>9184</v>
      </c>
      <c r="AN27" s="422"/>
      <c r="AO27" s="422"/>
      <c r="AP27" s="422"/>
      <c r="AQ27" s="422"/>
      <c r="AR27" s="423"/>
      <c r="AS27" s="421">
        <v>2296</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7770</v>
      </c>
      <c r="BO27" s="449"/>
      <c r="BP27" s="449"/>
      <c r="BQ27" s="449"/>
      <c r="BR27" s="449"/>
      <c r="BS27" s="449"/>
      <c r="BT27" s="449"/>
      <c r="BU27" s="450"/>
      <c r="BV27" s="448">
        <v>10941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1950</v>
      </c>
      <c r="R28" s="422"/>
      <c r="S28" s="422"/>
      <c r="T28" s="422"/>
      <c r="U28" s="422"/>
      <c r="V28" s="423"/>
      <c r="W28" s="487"/>
      <c r="X28" s="478"/>
      <c r="Y28" s="479"/>
      <c r="Z28" s="418" t="s">
        <v>178</v>
      </c>
      <c r="AA28" s="419"/>
      <c r="AB28" s="419"/>
      <c r="AC28" s="419"/>
      <c r="AD28" s="419"/>
      <c r="AE28" s="419"/>
      <c r="AF28" s="419"/>
      <c r="AG28" s="420"/>
      <c r="AH28" s="421" t="s">
        <v>179</v>
      </c>
      <c r="AI28" s="422"/>
      <c r="AJ28" s="422"/>
      <c r="AK28" s="422"/>
      <c r="AL28" s="423"/>
      <c r="AM28" s="421" t="s">
        <v>123</v>
      </c>
      <c r="AN28" s="422"/>
      <c r="AO28" s="422"/>
      <c r="AP28" s="422"/>
      <c r="AQ28" s="422"/>
      <c r="AR28" s="423"/>
      <c r="AS28" s="421" t="s">
        <v>132</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492346</v>
      </c>
      <c r="BO28" s="441"/>
      <c r="BP28" s="441"/>
      <c r="BQ28" s="441"/>
      <c r="BR28" s="441"/>
      <c r="BS28" s="441"/>
      <c r="BT28" s="441"/>
      <c r="BU28" s="442"/>
      <c r="BV28" s="440">
        <v>522137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8</v>
      </c>
      <c r="M29" s="422"/>
      <c r="N29" s="422"/>
      <c r="O29" s="422"/>
      <c r="P29" s="423"/>
      <c r="Q29" s="421">
        <v>1700</v>
      </c>
      <c r="R29" s="422"/>
      <c r="S29" s="422"/>
      <c r="T29" s="422"/>
      <c r="U29" s="422"/>
      <c r="V29" s="423"/>
      <c r="W29" s="488"/>
      <c r="X29" s="489"/>
      <c r="Y29" s="490"/>
      <c r="Z29" s="418" t="s">
        <v>182</v>
      </c>
      <c r="AA29" s="419"/>
      <c r="AB29" s="419"/>
      <c r="AC29" s="419"/>
      <c r="AD29" s="419"/>
      <c r="AE29" s="419"/>
      <c r="AF29" s="419"/>
      <c r="AG29" s="420"/>
      <c r="AH29" s="421">
        <v>55</v>
      </c>
      <c r="AI29" s="422"/>
      <c r="AJ29" s="422"/>
      <c r="AK29" s="422"/>
      <c r="AL29" s="423"/>
      <c r="AM29" s="421">
        <v>155452</v>
      </c>
      <c r="AN29" s="422"/>
      <c r="AO29" s="422"/>
      <c r="AP29" s="422"/>
      <c r="AQ29" s="422"/>
      <c r="AR29" s="423"/>
      <c r="AS29" s="421">
        <v>2826</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480510</v>
      </c>
      <c r="BO29" s="446"/>
      <c r="BP29" s="446"/>
      <c r="BQ29" s="446"/>
      <c r="BR29" s="446"/>
      <c r="BS29" s="446"/>
      <c r="BT29" s="446"/>
      <c r="BU29" s="447"/>
      <c r="BV29" s="445">
        <v>504945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2129048</v>
      </c>
      <c r="BO30" s="449"/>
      <c r="BP30" s="449"/>
      <c r="BQ30" s="449"/>
      <c r="BR30" s="449"/>
      <c r="BS30" s="449"/>
      <c r="BT30" s="449"/>
      <c r="BU30" s="450"/>
      <c r="BV30" s="448">
        <v>1929934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192</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197</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IF('各会計、関係団体の財政状況及び健全化判断比率'!B30="","",'各会計、関係団体の財政状況及び健全化判断比率'!B30)</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6</v>
      </c>
      <c r="BX34" s="404"/>
      <c r="BY34" s="403" t="str">
        <f>IF('各会計、関係団体の財政状況及び健全化判断比率'!B68="","",'各会計、関係団体の財政状況及び健全化判断比率'!B68)</f>
        <v>安芸広域市町村圏特別養護老人ホーム組合（一般会計）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やすだソーラーパワー（株）</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土地開発事業特別会計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7</v>
      </c>
      <c r="BX35" s="404"/>
      <c r="BY35" s="403" t="str">
        <f>IF('各会計、関係団体の財政状況及び健全化判断比率'!B69="","",'各会計、関係団体の財政状況及び健全化判断比率'!B69)</f>
        <v>高知県広域食肉センター事務組合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8</v>
      </c>
      <c r="BX36" s="404"/>
      <c r="BY36" s="403" t="str">
        <f>IF('各会計、関係団体の財政状況及び健全化判断比率'!B70="","",'各会計、関係団体の財政状況及び健全化判断比率'!B70)</f>
        <v>安芸広域市町村圏事務組合（一般会計）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9</v>
      </c>
      <c r="BX37" s="404"/>
      <c r="BY37" s="403" t="str">
        <f>IF('各会計、関係団体の財政状況及び健全化判断比率'!B71="","",'各会計、関係団体の財政状況及び健全化判断比率'!B71)</f>
        <v>安芸広域市町村圏事務組合（滞納整理事業特別会計）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10</v>
      </c>
      <c r="BX38" s="404"/>
      <c r="BY38" s="403" t="str">
        <f>IF('各会計、関係団体の財政状況及び健全化判断比率'!B72="","",'各会計、関係団体の財政状況及び健全化判断比率'!B72)</f>
        <v>中芸広域連合（一般会計）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11</v>
      </c>
      <c r="BX39" s="404"/>
      <c r="BY39" s="403" t="str">
        <f>IF('各会計、関係団体の財政状況及び健全化判断比率'!B73="","",'各会計、関係団体の財政状況及び健全化判断比率'!B73)</f>
        <v>中芸広域連合（介護保険事業特別会計）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12</v>
      </c>
      <c r="BX40" s="404"/>
      <c r="BY40" s="403" t="str">
        <f>IF('各会計、関係団体の財政状況及び健全化判断比率'!B74="","",'各会計、関係団体の財政状況及び健全化判断比率'!B74)</f>
        <v>こうち人づくり広域連合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13</v>
      </c>
      <c r="BX41" s="404"/>
      <c r="BY41" s="403" t="str">
        <f>IF('各会計、関係団体の財政状況及び健全化判断比率'!B75="","",'各会計、関係団体の財政状況及び健全化判断比率'!B75)</f>
        <v>高知県市町村総合事務組合（一般会計）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14</v>
      </c>
      <c r="BX42" s="404"/>
      <c r="BY42" s="403" t="str">
        <f>IF('各会計、関係団体の財政状況及び健全化判断比率'!B76="","",'各会計、関係団体の財政状況及び健全化判断比率'!B76)</f>
        <v>高知県市町村総合事務組合（交通災害共済事業特別会計）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15</v>
      </c>
      <c r="BX43" s="404"/>
      <c r="BY43" s="403" t="str">
        <f>IF('各会計、関係団体の財政状況及び健全化判断比率'!B77="","",'各会計、関係団体の財政状況及び健全化判断比率'!B77)</f>
        <v>高知県後期高齢者医療広域連合（一般会計）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PRglMPrtFkGiS1VVMHJ61yCf8NI7GglewFMD10bAlmY8APQw+vFDW5jMSBvT6a/4l4GvoZy9CV3HTfHvcUOUCw==" saltValue="K04Y+d2Ekk+tSLVJ7jGf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23" t="s">
        <v>551</v>
      </c>
      <c r="D34" s="1223"/>
      <c r="E34" s="1224"/>
      <c r="F34" s="32">
        <v>3.58</v>
      </c>
      <c r="G34" s="33">
        <v>2.06</v>
      </c>
      <c r="H34" s="33">
        <v>3.89</v>
      </c>
      <c r="I34" s="33">
        <v>4.96</v>
      </c>
      <c r="J34" s="34">
        <v>2.0099999999999998</v>
      </c>
      <c r="K34" s="22"/>
      <c r="L34" s="22"/>
      <c r="M34" s="22"/>
      <c r="N34" s="22"/>
      <c r="O34" s="22"/>
      <c r="P34" s="22"/>
    </row>
    <row r="35" spans="1:16" ht="39" customHeight="1">
      <c r="A35" s="22"/>
      <c r="B35" s="35"/>
      <c r="C35" s="1217" t="s">
        <v>552</v>
      </c>
      <c r="D35" s="1218"/>
      <c r="E35" s="1219"/>
      <c r="F35" s="36">
        <v>0.34</v>
      </c>
      <c r="G35" s="37">
        <v>1.82</v>
      </c>
      <c r="H35" s="37">
        <v>0.49</v>
      </c>
      <c r="I35" s="37">
        <v>0.36</v>
      </c>
      <c r="J35" s="38">
        <v>0.56999999999999995</v>
      </c>
      <c r="K35" s="22"/>
      <c r="L35" s="22"/>
      <c r="M35" s="22"/>
      <c r="N35" s="22"/>
      <c r="O35" s="22"/>
      <c r="P35" s="22"/>
    </row>
    <row r="36" spans="1:16" ht="39" customHeight="1">
      <c r="A36" s="22"/>
      <c r="B36" s="35"/>
      <c r="C36" s="1217" t="s">
        <v>553</v>
      </c>
      <c r="D36" s="1218"/>
      <c r="E36" s="1219"/>
      <c r="F36" s="36">
        <v>0.01</v>
      </c>
      <c r="G36" s="37">
        <v>0</v>
      </c>
      <c r="H36" s="37">
        <v>0.01</v>
      </c>
      <c r="I36" s="37">
        <v>0</v>
      </c>
      <c r="J36" s="38">
        <v>0.01</v>
      </c>
      <c r="K36" s="22"/>
      <c r="L36" s="22"/>
      <c r="M36" s="22"/>
      <c r="N36" s="22"/>
      <c r="O36" s="22"/>
      <c r="P36" s="22"/>
    </row>
    <row r="37" spans="1:16" ht="39" customHeight="1">
      <c r="A37" s="22"/>
      <c r="B37" s="35"/>
      <c r="C37" s="1217" t="s">
        <v>554</v>
      </c>
      <c r="D37" s="1218"/>
      <c r="E37" s="1219"/>
      <c r="F37" s="36">
        <v>0</v>
      </c>
      <c r="G37" s="37">
        <v>0</v>
      </c>
      <c r="H37" s="37">
        <v>0</v>
      </c>
      <c r="I37" s="37">
        <v>0.01</v>
      </c>
      <c r="J37" s="38">
        <v>0</v>
      </c>
      <c r="K37" s="22"/>
      <c r="L37" s="22"/>
      <c r="M37" s="22"/>
      <c r="N37" s="22"/>
      <c r="O37" s="22"/>
      <c r="P37" s="22"/>
    </row>
    <row r="38" spans="1:16" ht="39" customHeight="1">
      <c r="A38" s="22"/>
      <c r="B38" s="35"/>
      <c r="C38" s="1217" t="s">
        <v>555</v>
      </c>
      <c r="D38" s="1218"/>
      <c r="E38" s="1219"/>
      <c r="F38" s="36">
        <v>0</v>
      </c>
      <c r="G38" s="37">
        <v>0</v>
      </c>
      <c r="H38" s="37">
        <v>0.01</v>
      </c>
      <c r="I38" s="37">
        <v>0</v>
      </c>
      <c r="J38" s="38">
        <v>0</v>
      </c>
      <c r="K38" s="22"/>
      <c r="L38" s="22"/>
      <c r="M38" s="22"/>
      <c r="N38" s="22"/>
      <c r="O38" s="22"/>
      <c r="P38" s="22"/>
    </row>
    <row r="39" spans="1:16" ht="39" customHeight="1">
      <c r="A39" s="22"/>
      <c r="B39" s="35"/>
      <c r="C39" s="1217"/>
      <c r="D39" s="1218"/>
      <c r="E39" s="1219"/>
      <c r="F39" s="36"/>
      <c r="G39" s="37"/>
      <c r="H39" s="37"/>
      <c r="I39" s="37"/>
      <c r="J39" s="38"/>
      <c r="K39" s="22"/>
      <c r="L39" s="22"/>
      <c r="M39" s="22"/>
      <c r="N39" s="22"/>
      <c r="O39" s="22"/>
      <c r="P39" s="22"/>
    </row>
    <row r="40" spans="1:16" ht="39" customHeight="1">
      <c r="A40" s="22"/>
      <c r="B40" s="35"/>
      <c r="C40" s="1217"/>
      <c r="D40" s="1218"/>
      <c r="E40" s="1219"/>
      <c r="F40" s="36"/>
      <c r="G40" s="37"/>
      <c r="H40" s="37"/>
      <c r="I40" s="37"/>
      <c r="J40" s="38"/>
      <c r="K40" s="22"/>
      <c r="L40" s="22"/>
      <c r="M40" s="22"/>
      <c r="N40" s="22"/>
      <c r="O40" s="22"/>
      <c r="P40" s="22"/>
    </row>
    <row r="41" spans="1:16" ht="39" customHeight="1">
      <c r="A41" s="22"/>
      <c r="B41" s="35"/>
      <c r="C41" s="1217"/>
      <c r="D41" s="1218"/>
      <c r="E41" s="1219"/>
      <c r="F41" s="36"/>
      <c r="G41" s="37"/>
      <c r="H41" s="37"/>
      <c r="I41" s="37"/>
      <c r="J41" s="38"/>
      <c r="K41" s="22"/>
      <c r="L41" s="22"/>
      <c r="M41" s="22"/>
      <c r="N41" s="22"/>
      <c r="O41" s="22"/>
      <c r="P41" s="22"/>
    </row>
    <row r="42" spans="1:16" ht="39" customHeight="1">
      <c r="A42" s="22"/>
      <c r="B42" s="39"/>
      <c r="C42" s="1217" t="s">
        <v>556</v>
      </c>
      <c r="D42" s="1218"/>
      <c r="E42" s="1219"/>
      <c r="F42" s="36" t="s">
        <v>502</v>
      </c>
      <c r="G42" s="37" t="s">
        <v>502</v>
      </c>
      <c r="H42" s="37" t="s">
        <v>502</v>
      </c>
      <c r="I42" s="37" t="s">
        <v>502</v>
      </c>
      <c r="J42" s="38" t="s">
        <v>502</v>
      </c>
      <c r="K42" s="22"/>
      <c r="L42" s="22"/>
      <c r="M42" s="22"/>
      <c r="N42" s="22"/>
      <c r="O42" s="22"/>
      <c r="P42" s="22"/>
    </row>
    <row r="43" spans="1:16" ht="39" customHeight="1" thickBot="1">
      <c r="A43" s="22"/>
      <c r="B43" s="40"/>
      <c r="C43" s="1220" t="s">
        <v>557</v>
      </c>
      <c r="D43" s="1221"/>
      <c r="E43" s="1222"/>
      <c r="F43" s="41" t="s">
        <v>502</v>
      </c>
      <c r="G43" s="42" t="s">
        <v>502</v>
      </c>
      <c r="H43" s="42" t="s">
        <v>502</v>
      </c>
      <c r="I43" s="42" t="s">
        <v>502</v>
      </c>
      <c r="J43" s="43" t="s">
        <v>502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OfPPpyxjLcJ94zqeJvjVE7u3pslGI7W2KD5kbsBh9P9GigKG0zltAMPYDTFEwE/6Ad2WG4YP6Itw3TclPSHYg==" saltValue="UGsCmUoNUb843HW8iyU9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33" t="s">
        <v>11</v>
      </c>
      <c r="C45" s="1234"/>
      <c r="D45" s="58"/>
      <c r="E45" s="1239" t="s">
        <v>12</v>
      </c>
      <c r="F45" s="1239"/>
      <c r="G45" s="1239"/>
      <c r="H45" s="1239"/>
      <c r="I45" s="1239"/>
      <c r="J45" s="1240"/>
      <c r="K45" s="59">
        <v>332</v>
      </c>
      <c r="L45" s="60">
        <v>325</v>
      </c>
      <c r="M45" s="60">
        <v>288</v>
      </c>
      <c r="N45" s="60">
        <v>278</v>
      </c>
      <c r="O45" s="61">
        <v>307</v>
      </c>
      <c r="P45" s="48"/>
      <c r="Q45" s="48"/>
      <c r="R45" s="48"/>
      <c r="S45" s="48"/>
      <c r="T45" s="48"/>
      <c r="U45" s="48"/>
    </row>
    <row r="46" spans="1:21" ht="30.75" customHeight="1">
      <c r="A46" s="48"/>
      <c r="B46" s="1235"/>
      <c r="C46" s="1236"/>
      <c r="D46" s="62"/>
      <c r="E46" s="1227" t="s">
        <v>13</v>
      </c>
      <c r="F46" s="1227"/>
      <c r="G46" s="1227"/>
      <c r="H46" s="1227"/>
      <c r="I46" s="1227"/>
      <c r="J46" s="1228"/>
      <c r="K46" s="63" t="s">
        <v>502</v>
      </c>
      <c r="L46" s="64" t="s">
        <v>502</v>
      </c>
      <c r="M46" s="64" t="s">
        <v>502</v>
      </c>
      <c r="N46" s="64" t="s">
        <v>502</v>
      </c>
      <c r="O46" s="65" t="s">
        <v>502</v>
      </c>
      <c r="P46" s="48"/>
      <c r="Q46" s="48"/>
      <c r="R46" s="48"/>
      <c r="S46" s="48"/>
      <c r="T46" s="48"/>
      <c r="U46" s="48"/>
    </row>
    <row r="47" spans="1:21" ht="30.75" customHeight="1">
      <c r="A47" s="48"/>
      <c r="B47" s="1235"/>
      <c r="C47" s="1236"/>
      <c r="D47" s="62"/>
      <c r="E47" s="1227" t="s">
        <v>14</v>
      </c>
      <c r="F47" s="1227"/>
      <c r="G47" s="1227"/>
      <c r="H47" s="1227"/>
      <c r="I47" s="1227"/>
      <c r="J47" s="1228"/>
      <c r="K47" s="63" t="s">
        <v>502</v>
      </c>
      <c r="L47" s="64" t="s">
        <v>502</v>
      </c>
      <c r="M47" s="64" t="s">
        <v>502</v>
      </c>
      <c r="N47" s="64" t="s">
        <v>502</v>
      </c>
      <c r="O47" s="65" t="s">
        <v>502</v>
      </c>
      <c r="P47" s="48"/>
      <c r="Q47" s="48"/>
      <c r="R47" s="48"/>
      <c r="S47" s="48"/>
      <c r="T47" s="48"/>
      <c r="U47" s="48"/>
    </row>
    <row r="48" spans="1:21" ht="30.75" customHeight="1">
      <c r="A48" s="48"/>
      <c r="B48" s="1235"/>
      <c r="C48" s="1236"/>
      <c r="D48" s="62"/>
      <c r="E48" s="1227" t="s">
        <v>15</v>
      </c>
      <c r="F48" s="1227"/>
      <c r="G48" s="1227"/>
      <c r="H48" s="1227"/>
      <c r="I48" s="1227"/>
      <c r="J48" s="1228"/>
      <c r="K48" s="63">
        <v>15</v>
      </c>
      <c r="L48" s="64">
        <v>15</v>
      </c>
      <c r="M48" s="64">
        <v>18</v>
      </c>
      <c r="N48" s="64">
        <v>18</v>
      </c>
      <c r="O48" s="65">
        <v>19</v>
      </c>
      <c r="P48" s="48"/>
      <c r="Q48" s="48"/>
      <c r="R48" s="48"/>
      <c r="S48" s="48"/>
      <c r="T48" s="48"/>
      <c r="U48" s="48"/>
    </row>
    <row r="49" spans="1:21" ht="30.75" customHeight="1">
      <c r="A49" s="48"/>
      <c r="B49" s="1235"/>
      <c r="C49" s="1236"/>
      <c r="D49" s="62"/>
      <c r="E49" s="1227" t="s">
        <v>16</v>
      </c>
      <c r="F49" s="1227"/>
      <c r="G49" s="1227"/>
      <c r="H49" s="1227"/>
      <c r="I49" s="1227"/>
      <c r="J49" s="1228"/>
      <c r="K49" s="63">
        <v>32</v>
      </c>
      <c r="L49" s="64">
        <v>32</v>
      </c>
      <c r="M49" s="64">
        <v>32</v>
      </c>
      <c r="N49" s="64">
        <v>27</v>
      </c>
      <c r="O49" s="65">
        <v>30</v>
      </c>
      <c r="P49" s="48"/>
      <c r="Q49" s="48"/>
      <c r="R49" s="48"/>
      <c r="S49" s="48"/>
      <c r="T49" s="48"/>
      <c r="U49" s="48"/>
    </row>
    <row r="50" spans="1:21" ht="30.75" customHeight="1">
      <c r="A50" s="48"/>
      <c r="B50" s="1235"/>
      <c r="C50" s="1236"/>
      <c r="D50" s="62"/>
      <c r="E50" s="1227" t="s">
        <v>17</v>
      </c>
      <c r="F50" s="1227"/>
      <c r="G50" s="1227"/>
      <c r="H50" s="1227"/>
      <c r="I50" s="1227"/>
      <c r="J50" s="1228"/>
      <c r="K50" s="63" t="s">
        <v>502</v>
      </c>
      <c r="L50" s="64" t="s">
        <v>502</v>
      </c>
      <c r="M50" s="64" t="s">
        <v>502</v>
      </c>
      <c r="N50" s="64" t="s">
        <v>502</v>
      </c>
      <c r="O50" s="65" t="s">
        <v>502</v>
      </c>
      <c r="P50" s="48"/>
      <c r="Q50" s="48"/>
      <c r="R50" s="48"/>
      <c r="S50" s="48"/>
      <c r="T50" s="48"/>
      <c r="U50" s="48"/>
    </row>
    <row r="51" spans="1:21" ht="30.75" customHeight="1">
      <c r="A51" s="48"/>
      <c r="B51" s="1237"/>
      <c r="C51" s="1238"/>
      <c r="D51" s="66"/>
      <c r="E51" s="1227" t="s">
        <v>18</v>
      </c>
      <c r="F51" s="1227"/>
      <c r="G51" s="1227"/>
      <c r="H51" s="1227"/>
      <c r="I51" s="1227"/>
      <c r="J51" s="1228"/>
      <c r="K51" s="63" t="s">
        <v>502</v>
      </c>
      <c r="L51" s="64" t="s">
        <v>502</v>
      </c>
      <c r="M51" s="64" t="s">
        <v>502</v>
      </c>
      <c r="N51" s="64" t="s">
        <v>502</v>
      </c>
      <c r="O51" s="65" t="s">
        <v>502</v>
      </c>
      <c r="P51" s="48"/>
      <c r="Q51" s="48"/>
      <c r="R51" s="48"/>
      <c r="S51" s="48"/>
      <c r="T51" s="48"/>
      <c r="U51" s="48"/>
    </row>
    <row r="52" spans="1:21" ht="30.75" customHeight="1">
      <c r="A52" s="48"/>
      <c r="B52" s="1225" t="s">
        <v>19</v>
      </c>
      <c r="C52" s="1226"/>
      <c r="D52" s="66"/>
      <c r="E52" s="1227" t="s">
        <v>20</v>
      </c>
      <c r="F52" s="1227"/>
      <c r="G52" s="1227"/>
      <c r="H52" s="1227"/>
      <c r="I52" s="1227"/>
      <c r="J52" s="1228"/>
      <c r="K52" s="63">
        <v>310</v>
      </c>
      <c r="L52" s="64">
        <v>318</v>
      </c>
      <c r="M52" s="64">
        <v>304</v>
      </c>
      <c r="N52" s="64">
        <v>292</v>
      </c>
      <c r="O52" s="65">
        <v>291</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69</v>
      </c>
      <c r="L53" s="69">
        <v>54</v>
      </c>
      <c r="M53" s="69">
        <v>34</v>
      </c>
      <c r="N53" s="69">
        <v>31</v>
      </c>
      <c r="O53" s="70">
        <v>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Ow62ZDZJlXZpcFLIGYRzkx22LS/9k2YNAngMPUanv6YU8zWkKYLAYCgZ7A2JpRbarOofmBwXvGGFLxpeC06uw==" saltValue="pwB5aL6RC1rwSrfzIE3V0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545</v>
      </c>
      <c r="J40" s="79" t="s">
        <v>546</v>
      </c>
      <c r="K40" s="79" t="s">
        <v>547</v>
      </c>
      <c r="L40" s="79" t="s">
        <v>548</v>
      </c>
      <c r="M40" s="80" t="s">
        <v>549</v>
      </c>
    </row>
    <row r="41" spans="2:13" ht="27.75" customHeight="1">
      <c r="B41" s="1253" t="s">
        <v>24</v>
      </c>
      <c r="C41" s="1254"/>
      <c r="D41" s="81"/>
      <c r="E41" s="1255" t="s">
        <v>25</v>
      </c>
      <c r="F41" s="1255"/>
      <c r="G41" s="1255"/>
      <c r="H41" s="1256"/>
      <c r="I41" s="82">
        <v>2840</v>
      </c>
      <c r="J41" s="83">
        <v>2980</v>
      </c>
      <c r="K41" s="83">
        <v>3244</v>
      </c>
      <c r="L41" s="83">
        <v>3348</v>
      </c>
      <c r="M41" s="84">
        <v>3273</v>
      </c>
    </row>
    <row r="42" spans="2:13" ht="27.75" customHeight="1">
      <c r="B42" s="1243"/>
      <c r="C42" s="1244"/>
      <c r="D42" s="85"/>
      <c r="E42" s="1247" t="s">
        <v>26</v>
      </c>
      <c r="F42" s="1247"/>
      <c r="G42" s="1247"/>
      <c r="H42" s="1248"/>
      <c r="I42" s="86">
        <v>0</v>
      </c>
      <c r="J42" s="87">
        <v>0</v>
      </c>
      <c r="K42" s="87" t="s">
        <v>502</v>
      </c>
      <c r="L42" s="87" t="s">
        <v>502</v>
      </c>
      <c r="M42" s="88" t="s">
        <v>502</v>
      </c>
    </row>
    <row r="43" spans="2:13" ht="27.75" customHeight="1">
      <c r="B43" s="1243"/>
      <c r="C43" s="1244"/>
      <c r="D43" s="85"/>
      <c r="E43" s="1247" t="s">
        <v>27</v>
      </c>
      <c r="F43" s="1247"/>
      <c r="G43" s="1247"/>
      <c r="H43" s="1248"/>
      <c r="I43" s="86">
        <v>213</v>
      </c>
      <c r="J43" s="87">
        <v>212</v>
      </c>
      <c r="K43" s="87">
        <v>219</v>
      </c>
      <c r="L43" s="87">
        <v>242</v>
      </c>
      <c r="M43" s="88">
        <v>289</v>
      </c>
    </row>
    <row r="44" spans="2:13" ht="27.75" customHeight="1">
      <c r="B44" s="1243"/>
      <c r="C44" s="1244"/>
      <c r="D44" s="85"/>
      <c r="E44" s="1247" t="s">
        <v>28</v>
      </c>
      <c r="F44" s="1247"/>
      <c r="G44" s="1247"/>
      <c r="H44" s="1248"/>
      <c r="I44" s="86">
        <v>196</v>
      </c>
      <c r="J44" s="87">
        <v>167</v>
      </c>
      <c r="K44" s="87">
        <v>137</v>
      </c>
      <c r="L44" s="87">
        <v>109</v>
      </c>
      <c r="M44" s="88">
        <v>81</v>
      </c>
    </row>
    <row r="45" spans="2:13" ht="27.75" customHeight="1">
      <c r="B45" s="1243"/>
      <c r="C45" s="1244"/>
      <c r="D45" s="85"/>
      <c r="E45" s="1247" t="s">
        <v>29</v>
      </c>
      <c r="F45" s="1247"/>
      <c r="G45" s="1247"/>
      <c r="H45" s="1248"/>
      <c r="I45" s="86">
        <v>494</v>
      </c>
      <c r="J45" s="87">
        <v>493</v>
      </c>
      <c r="K45" s="87">
        <v>476</v>
      </c>
      <c r="L45" s="87">
        <v>434</v>
      </c>
      <c r="M45" s="88">
        <v>425</v>
      </c>
    </row>
    <row r="46" spans="2:13" ht="27.75" customHeight="1">
      <c r="B46" s="1243"/>
      <c r="C46" s="1244"/>
      <c r="D46" s="89"/>
      <c r="E46" s="1247" t="s">
        <v>30</v>
      </c>
      <c r="F46" s="1247"/>
      <c r="G46" s="1247"/>
      <c r="H46" s="1248"/>
      <c r="I46" s="86" t="s">
        <v>502</v>
      </c>
      <c r="J46" s="87" t="s">
        <v>502</v>
      </c>
      <c r="K46" s="87" t="s">
        <v>502</v>
      </c>
      <c r="L46" s="87" t="s">
        <v>502</v>
      </c>
      <c r="M46" s="88" t="s">
        <v>502</v>
      </c>
    </row>
    <row r="47" spans="2:13" ht="27.75" customHeight="1">
      <c r="B47" s="1243"/>
      <c r="C47" s="1244"/>
      <c r="D47" s="90"/>
      <c r="E47" s="1257" t="s">
        <v>31</v>
      </c>
      <c r="F47" s="1258"/>
      <c r="G47" s="1258"/>
      <c r="H47" s="1259"/>
      <c r="I47" s="86" t="s">
        <v>502</v>
      </c>
      <c r="J47" s="87" t="s">
        <v>502</v>
      </c>
      <c r="K47" s="87" t="s">
        <v>502</v>
      </c>
      <c r="L47" s="87" t="s">
        <v>502</v>
      </c>
      <c r="M47" s="88" t="s">
        <v>502</v>
      </c>
    </row>
    <row r="48" spans="2:13" ht="27.75" customHeight="1">
      <c r="B48" s="1243"/>
      <c r="C48" s="1244"/>
      <c r="D48" s="85"/>
      <c r="E48" s="1247" t="s">
        <v>32</v>
      </c>
      <c r="F48" s="1247"/>
      <c r="G48" s="1247"/>
      <c r="H48" s="1248"/>
      <c r="I48" s="86" t="s">
        <v>502</v>
      </c>
      <c r="J48" s="87" t="s">
        <v>502</v>
      </c>
      <c r="K48" s="87" t="s">
        <v>502</v>
      </c>
      <c r="L48" s="87" t="s">
        <v>502</v>
      </c>
      <c r="M48" s="88" t="s">
        <v>502</v>
      </c>
    </row>
    <row r="49" spans="2:13" ht="27.75" customHeight="1">
      <c r="B49" s="1245"/>
      <c r="C49" s="1246"/>
      <c r="D49" s="85"/>
      <c r="E49" s="1247" t="s">
        <v>33</v>
      </c>
      <c r="F49" s="1247"/>
      <c r="G49" s="1247"/>
      <c r="H49" s="1248"/>
      <c r="I49" s="86" t="s">
        <v>502</v>
      </c>
      <c r="J49" s="87" t="s">
        <v>502</v>
      </c>
      <c r="K49" s="87" t="s">
        <v>502</v>
      </c>
      <c r="L49" s="87" t="s">
        <v>502</v>
      </c>
      <c r="M49" s="88" t="s">
        <v>502</v>
      </c>
    </row>
    <row r="50" spans="2:13" ht="27.75" customHeight="1">
      <c r="B50" s="1241" t="s">
        <v>34</v>
      </c>
      <c r="C50" s="1242"/>
      <c r="D50" s="91"/>
      <c r="E50" s="1247" t="s">
        <v>35</v>
      </c>
      <c r="F50" s="1247"/>
      <c r="G50" s="1247"/>
      <c r="H50" s="1248"/>
      <c r="I50" s="86">
        <v>2825</v>
      </c>
      <c r="J50" s="87">
        <v>2848</v>
      </c>
      <c r="K50" s="87">
        <v>2853</v>
      </c>
      <c r="L50" s="87">
        <v>2947</v>
      </c>
      <c r="M50" s="88">
        <v>3084</v>
      </c>
    </row>
    <row r="51" spans="2:13" ht="27.75" customHeight="1">
      <c r="B51" s="1243"/>
      <c r="C51" s="1244"/>
      <c r="D51" s="85"/>
      <c r="E51" s="1247" t="s">
        <v>36</v>
      </c>
      <c r="F51" s="1247"/>
      <c r="G51" s="1247"/>
      <c r="H51" s="1248"/>
      <c r="I51" s="86">
        <v>170</v>
      </c>
      <c r="J51" s="87">
        <v>155</v>
      </c>
      <c r="K51" s="87">
        <v>223</v>
      </c>
      <c r="L51" s="87">
        <v>213</v>
      </c>
      <c r="M51" s="88">
        <v>191</v>
      </c>
    </row>
    <row r="52" spans="2:13" ht="27.75" customHeight="1">
      <c r="B52" s="1245"/>
      <c r="C52" s="1246"/>
      <c r="D52" s="85"/>
      <c r="E52" s="1247" t="s">
        <v>37</v>
      </c>
      <c r="F52" s="1247"/>
      <c r="G52" s="1247"/>
      <c r="H52" s="1248"/>
      <c r="I52" s="86">
        <v>2450</v>
      </c>
      <c r="J52" s="87">
        <v>2486</v>
      </c>
      <c r="K52" s="87">
        <v>2617</v>
      </c>
      <c r="L52" s="87">
        <v>2566</v>
      </c>
      <c r="M52" s="88">
        <v>2491</v>
      </c>
    </row>
    <row r="53" spans="2:13" ht="27.75" customHeight="1" thickBot="1">
      <c r="B53" s="1249" t="s">
        <v>38</v>
      </c>
      <c r="C53" s="1250"/>
      <c r="D53" s="92"/>
      <c r="E53" s="1251" t="s">
        <v>39</v>
      </c>
      <c r="F53" s="1251"/>
      <c r="G53" s="1251"/>
      <c r="H53" s="1252"/>
      <c r="I53" s="93">
        <v>-1702</v>
      </c>
      <c r="J53" s="94">
        <v>-1637</v>
      </c>
      <c r="K53" s="94">
        <v>-1616</v>
      </c>
      <c r="L53" s="94">
        <v>-1594</v>
      </c>
      <c r="M53" s="95">
        <v>-1698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InCe7xD4jgS3s/lXXNOhkKIofcppAFJOalZdDhdAuegnw6GgldVf0yMKJnlQgFMsJt2CDfYprCie3LnoIOZrw==" saltValue="9tV3q06knAaoonnR3TS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547</v>
      </c>
      <c r="G54" s="104" t="s">
        <v>548</v>
      </c>
      <c r="H54" s="105" t="s">
        <v>549</v>
      </c>
    </row>
    <row r="55" spans="2:8" ht="52.5" customHeight="1">
      <c r="B55" s="106"/>
      <c r="C55" s="1268" t="s">
        <v>42</v>
      </c>
      <c r="D55" s="1268"/>
      <c r="E55" s="1269"/>
      <c r="F55" s="107">
        <v>532</v>
      </c>
      <c r="G55" s="107">
        <v>522</v>
      </c>
      <c r="H55" s="108">
        <v>492</v>
      </c>
    </row>
    <row r="56" spans="2:8" ht="52.5" customHeight="1">
      <c r="B56" s="109"/>
      <c r="C56" s="1270" t="s">
        <v>43</v>
      </c>
      <c r="D56" s="1270"/>
      <c r="E56" s="1271"/>
      <c r="F56" s="110">
        <v>530</v>
      </c>
      <c r="G56" s="110">
        <v>505</v>
      </c>
      <c r="H56" s="111">
        <v>481</v>
      </c>
    </row>
    <row r="57" spans="2:8" ht="53.25" customHeight="1">
      <c r="B57" s="109"/>
      <c r="C57" s="1272" t="s">
        <v>44</v>
      </c>
      <c r="D57" s="1272"/>
      <c r="E57" s="1273"/>
      <c r="F57" s="112">
        <v>1773</v>
      </c>
      <c r="G57" s="112">
        <v>1930</v>
      </c>
      <c r="H57" s="113">
        <v>2129</v>
      </c>
    </row>
    <row r="58" spans="2:8" ht="45.75" customHeight="1">
      <c r="B58" s="114"/>
      <c r="C58" s="1260" t="s">
        <v>571</v>
      </c>
      <c r="D58" s="1261"/>
      <c r="E58" s="1262"/>
      <c r="F58" s="115">
        <v>916</v>
      </c>
      <c r="G58" s="115">
        <v>1013</v>
      </c>
      <c r="H58" s="116">
        <v>1128</v>
      </c>
    </row>
    <row r="59" spans="2:8" ht="45.75" customHeight="1">
      <c r="B59" s="114"/>
      <c r="C59" s="1260" t="s">
        <v>572</v>
      </c>
      <c r="D59" s="1261"/>
      <c r="E59" s="1262"/>
      <c r="F59" s="115">
        <v>322</v>
      </c>
      <c r="G59" s="115">
        <v>383</v>
      </c>
      <c r="H59" s="116">
        <v>395</v>
      </c>
    </row>
    <row r="60" spans="2:8" ht="45.75" customHeight="1">
      <c r="B60" s="114"/>
      <c r="C60" s="1260" t="s">
        <v>573</v>
      </c>
      <c r="D60" s="1261"/>
      <c r="E60" s="1262"/>
      <c r="F60" s="115">
        <v>130</v>
      </c>
      <c r="G60" s="115">
        <v>128</v>
      </c>
      <c r="H60" s="116">
        <v>194</v>
      </c>
    </row>
    <row r="61" spans="2:8" ht="45.75" customHeight="1">
      <c r="B61" s="114"/>
      <c r="C61" s="1260" t="s">
        <v>574</v>
      </c>
      <c r="D61" s="1261"/>
      <c r="E61" s="1262"/>
      <c r="F61" s="115">
        <v>165</v>
      </c>
      <c r="G61" s="115">
        <v>164</v>
      </c>
      <c r="H61" s="116">
        <v>164</v>
      </c>
    </row>
    <row r="62" spans="2:8" ht="45.75" customHeight="1" thickBot="1">
      <c r="B62" s="117"/>
      <c r="C62" s="1263" t="s">
        <v>575</v>
      </c>
      <c r="D62" s="1264"/>
      <c r="E62" s="1265"/>
      <c r="F62" s="118">
        <v>68</v>
      </c>
      <c r="G62" s="118">
        <v>68</v>
      </c>
      <c r="H62" s="119">
        <v>68</v>
      </c>
    </row>
    <row r="63" spans="2:8" ht="52.5" customHeight="1" thickBot="1">
      <c r="B63" s="120"/>
      <c r="C63" s="1266" t="s">
        <v>45</v>
      </c>
      <c r="D63" s="1266"/>
      <c r="E63" s="1267"/>
      <c r="F63" s="121">
        <v>2835</v>
      </c>
      <c r="G63" s="121">
        <v>2957</v>
      </c>
      <c r="H63" s="122">
        <v>3102</v>
      </c>
    </row>
    <row r="64" spans="2:8" ht="15" customHeight="1"/>
    <row r="65" ht="0" hidden="1" customHeight="1"/>
    <row r="66" ht="0" hidden="1" customHeight="1"/>
  </sheetData>
  <sheetProtection algorithmName="SHA-512" hashValue="PunKYkWvoo4DMlvkhNGdj216jY47n3vOv9cus371mKd8wbYCoGVWrDkXpIFqIuQdJI5ymEiKrkO4OHOuSWvwuw==" saltValue="QfFHvd2fFlKz9dT84Z4Y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4" t="s">
        <v>587</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c r="B44" s="374"/>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c r="B45" s="374"/>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c r="B46" s="374"/>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c r="B47" s="374"/>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579</v>
      </c>
    </row>
    <row r="50" spans="1:109">
      <c r="B50" s="374"/>
      <c r="G50" s="1283"/>
      <c r="H50" s="1283"/>
      <c r="I50" s="1283"/>
      <c r="J50" s="1283"/>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7" t="s">
        <v>545</v>
      </c>
      <c r="BQ50" s="1287"/>
      <c r="BR50" s="1287"/>
      <c r="BS50" s="1287"/>
      <c r="BT50" s="1287"/>
      <c r="BU50" s="1287"/>
      <c r="BV50" s="1287"/>
      <c r="BW50" s="1287"/>
      <c r="BX50" s="1287" t="s">
        <v>546</v>
      </c>
      <c r="BY50" s="1287"/>
      <c r="BZ50" s="1287"/>
      <c r="CA50" s="1287"/>
      <c r="CB50" s="1287"/>
      <c r="CC50" s="1287"/>
      <c r="CD50" s="1287"/>
      <c r="CE50" s="1287"/>
      <c r="CF50" s="1287" t="s">
        <v>547</v>
      </c>
      <c r="CG50" s="1287"/>
      <c r="CH50" s="1287"/>
      <c r="CI50" s="1287"/>
      <c r="CJ50" s="1287"/>
      <c r="CK50" s="1287"/>
      <c r="CL50" s="1287"/>
      <c r="CM50" s="1287"/>
      <c r="CN50" s="1287" t="s">
        <v>548</v>
      </c>
      <c r="CO50" s="1287"/>
      <c r="CP50" s="1287"/>
      <c r="CQ50" s="1287"/>
      <c r="CR50" s="1287"/>
      <c r="CS50" s="1287"/>
      <c r="CT50" s="1287"/>
      <c r="CU50" s="1287"/>
      <c r="CV50" s="1287" t="s">
        <v>549</v>
      </c>
      <c r="CW50" s="1287"/>
      <c r="CX50" s="1287"/>
      <c r="CY50" s="1287"/>
      <c r="CZ50" s="1287"/>
      <c r="DA50" s="1287"/>
      <c r="DB50" s="1287"/>
      <c r="DC50" s="1287"/>
    </row>
    <row r="51" spans="1:109" ht="13.5" customHeight="1">
      <c r="B51" s="374"/>
      <c r="G51" s="1294"/>
      <c r="H51" s="1294"/>
      <c r="I51" s="1292"/>
      <c r="J51" s="1292"/>
      <c r="K51" s="1289"/>
      <c r="L51" s="1289"/>
      <c r="M51" s="1289"/>
      <c r="N51" s="1289"/>
      <c r="AM51" s="383"/>
      <c r="AN51" s="1290" t="s">
        <v>580</v>
      </c>
      <c r="AO51" s="1290"/>
      <c r="AP51" s="1290"/>
      <c r="AQ51" s="1290"/>
      <c r="AR51" s="1290"/>
      <c r="AS51" s="1290"/>
      <c r="AT51" s="1290"/>
      <c r="AU51" s="1290"/>
      <c r="AV51" s="1290"/>
      <c r="AW51" s="1290"/>
      <c r="AX51" s="1290"/>
      <c r="AY51" s="1290"/>
      <c r="AZ51" s="1290"/>
      <c r="BA51" s="1290"/>
      <c r="BB51" s="1290" t="s">
        <v>581</v>
      </c>
      <c r="BC51" s="1290"/>
      <c r="BD51" s="1290"/>
      <c r="BE51" s="1290"/>
      <c r="BF51" s="1290"/>
      <c r="BG51" s="1290"/>
      <c r="BH51" s="1290"/>
      <c r="BI51" s="1290"/>
      <c r="BJ51" s="1290"/>
      <c r="BK51" s="1290"/>
      <c r="BL51" s="1290"/>
      <c r="BM51" s="1290"/>
      <c r="BN51" s="1290"/>
      <c r="BO51" s="1290"/>
      <c r="BP51" s="1291"/>
      <c r="BQ51" s="1288"/>
      <c r="BR51" s="1288"/>
      <c r="BS51" s="1288"/>
      <c r="BT51" s="1288"/>
      <c r="BU51" s="1288"/>
      <c r="BV51" s="1288"/>
      <c r="BW51" s="1288"/>
      <c r="BX51" s="1291"/>
      <c r="BY51" s="1288"/>
      <c r="BZ51" s="1288"/>
      <c r="CA51" s="1288"/>
      <c r="CB51" s="1288"/>
      <c r="CC51" s="1288"/>
      <c r="CD51" s="1288"/>
      <c r="CE51" s="1288"/>
      <c r="CF51" s="1288"/>
      <c r="CG51" s="1288"/>
      <c r="CH51" s="1288"/>
      <c r="CI51" s="1288"/>
      <c r="CJ51" s="1288"/>
      <c r="CK51" s="1288"/>
      <c r="CL51" s="1288"/>
      <c r="CM51" s="1288"/>
      <c r="CN51" s="1288"/>
      <c r="CO51" s="1288"/>
      <c r="CP51" s="1288"/>
      <c r="CQ51" s="1288"/>
      <c r="CR51" s="1288"/>
      <c r="CS51" s="1288"/>
      <c r="CT51" s="1288"/>
      <c r="CU51" s="1288"/>
      <c r="CV51" s="1288"/>
      <c r="CW51" s="1288"/>
      <c r="CX51" s="1288"/>
      <c r="CY51" s="1288"/>
      <c r="CZ51" s="1288"/>
      <c r="DA51" s="1288"/>
      <c r="DB51" s="1288"/>
      <c r="DC51" s="1288"/>
    </row>
    <row r="52" spans="1:109">
      <c r="B52" s="374"/>
      <c r="G52" s="1294"/>
      <c r="H52" s="1294"/>
      <c r="I52" s="1292"/>
      <c r="J52" s="1292"/>
      <c r="K52" s="1289"/>
      <c r="L52" s="1289"/>
      <c r="M52" s="1289"/>
      <c r="N52" s="1289"/>
      <c r="AM52" s="383"/>
      <c r="AN52" s="1290"/>
      <c r="AO52" s="1290"/>
      <c r="AP52" s="1290"/>
      <c r="AQ52" s="1290"/>
      <c r="AR52" s="1290"/>
      <c r="AS52" s="1290"/>
      <c r="AT52" s="1290"/>
      <c r="AU52" s="1290"/>
      <c r="AV52" s="1290"/>
      <c r="AW52" s="1290"/>
      <c r="AX52" s="1290"/>
      <c r="AY52" s="1290"/>
      <c r="AZ52" s="1290"/>
      <c r="BA52" s="1290"/>
      <c r="BB52" s="1290"/>
      <c r="BC52" s="1290"/>
      <c r="BD52" s="1290"/>
      <c r="BE52" s="1290"/>
      <c r="BF52" s="1290"/>
      <c r="BG52" s="1290"/>
      <c r="BH52" s="1290"/>
      <c r="BI52" s="1290"/>
      <c r="BJ52" s="1290"/>
      <c r="BK52" s="1290"/>
      <c r="BL52" s="1290"/>
      <c r="BM52" s="1290"/>
      <c r="BN52" s="1290"/>
      <c r="BO52" s="1290"/>
      <c r="BP52" s="1288"/>
      <c r="BQ52" s="1288"/>
      <c r="BR52" s="1288"/>
      <c r="BS52" s="1288"/>
      <c r="BT52" s="1288"/>
      <c r="BU52" s="1288"/>
      <c r="BV52" s="1288"/>
      <c r="BW52" s="1288"/>
      <c r="BX52" s="1288"/>
      <c r="BY52" s="1288"/>
      <c r="BZ52" s="1288"/>
      <c r="CA52" s="1288"/>
      <c r="CB52" s="1288"/>
      <c r="CC52" s="1288"/>
      <c r="CD52" s="1288"/>
      <c r="CE52" s="1288"/>
      <c r="CF52" s="1288"/>
      <c r="CG52" s="1288"/>
      <c r="CH52" s="1288"/>
      <c r="CI52" s="1288"/>
      <c r="CJ52" s="1288"/>
      <c r="CK52" s="1288"/>
      <c r="CL52" s="1288"/>
      <c r="CM52" s="1288"/>
      <c r="CN52" s="1288"/>
      <c r="CO52" s="1288"/>
      <c r="CP52" s="1288"/>
      <c r="CQ52" s="1288"/>
      <c r="CR52" s="1288"/>
      <c r="CS52" s="1288"/>
      <c r="CT52" s="1288"/>
      <c r="CU52" s="1288"/>
      <c r="CV52" s="1288"/>
      <c r="CW52" s="1288"/>
      <c r="CX52" s="1288"/>
      <c r="CY52" s="1288"/>
      <c r="CZ52" s="1288"/>
      <c r="DA52" s="1288"/>
      <c r="DB52" s="1288"/>
      <c r="DC52" s="1288"/>
    </row>
    <row r="53" spans="1:109">
      <c r="A53" s="382"/>
      <c r="B53" s="374"/>
      <c r="G53" s="1294"/>
      <c r="H53" s="1294"/>
      <c r="I53" s="1283"/>
      <c r="J53" s="1283"/>
      <c r="K53" s="1289"/>
      <c r="L53" s="1289"/>
      <c r="M53" s="1289"/>
      <c r="N53" s="1289"/>
      <c r="AM53" s="383"/>
      <c r="AN53" s="1290"/>
      <c r="AO53" s="1290"/>
      <c r="AP53" s="1290"/>
      <c r="AQ53" s="1290"/>
      <c r="AR53" s="1290"/>
      <c r="AS53" s="1290"/>
      <c r="AT53" s="1290"/>
      <c r="AU53" s="1290"/>
      <c r="AV53" s="1290"/>
      <c r="AW53" s="1290"/>
      <c r="AX53" s="1290"/>
      <c r="AY53" s="1290"/>
      <c r="AZ53" s="1290"/>
      <c r="BA53" s="1290"/>
      <c r="BB53" s="1290" t="s">
        <v>582</v>
      </c>
      <c r="BC53" s="1290"/>
      <c r="BD53" s="1290"/>
      <c r="BE53" s="1290"/>
      <c r="BF53" s="1290"/>
      <c r="BG53" s="1290"/>
      <c r="BH53" s="1290"/>
      <c r="BI53" s="1290"/>
      <c r="BJ53" s="1290"/>
      <c r="BK53" s="1290"/>
      <c r="BL53" s="1290"/>
      <c r="BM53" s="1290"/>
      <c r="BN53" s="1290"/>
      <c r="BO53" s="1290"/>
      <c r="BP53" s="1291"/>
      <c r="BQ53" s="1288"/>
      <c r="BR53" s="1288"/>
      <c r="BS53" s="1288"/>
      <c r="BT53" s="1288"/>
      <c r="BU53" s="1288"/>
      <c r="BV53" s="1288"/>
      <c r="BW53" s="1288"/>
      <c r="BX53" s="1291"/>
      <c r="BY53" s="1288"/>
      <c r="BZ53" s="1288"/>
      <c r="CA53" s="1288"/>
      <c r="CB53" s="1288"/>
      <c r="CC53" s="1288"/>
      <c r="CD53" s="1288"/>
      <c r="CE53" s="1288"/>
      <c r="CF53" s="1288">
        <v>48.9</v>
      </c>
      <c r="CG53" s="1288"/>
      <c r="CH53" s="1288"/>
      <c r="CI53" s="1288"/>
      <c r="CJ53" s="1288"/>
      <c r="CK53" s="1288"/>
      <c r="CL53" s="1288"/>
      <c r="CM53" s="1288"/>
      <c r="CN53" s="1288">
        <v>49.8</v>
      </c>
      <c r="CO53" s="1288"/>
      <c r="CP53" s="1288"/>
      <c r="CQ53" s="1288"/>
      <c r="CR53" s="1288"/>
      <c r="CS53" s="1288"/>
      <c r="CT53" s="1288"/>
      <c r="CU53" s="1288"/>
      <c r="CV53" s="1288">
        <v>51.6</v>
      </c>
      <c r="CW53" s="1288"/>
      <c r="CX53" s="1288"/>
      <c r="CY53" s="1288"/>
      <c r="CZ53" s="1288"/>
      <c r="DA53" s="1288"/>
      <c r="DB53" s="1288"/>
      <c r="DC53" s="1288"/>
    </row>
    <row r="54" spans="1:109">
      <c r="A54" s="382"/>
      <c r="B54" s="374"/>
      <c r="G54" s="1294"/>
      <c r="H54" s="1294"/>
      <c r="I54" s="1283"/>
      <c r="J54" s="1283"/>
      <c r="K54" s="1289"/>
      <c r="L54" s="1289"/>
      <c r="M54" s="1289"/>
      <c r="N54" s="1289"/>
      <c r="AM54" s="383"/>
      <c r="AN54" s="1290"/>
      <c r="AO54" s="1290"/>
      <c r="AP54" s="1290"/>
      <c r="AQ54" s="1290"/>
      <c r="AR54" s="1290"/>
      <c r="AS54" s="1290"/>
      <c r="AT54" s="1290"/>
      <c r="AU54" s="1290"/>
      <c r="AV54" s="1290"/>
      <c r="AW54" s="1290"/>
      <c r="AX54" s="1290"/>
      <c r="AY54" s="1290"/>
      <c r="AZ54" s="1290"/>
      <c r="BA54" s="1290"/>
      <c r="BB54" s="1290"/>
      <c r="BC54" s="1290"/>
      <c r="BD54" s="1290"/>
      <c r="BE54" s="1290"/>
      <c r="BF54" s="1290"/>
      <c r="BG54" s="1290"/>
      <c r="BH54" s="1290"/>
      <c r="BI54" s="1290"/>
      <c r="BJ54" s="1290"/>
      <c r="BK54" s="1290"/>
      <c r="BL54" s="1290"/>
      <c r="BM54" s="1290"/>
      <c r="BN54" s="1290"/>
      <c r="BO54" s="1290"/>
      <c r="BP54" s="1288"/>
      <c r="BQ54" s="1288"/>
      <c r="BR54" s="1288"/>
      <c r="BS54" s="1288"/>
      <c r="BT54" s="1288"/>
      <c r="BU54" s="1288"/>
      <c r="BV54" s="1288"/>
      <c r="BW54" s="1288"/>
      <c r="BX54" s="1288"/>
      <c r="BY54" s="1288"/>
      <c r="BZ54" s="1288"/>
      <c r="CA54" s="1288"/>
      <c r="CB54" s="1288"/>
      <c r="CC54" s="1288"/>
      <c r="CD54" s="1288"/>
      <c r="CE54" s="1288"/>
      <c r="CF54" s="1288"/>
      <c r="CG54" s="1288"/>
      <c r="CH54" s="1288"/>
      <c r="CI54" s="1288"/>
      <c r="CJ54" s="1288"/>
      <c r="CK54" s="1288"/>
      <c r="CL54" s="1288"/>
      <c r="CM54" s="1288"/>
      <c r="CN54" s="1288"/>
      <c r="CO54" s="1288"/>
      <c r="CP54" s="1288"/>
      <c r="CQ54" s="1288"/>
      <c r="CR54" s="1288"/>
      <c r="CS54" s="1288"/>
      <c r="CT54" s="1288"/>
      <c r="CU54" s="1288"/>
      <c r="CV54" s="1288"/>
      <c r="CW54" s="1288"/>
      <c r="CX54" s="1288"/>
      <c r="CY54" s="1288"/>
      <c r="CZ54" s="1288"/>
      <c r="DA54" s="1288"/>
      <c r="DB54" s="1288"/>
      <c r="DC54" s="1288"/>
    </row>
    <row r="55" spans="1:109">
      <c r="A55" s="382"/>
      <c r="B55" s="374"/>
      <c r="G55" s="1283"/>
      <c r="H55" s="1283"/>
      <c r="I55" s="1283"/>
      <c r="J55" s="1283"/>
      <c r="K55" s="1289"/>
      <c r="L55" s="1289"/>
      <c r="M55" s="1289"/>
      <c r="N55" s="1289"/>
      <c r="AN55" s="1287" t="s">
        <v>583</v>
      </c>
      <c r="AO55" s="1287"/>
      <c r="AP55" s="1287"/>
      <c r="AQ55" s="1287"/>
      <c r="AR55" s="1287"/>
      <c r="AS55" s="1287"/>
      <c r="AT55" s="1287"/>
      <c r="AU55" s="1287"/>
      <c r="AV55" s="1287"/>
      <c r="AW55" s="1287"/>
      <c r="AX55" s="1287"/>
      <c r="AY55" s="1287"/>
      <c r="AZ55" s="1287"/>
      <c r="BA55" s="1287"/>
      <c r="BB55" s="1290" t="s">
        <v>581</v>
      </c>
      <c r="BC55" s="1290"/>
      <c r="BD55" s="1290"/>
      <c r="BE55" s="1290"/>
      <c r="BF55" s="1290"/>
      <c r="BG55" s="1290"/>
      <c r="BH55" s="1290"/>
      <c r="BI55" s="1290"/>
      <c r="BJ55" s="1290"/>
      <c r="BK55" s="1290"/>
      <c r="BL55" s="1290"/>
      <c r="BM55" s="1290"/>
      <c r="BN55" s="1290"/>
      <c r="BO55" s="1290"/>
      <c r="BP55" s="1291"/>
      <c r="BQ55" s="1288"/>
      <c r="BR55" s="1288"/>
      <c r="BS55" s="1288"/>
      <c r="BT55" s="1288"/>
      <c r="BU55" s="1288"/>
      <c r="BV55" s="1288"/>
      <c r="BW55" s="1288"/>
      <c r="BX55" s="1291"/>
      <c r="BY55" s="1288"/>
      <c r="BZ55" s="1288"/>
      <c r="CA55" s="1288"/>
      <c r="CB55" s="1288"/>
      <c r="CC55" s="1288"/>
      <c r="CD55" s="1288"/>
      <c r="CE55" s="1288"/>
      <c r="CF55" s="1288">
        <v>0</v>
      </c>
      <c r="CG55" s="1288"/>
      <c r="CH55" s="1288"/>
      <c r="CI55" s="1288"/>
      <c r="CJ55" s="1288"/>
      <c r="CK55" s="1288"/>
      <c r="CL55" s="1288"/>
      <c r="CM55" s="1288"/>
      <c r="CN55" s="1288">
        <v>0</v>
      </c>
      <c r="CO55" s="1288"/>
      <c r="CP55" s="1288"/>
      <c r="CQ55" s="1288"/>
      <c r="CR55" s="1288"/>
      <c r="CS55" s="1288"/>
      <c r="CT55" s="1288"/>
      <c r="CU55" s="1288"/>
      <c r="CV55" s="1288">
        <v>0</v>
      </c>
      <c r="CW55" s="1288"/>
      <c r="CX55" s="1288"/>
      <c r="CY55" s="1288"/>
      <c r="CZ55" s="1288"/>
      <c r="DA55" s="1288"/>
      <c r="DB55" s="1288"/>
      <c r="DC55" s="1288"/>
    </row>
    <row r="56" spans="1:109">
      <c r="A56" s="382"/>
      <c r="B56" s="374"/>
      <c r="G56" s="1283"/>
      <c r="H56" s="1283"/>
      <c r="I56" s="1283"/>
      <c r="J56" s="1283"/>
      <c r="K56" s="1289"/>
      <c r="L56" s="1289"/>
      <c r="M56" s="1289"/>
      <c r="N56" s="1289"/>
      <c r="AN56" s="1287"/>
      <c r="AO56" s="1287"/>
      <c r="AP56" s="1287"/>
      <c r="AQ56" s="1287"/>
      <c r="AR56" s="1287"/>
      <c r="AS56" s="1287"/>
      <c r="AT56" s="1287"/>
      <c r="AU56" s="1287"/>
      <c r="AV56" s="1287"/>
      <c r="AW56" s="1287"/>
      <c r="AX56" s="1287"/>
      <c r="AY56" s="1287"/>
      <c r="AZ56" s="1287"/>
      <c r="BA56" s="1287"/>
      <c r="BB56" s="1290"/>
      <c r="BC56" s="1290"/>
      <c r="BD56" s="1290"/>
      <c r="BE56" s="1290"/>
      <c r="BF56" s="1290"/>
      <c r="BG56" s="1290"/>
      <c r="BH56" s="1290"/>
      <c r="BI56" s="1290"/>
      <c r="BJ56" s="1290"/>
      <c r="BK56" s="1290"/>
      <c r="BL56" s="1290"/>
      <c r="BM56" s="1290"/>
      <c r="BN56" s="1290"/>
      <c r="BO56" s="1290"/>
      <c r="BP56" s="1288"/>
      <c r="BQ56" s="1288"/>
      <c r="BR56" s="1288"/>
      <c r="BS56" s="1288"/>
      <c r="BT56" s="1288"/>
      <c r="BU56" s="1288"/>
      <c r="BV56" s="1288"/>
      <c r="BW56" s="1288"/>
      <c r="BX56" s="1288"/>
      <c r="BY56" s="1288"/>
      <c r="BZ56" s="1288"/>
      <c r="CA56" s="1288"/>
      <c r="CB56" s="1288"/>
      <c r="CC56" s="1288"/>
      <c r="CD56" s="1288"/>
      <c r="CE56" s="1288"/>
      <c r="CF56" s="1288"/>
      <c r="CG56" s="1288"/>
      <c r="CH56" s="1288"/>
      <c r="CI56" s="1288"/>
      <c r="CJ56" s="1288"/>
      <c r="CK56" s="1288"/>
      <c r="CL56" s="1288"/>
      <c r="CM56" s="1288"/>
      <c r="CN56" s="1288"/>
      <c r="CO56" s="1288"/>
      <c r="CP56" s="1288"/>
      <c r="CQ56" s="1288"/>
      <c r="CR56" s="1288"/>
      <c r="CS56" s="1288"/>
      <c r="CT56" s="1288"/>
      <c r="CU56" s="1288"/>
      <c r="CV56" s="1288"/>
      <c r="CW56" s="1288"/>
      <c r="CX56" s="1288"/>
      <c r="CY56" s="1288"/>
      <c r="CZ56" s="1288"/>
      <c r="DA56" s="1288"/>
      <c r="DB56" s="1288"/>
      <c r="DC56" s="1288"/>
    </row>
    <row r="57" spans="1:109" s="382" customFormat="1">
      <c r="B57" s="386"/>
      <c r="G57" s="1283"/>
      <c r="H57" s="1283"/>
      <c r="I57" s="1293"/>
      <c r="J57" s="1293"/>
      <c r="K57" s="1289"/>
      <c r="L57" s="1289"/>
      <c r="M57" s="1289"/>
      <c r="N57" s="1289"/>
      <c r="AM57" s="367"/>
      <c r="AN57" s="1287"/>
      <c r="AO57" s="1287"/>
      <c r="AP57" s="1287"/>
      <c r="AQ57" s="1287"/>
      <c r="AR57" s="1287"/>
      <c r="AS57" s="1287"/>
      <c r="AT57" s="1287"/>
      <c r="AU57" s="1287"/>
      <c r="AV57" s="1287"/>
      <c r="AW57" s="1287"/>
      <c r="AX57" s="1287"/>
      <c r="AY57" s="1287"/>
      <c r="AZ57" s="1287"/>
      <c r="BA57" s="1287"/>
      <c r="BB57" s="1290" t="s">
        <v>582</v>
      </c>
      <c r="BC57" s="1290"/>
      <c r="BD57" s="1290"/>
      <c r="BE57" s="1290"/>
      <c r="BF57" s="1290"/>
      <c r="BG57" s="1290"/>
      <c r="BH57" s="1290"/>
      <c r="BI57" s="1290"/>
      <c r="BJ57" s="1290"/>
      <c r="BK57" s="1290"/>
      <c r="BL57" s="1290"/>
      <c r="BM57" s="1290"/>
      <c r="BN57" s="1290"/>
      <c r="BO57" s="1290"/>
      <c r="BP57" s="1291"/>
      <c r="BQ57" s="1288"/>
      <c r="BR57" s="1288"/>
      <c r="BS57" s="1288"/>
      <c r="BT57" s="1288"/>
      <c r="BU57" s="1288"/>
      <c r="BV57" s="1288"/>
      <c r="BW57" s="1288"/>
      <c r="BX57" s="1291"/>
      <c r="BY57" s="1288"/>
      <c r="BZ57" s="1288"/>
      <c r="CA57" s="1288"/>
      <c r="CB57" s="1288"/>
      <c r="CC57" s="1288"/>
      <c r="CD57" s="1288"/>
      <c r="CE57" s="1288"/>
      <c r="CF57" s="1288">
        <v>54.2</v>
      </c>
      <c r="CG57" s="1288"/>
      <c r="CH57" s="1288"/>
      <c r="CI57" s="1288"/>
      <c r="CJ57" s="1288"/>
      <c r="CK57" s="1288"/>
      <c r="CL57" s="1288"/>
      <c r="CM57" s="1288"/>
      <c r="CN57" s="1288">
        <v>56.3</v>
      </c>
      <c r="CO57" s="1288"/>
      <c r="CP57" s="1288"/>
      <c r="CQ57" s="1288"/>
      <c r="CR57" s="1288"/>
      <c r="CS57" s="1288"/>
      <c r="CT57" s="1288"/>
      <c r="CU57" s="1288"/>
      <c r="CV57" s="1288">
        <v>56.7</v>
      </c>
      <c r="CW57" s="1288"/>
      <c r="CX57" s="1288"/>
      <c r="CY57" s="1288"/>
      <c r="CZ57" s="1288"/>
      <c r="DA57" s="1288"/>
      <c r="DB57" s="1288"/>
      <c r="DC57" s="1288"/>
      <c r="DD57" s="387"/>
      <c r="DE57" s="386"/>
    </row>
    <row r="58" spans="1:109" s="382" customFormat="1">
      <c r="A58" s="367"/>
      <c r="B58" s="386"/>
      <c r="G58" s="1283"/>
      <c r="H58" s="1283"/>
      <c r="I58" s="1293"/>
      <c r="J58" s="1293"/>
      <c r="K58" s="1289"/>
      <c r="L58" s="1289"/>
      <c r="M58" s="1289"/>
      <c r="N58" s="1289"/>
      <c r="AM58" s="367"/>
      <c r="AN58" s="1287"/>
      <c r="AO58" s="1287"/>
      <c r="AP58" s="1287"/>
      <c r="AQ58" s="1287"/>
      <c r="AR58" s="1287"/>
      <c r="AS58" s="1287"/>
      <c r="AT58" s="1287"/>
      <c r="AU58" s="1287"/>
      <c r="AV58" s="1287"/>
      <c r="AW58" s="1287"/>
      <c r="AX58" s="1287"/>
      <c r="AY58" s="1287"/>
      <c r="AZ58" s="1287"/>
      <c r="BA58" s="1287"/>
      <c r="BB58" s="1290"/>
      <c r="BC58" s="1290"/>
      <c r="BD58" s="1290"/>
      <c r="BE58" s="1290"/>
      <c r="BF58" s="1290"/>
      <c r="BG58" s="1290"/>
      <c r="BH58" s="1290"/>
      <c r="BI58" s="1290"/>
      <c r="BJ58" s="1290"/>
      <c r="BK58" s="1290"/>
      <c r="BL58" s="1290"/>
      <c r="BM58" s="1290"/>
      <c r="BN58" s="1290"/>
      <c r="BO58" s="1290"/>
      <c r="BP58" s="1288"/>
      <c r="BQ58" s="1288"/>
      <c r="BR58" s="1288"/>
      <c r="BS58" s="1288"/>
      <c r="BT58" s="1288"/>
      <c r="BU58" s="1288"/>
      <c r="BV58" s="1288"/>
      <c r="BW58" s="1288"/>
      <c r="BX58" s="1288"/>
      <c r="BY58" s="1288"/>
      <c r="BZ58" s="1288"/>
      <c r="CA58" s="1288"/>
      <c r="CB58" s="1288"/>
      <c r="CC58" s="1288"/>
      <c r="CD58" s="1288"/>
      <c r="CE58" s="1288"/>
      <c r="CF58" s="1288"/>
      <c r="CG58" s="1288"/>
      <c r="CH58" s="1288"/>
      <c r="CI58" s="1288"/>
      <c r="CJ58" s="1288"/>
      <c r="CK58" s="1288"/>
      <c r="CL58" s="1288"/>
      <c r="CM58" s="1288"/>
      <c r="CN58" s="1288"/>
      <c r="CO58" s="1288"/>
      <c r="CP58" s="1288"/>
      <c r="CQ58" s="1288"/>
      <c r="CR58" s="1288"/>
      <c r="CS58" s="1288"/>
      <c r="CT58" s="1288"/>
      <c r="CU58" s="1288"/>
      <c r="CV58" s="1288"/>
      <c r="CW58" s="1288"/>
      <c r="CX58" s="1288"/>
      <c r="CY58" s="1288"/>
      <c r="CZ58" s="1288"/>
      <c r="DA58" s="1288"/>
      <c r="DB58" s="1288"/>
      <c r="DC58" s="1288"/>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584</v>
      </c>
    </row>
    <row r="64" spans="1:109">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4" t="s">
        <v>586</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c r="B66" s="374"/>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c r="B67" s="374"/>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c r="B68" s="374"/>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c r="B69" s="374"/>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579</v>
      </c>
    </row>
    <row r="72" spans="2:107">
      <c r="B72" s="374"/>
      <c r="G72" s="1283"/>
      <c r="H72" s="1283"/>
      <c r="I72" s="1283"/>
      <c r="J72" s="1283"/>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7" t="s">
        <v>545</v>
      </c>
      <c r="BQ72" s="1287"/>
      <c r="BR72" s="1287"/>
      <c r="BS72" s="1287"/>
      <c r="BT72" s="1287"/>
      <c r="BU72" s="1287"/>
      <c r="BV72" s="1287"/>
      <c r="BW72" s="1287"/>
      <c r="BX72" s="1287" t="s">
        <v>546</v>
      </c>
      <c r="BY72" s="1287"/>
      <c r="BZ72" s="1287"/>
      <c r="CA72" s="1287"/>
      <c r="CB72" s="1287"/>
      <c r="CC72" s="1287"/>
      <c r="CD72" s="1287"/>
      <c r="CE72" s="1287"/>
      <c r="CF72" s="1287" t="s">
        <v>547</v>
      </c>
      <c r="CG72" s="1287"/>
      <c r="CH72" s="1287"/>
      <c r="CI72" s="1287"/>
      <c r="CJ72" s="1287"/>
      <c r="CK72" s="1287"/>
      <c r="CL72" s="1287"/>
      <c r="CM72" s="1287"/>
      <c r="CN72" s="1287" t="s">
        <v>548</v>
      </c>
      <c r="CO72" s="1287"/>
      <c r="CP72" s="1287"/>
      <c r="CQ72" s="1287"/>
      <c r="CR72" s="1287"/>
      <c r="CS72" s="1287"/>
      <c r="CT72" s="1287"/>
      <c r="CU72" s="1287"/>
      <c r="CV72" s="1287" t="s">
        <v>549</v>
      </c>
      <c r="CW72" s="1287"/>
      <c r="CX72" s="1287"/>
      <c r="CY72" s="1287"/>
      <c r="CZ72" s="1287"/>
      <c r="DA72" s="1287"/>
      <c r="DB72" s="1287"/>
      <c r="DC72" s="1287"/>
    </row>
    <row r="73" spans="2:107">
      <c r="B73" s="374"/>
      <c r="G73" s="1294"/>
      <c r="H73" s="1294"/>
      <c r="I73" s="1294"/>
      <c r="J73" s="1294"/>
      <c r="K73" s="1295"/>
      <c r="L73" s="1295"/>
      <c r="M73" s="1295"/>
      <c r="N73" s="1295"/>
      <c r="AM73" s="383"/>
      <c r="AN73" s="1290" t="s">
        <v>580</v>
      </c>
      <c r="AO73" s="1290"/>
      <c r="AP73" s="1290"/>
      <c r="AQ73" s="1290"/>
      <c r="AR73" s="1290"/>
      <c r="AS73" s="1290"/>
      <c r="AT73" s="1290"/>
      <c r="AU73" s="1290"/>
      <c r="AV73" s="1290"/>
      <c r="AW73" s="1290"/>
      <c r="AX73" s="1290"/>
      <c r="AY73" s="1290"/>
      <c r="AZ73" s="1290"/>
      <c r="BA73" s="1290"/>
      <c r="BB73" s="1290" t="s">
        <v>581</v>
      </c>
      <c r="BC73" s="1290"/>
      <c r="BD73" s="1290"/>
      <c r="BE73" s="1290"/>
      <c r="BF73" s="1290"/>
      <c r="BG73" s="1290"/>
      <c r="BH73" s="1290"/>
      <c r="BI73" s="1290"/>
      <c r="BJ73" s="1290"/>
      <c r="BK73" s="1290"/>
      <c r="BL73" s="1290"/>
      <c r="BM73" s="1290"/>
      <c r="BN73" s="1290"/>
      <c r="BO73" s="1290"/>
      <c r="BP73" s="1288"/>
      <c r="BQ73" s="1288"/>
      <c r="BR73" s="1288"/>
      <c r="BS73" s="1288"/>
      <c r="BT73" s="1288"/>
      <c r="BU73" s="1288"/>
      <c r="BV73" s="1288"/>
      <c r="BW73" s="1288"/>
      <c r="BX73" s="1288"/>
      <c r="BY73" s="1288"/>
      <c r="BZ73" s="1288"/>
      <c r="CA73" s="1288"/>
      <c r="CB73" s="1288"/>
      <c r="CC73" s="1288"/>
      <c r="CD73" s="1288"/>
      <c r="CE73" s="1288"/>
      <c r="CF73" s="1288"/>
      <c r="CG73" s="1288"/>
      <c r="CH73" s="1288"/>
      <c r="CI73" s="1288"/>
      <c r="CJ73" s="1288"/>
      <c r="CK73" s="1288"/>
      <c r="CL73" s="1288"/>
      <c r="CM73" s="1288"/>
      <c r="CN73" s="1288"/>
      <c r="CO73" s="1288"/>
      <c r="CP73" s="1288"/>
      <c r="CQ73" s="1288"/>
      <c r="CR73" s="1288"/>
      <c r="CS73" s="1288"/>
      <c r="CT73" s="1288"/>
      <c r="CU73" s="1288"/>
      <c r="CV73" s="1288"/>
      <c r="CW73" s="1288"/>
      <c r="CX73" s="1288"/>
      <c r="CY73" s="1288"/>
      <c r="CZ73" s="1288"/>
      <c r="DA73" s="1288"/>
      <c r="DB73" s="1288"/>
      <c r="DC73" s="1288"/>
    </row>
    <row r="74" spans="2:107">
      <c r="B74" s="374"/>
      <c r="G74" s="1294"/>
      <c r="H74" s="1294"/>
      <c r="I74" s="1294"/>
      <c r="J74" s="1294"/>
      <c r="K74" s="1295"/>
      <c r="L74" s="1295"/>
      <c r="M74" s="1295"/>
      <c r="N74" s="1295"/>
      <c r="AM74" s="383"/>
      <c r="AN74" s="1290"/>
      <c r="AO74" s="1290"/>
      <c r="AP74" s="1290"/>
      <c r="AQ74" s="1290"/>
      <c r="AR74" s="1290"/>
      <c r="AS74" s="1290"/>
      <c r="AT74" s="1290"/>
      <c r="AU74" s="1290"/>
      <c r="AV74" s="1290"/>
      <c r="AW74" s="1290"/>
      <c r="AX74" s="1290"/>
      <c r="AY74" s="1290"/>
      <c r="AZ74" s="1290"/>
      <c r="BA74" s="1290"/>
      <c r="BB74" s="1290"/>
      <c r="BC74" s="1290"/>
      <c r="BD74" s="1290"/>
      <c r="BE74" s="1290"/>
      <c r="BF74" s="1290"/>
      <c r="BG74" s="1290"/>
      <c r="BH74" s="1290"/>
      <c r="BI74" s="1290"/>
      <c r="BJ74" s="1290"/>
      <c r="BK74" s="1290"/>
      <c r="BL74" s="1290"/>
      <c r="BM74" s="1290"/>
      <c r="BN74" s="1290"/>
      <c r="BO74" s="1290"/>
      <c r="BP74" s="1288"/>
      <c r="BQ74" s="1288"/>
      <c r="BR74" s="1288"/>
      <c r="BS74" s="1288"/>
      <c r="BT74" s="1288"/>
      <c r="BU74" s="1288"/>
      <c r="BV74" s="1288"/>
      <c r="BW74" s="1288"/>
      <c r="BX74" s="1288"/>
      <c r="BY74" s="1288"/>
      <c r="BZ74" s="1288"/>
      <c r="CA74" s="1288"/>
      <c r="CB74" s="1288"/>
      <c r="CC74" s="1288"/>
      <c r="CD74" s="1288"/>
      <c r="CE74" s="1288"/>
      <c r="CF74" s="1288"/>
      <c r="CG74" s="1288"/>
      <c r="CH74" s="1288"/>
      <c r="CI74" s="1288"/>
      <c r="CJ74" s="1288"/>
      <c r="CK74" s="1288"/>
      <c r="CL74" s="1288"/>
      <c r="CM74" s="1288"/>
      <c r="CN74" s="1288"/>
      <c r="CO74" s="1288"/>
      <c r="CP74" s="1288"/>
      <c r="CQ74" s="1288"/>
      <c r="CR74" s="1288"/>
      <c r="CS74" s="1288"/>
      <c r="CT74" s="1288"/>
      <c r="CU74" s="1288"/>
      <c r="CV74" s="1288"/>
      <c r="CW74" s="1288"/>
      <c r="CX74" s="1288"/>
      <c r="CY74" s="1288"/>
      <c r="CZ74" s="1288"/>
      <c r="DA74" s="1288"/>
      <c r="DB74" s="1288"/>
      <c r="DC74" s="1288"/>
    </row>
    <row r="75" spans="2:107">
      <c r="B75" s="374"/>
      <c r="G75" s="1294"/>
      <c r="H75" s="1294"/>
      <c r="I75" s="1283"/>
      <c r="J75" s="1283"/>
      <c r="K75" s="1289"/>
      <c r="L75" s="1289"/>
      <c r="M75" s="1289"/>
      <c r="N75" s="1289"/>
      <c r="AM75" s="383"/>
      <c r="AN75" s="1290"/>
      <c r="AO75" s="1290"/>
      <c r="AP75" s="1290"/>
      <c r="AQ75" s="1290"/>
      <c r="AR75" s="1290"/>
      <c r="AS75" s="1290"/>
      <c r="AT75" s="1290"/>
      <c r="AU75" s="1290"/>
      <c r="AV75" s="1290"/>
      <c r="AW75" s="1290"/>
      <c r="AX75" s="1290"/>
      <c r="AY75" s="1290"/>
      <c r="AZ75" s="1290"/>
      <c r="BA75" s="1290"/>
      <c r="BB75" s="1290" t="s">
        <v>585</v>
      </c>
      <c r="BC75" s="1290"/>
      <c r="BD75" s="1290"/>
      <c r="BE75" s="1290"/>
      <c r="BF75" s="1290"/>
      <c r="BG75" s="1290"/>
      <c r="BH75" s="1290"/>
      <c r="BI75" s="1290"/>
      <c r="BJ75" s="1290"/>
      <c r="BK75" s="1290"/>
      <c r="BL75" s="1290"/>
      <c r="BM75" s="1290"/>
      <c r="BN75" s="1290"/>
      <c r="BO75" s="1290"/>
      <c r="BP75" s="1288">
        <v>8.5</v>
      </c>
      <c r="BQ75" s="1288"/>
      <c r="BR75" s="1288"/>
      <c r="BS75" s="1288"/>
      <c r="BT75" s="1288"/>
      <c r="BU75" s="1288"/>
      <c r="BV75" s="1288"/>
      <c r="BW75" s="1288"/>
      <c r="BX75" s="1288">
        <v>6</v>
      </c>
      <c r="BY75" s="1288"/>
      <c r="BZ75" s="1288"/>
      <c r="CA75" s="1288"/>
      <c r="CB75" s="1288"/>
      <c r="CC75" s="1288"/>
      <c r="CD75" s="1288"/>
      <c r="CE75" s="1288"/>
      <c r="CF75" s="1288">
        <v>4.2</v>
      </c>
      <c r="CG75" s="1288"/>
      <c r="CH75" s="1288"/>
      <c r="CI75" s="1288"/>
      <c r="CJ75" s="1288"/>
      <c r="CK75" s="1288"/>
      <c r="CL75" s="1288"/>
      <c r="CM75" s="1288"/>
      <c r="CN75" s="1288">
        <v>3.1</v>
      </c>
      <c r="CO75" s="1288"/>
      <c r="CP75" s="1288"/>
      <c r="CQ75" s="1288"/>
      <c r="CR75" s="1288"/>
      <c r="CS75" s="1288"/>
      <c r="CT75" s="1288"/>
      <c r="CU75" s="1288"/>
      <c r="CV75" s="1288">
        <v>3.5</v>
      </c>
      <c r="CW75" s="1288"/>
      <c r="CX75" s="1288"/>
      <c r="CY75" s="1288"/>
      <c r="CZ75" s="1288"/>
      <c r="DA75" s="1288"/>
      <c r="DB75" s="1288"/>
      <c r="DC75" s="1288"/>
    </row>
    <row r="76" spans="2:107">
      <c r="B76" s="374"/>
      <c r="G76" s="1294"/>
      <c r="H76" s="1294"/>
      <c r="I76" s="1283"/>
      <c r="J76" s="1283"/>
      <c r="K76" s="1289"/>
      <c r="L76" s="1289"/>
      <c r="M76" s="1289"/>
      <c r="N76" s="1289"/>
      <c r="AM76" s="383"/>
      <c r="AN76" s="1290"/>
      <c r="AO76" s="1290"/>
      <c r="AP76" s="1290"/>
      <c r="AQ76" s="1290"/>
      <c r="AR76" s="1290"/>
      <c r="AS76" s="1290"/>
      <c r="AT76" s="1290"/>
      <c r="AU76" s="1290"/>
      <c r="AV76" s="1290"/>
      <c r="AW76" s="1290"/>
      <c r="AX76" s="1290"/>
      <c r="AY76" s="1290"/>
      <c r="AZ76" s="1290"/>
      <c r="BA76" s="1290"/>
      <c r="BB76" s="1290"/>
      <c r="BC76" s="1290"/>
      <c r="BD76" s="1290"/>
      <c r="BE76" s="1290"/>
      <c r="BF76" s="1290"/>
      <c r="BG76" s="1290"/>
      <c r="BH76" s="1290"/>
      <c r="BI76" s="1290"/>
      <c r="BJ76" s="1290"/>
      <c r="BK76" s="1290"/>
      <c r="BL76" s="1290"/>
      <c r="BM76" s="1290"/>
      <c r="BN76" s="1290"/>
      <c r="BO76" s="1290"/>
      <c r="BP76" s="1288"/>
      <c r="BQ76" s="1288"/>
      <c r="BR76" s="1288"/>
      <c r="BS76" s="1288"/>
      <c r="BT76" s="1288"/>
      <c r="BU76" s="1288"/>
      <c r="BV76" s="1288"/>
      <c r="BW76" s="1288"/>
      <c r="BX76" s="1288"/>
      <c r="BY76" s="1288"/>
      <c r="BZ76" s="1288"/>
      <c r="CA76" s="1288"/>
      <c r="CB76" s="1288"/>
      <c r="CC76" s="1288"/>
      <c r="CD76" s="1288"/>
      <c r="CE76" s="1288"/>
      <c r="CF76" s="1288"/>
      <c r="CG76" s="1288"/>
      <c r="CH76" s="1288"/>
      <c r="CI76" s="1288"/>
      <c r="CJ76" s="1288"/>
      <c r="CK76" s="1288"/>
      <c r="CL76" s="1288"/>
      <c r="CM76" s="1288"/>
      <c r="CN76" s="1288"/>
      <c r="CO76" s="1288"/>
      <c r="CP76" s="1288"/>
      <c r="CQ76" s="1288"/>
      <c r="CR76" s="1288"/>
      <c r="CS76" s="1288"/>
      <c r="CT76" s="1288"/>
      <c r="CU76" s="1288"/>
      <c r="CV76" s="1288"/>
      <c r="CW76" s="1288"/>
      <c r="CX76" s="1288"/>
      <c r="CY76" s="1288"/>
      <c r="CZ76" s="1288"/>
      <c r="DA76" s="1288"/>
      <c r="DB76" s="1288"/>
      <c r="DC76" s="1288"/>
    </row>
    <row r="77" spans="2:107">
      <c r="B77" s="374"/>
      <c r="G77" s="1283"/>
      <c r="H77" s="1283"/>
      <c r="I77" s="1283"/>
      <c r="J77" s="1283"/>
      <c r="K77" s="1295"/>
      <c r="L77" s="1295"/>
      <c r="M77" s="1295"/>
      <c r="N77" s="1295"/>
      <c r="AN77" s="1287" t="s">
        <v>583</v>
      </c>
      <c r="AO77" s="1287"/>
      <c r="AP77" s="1287"/>
      <c r="AQ77" s="1287"/>
      <c r="AR77" s="1287"/>
      <c r="AS77" s="1287"/>
      <c r="AT77" s="1287"/>
      <c r="AU77" s="1287"/>
      <c r="AV77" s="1287"/>
      <c r="AW77" s="1287"/>
      <c r="AX77" s="1287"/>
      <c r="AY77" s="1287"/>
      <c r="AZ77" s="1287"/>
      <c r="BA77" s="1287"/>
      <c r="BB77" s="1290" t="s">
        <v>581</v>
      </c>
      <c r="BC77" s="1290"/>
      <c r="BD77" s="1290"/>
      <c r="BE77" s="1290"/>
      <c r="BF77" s="1290"/>
      <c r="BG77" s="1290"/>
      <c r="BH77" s="1290"/>
      <c r="BI77" s="1290"/>
      <c r="BJ77" s="1290"/>
      <c r="BK77" s="1290"/>
      <c r="BL77" s="1290"/>
      <c r="BM77" s="1290"/>
      <c r="BN77" s="1290"/>
      <c r="BO77" s="1290"/>
      <c r="BP77" s="1288">
        <v>0</v>
      </c>
      <c r="BQ77" s="1288"/>
      <c r="BR77" s="1288"/>
      <c r="BS77" s="1288"/>
      <c r="BT77" s="1288"/>
      <c r="BU77" s="1288"/>
      <c r="BV77" s="1288"/>
      <c r="BW77" s="1288"/>
      <c r="BX77" s="1288">
        <v>0</v>
      </c>
      <c r="BY77" s="1288"/>
      <c r="BZ77" s="1288"/>
      <c r="CA77" s="1288"/>
      <c r="CB77" s="1288"/>
      <c r="CC77" s="1288"/>
      <c r="CD77" s="1288"/>
      <c r="CE77" s="1288"/>
      <c r="CF77" s="1288">
        <v>0</v>
      </c>
      <c r="CG77" s="1288"/>
      <c r="CH77" s="1288"/>
      <c r="CI77" s="1288"/>
      <c r="CJ77" s="1288"/>
      <c r="CK77" s="1288"/>
      <c r="CL77" s="1288"/>
      <c r="CM77" s="1288"/>
      <c r="CN77" s="1288">
        <v>0</v>
      </c>
      <c r="CO77" s="1288"/>
      <c r="CP77" s="1288"/>
      <c r="CQ77" s="1288"/>
      <c r="CR77" s="1288"/>
      <c r="CS77" s="1288"/>
      <c r="CT77" s="1288"/>
      <c r="CU77" s="1288"/>
      <c r="CV77" s="1288">
        <v>0</v>
      </c>
      <c r="CW77" s="1288"/>
      <c r="CX77" s="1288"/>
      <c r="CY77" s="1288"/>
      <c r="CZ77" s="1288"/>
      <c r="DA77" s="1288"/>
      <c r="DB77" s="1288"/>
      <c r="DC77" s="1288"/>
    </row>
    <row r="78" spans="2:107">
      <c r="B78" s="374"/>
      <c r="G78" s="1283"/>
      <c r="H78" s="1283"/>
      <c r="I78" s="1283"/>
      <c r="J78" s="1283"/>
      <c r="K78" s="1295"/>
      <c r="L78" s="1295"/>
      <c r="M78" s="1295"/>
      <c r="N78" s="1295"/>
      <c r="AN78" s="1287"/>
      <c r="AO78" s="1287"/>
      <c r="AP78" s="1287"/>
      <c r="AQ78" s="1287"/>
      <c r="AR78" s="1287"/>
      <c r="AS78" s="1287"/>
      <c r="AT78" s="1287"/>
      <c r="AU78" s="1287"/>
      <c r="AV78" s="1287"/>
      <c r="AW78" s="1287"/>
      <c r="AX78" s="1287"/>
      <c r="AY78" s="1287"/>
      <c r="AZ78" s="1287"/>
      <c r="BA78" s="1287"/>
      <c r="BB78" s="1290"/>
      <c r="BC78" s="1290"/>
      <c r="BD78" s="1290"/>
      <c r="BE78" s="1290"/>
      <c r="BF78" s="1290"/>
      <c r="BG78" s="1290"/>
      <c r="BH78" s="1290"/>
      <c r="BI78" s="1290"/>
      <c r="BJ78" s="1290"/>
      <c r="BK78" s="1290"/>
      <c r="BL78" s="1290"/>
      <c r="BM78" s="1290"/>
      <c r="BN78" s="1290"/>
      <c r="BO78" s="1290"/>
      <c r="BP78" s="1288"/>
      <c r="BQ78" s="1288"/>
      <c r="BR78" s="1288"/>
      <c r="BS78" s="1288"/>
      <c r="BT78" s="1288"/>
      <c r="BU78" s="1288"/>
      <c r="BV78" s="1288"/>
      <c r="BW78" s="1288"/>
      <c r="BX78" s="1288"/>
      <c r="BY78" s="1288"/>
      <c r="BZ78" s="1288"/>
      <c r="CA78" s="1288"/>
      <c r="CB78" s="1288"/>
      <c r="CC78" s="1288"/>
      <c r="CD78" s="1288"/>
      <c r="CE78" s="1288"/>
      <c r="CF78" s="1288"/>
      <c r="CG78" s="1288"/>
      <c r="CH78" s="1288"/>
      <c r="CI78" s="1288"/>
      <c r="CJ78" s="1288"/>
      <c r="CK78" s="1288"/>
      <c r="CL78" s="1288"/>
      <c r="CM78" s="1288"/>
      <c r="CN78" s="1288"/>
      <c r="CO78" s="1288"/>
      <c r="CP78" s="1288"/>
      <c r="CQ78" s="1288"/>
      <c r="CR78" s="1288"/>
      <c r="CS78" s="1288"/>
      <c r="CT78" s="1288"/>
      <c r="CU78" s="1288"/>
      <c r="CV78" s="1288"/>
      <c r="CW78" s="1288"/>
      <c r="CX78" s="1288"/>
      <c r="CY78" s="1288"/>
      <c r="CZ78" s="1288"/>
      <c r="DA78" s="1288"/>
      <c r="DB78" s="1288"/>
      <c r="DC78" s="1288"/>
    </row>
    <row r="79" spans="2:107">
      <c r="B79" s="374"/>
      <c r="G79" s="1283"/>
      <c r="H79" s="1283"/>
      <c r="I79" s="1293"/>
      <c r="J79" s="1293"/>
      <c r="K79" s="1296"/>
      <c r="L79" s="1296"/>
      <c r="M79" s="1296"/>
      <c r="N79" s="1296"/>
      <c r="AN79" s="1287"/>
      <c r="AO79" s="1287"/>
      <c r="AP79" s="1287"/>
      <c r="AQ79" s="1287"/>
      <c r="AR79" s="1287"/>
      <c r="AS79" s="1287"/>
      <c r="AT79" s="1287"/>
      <c r="AU79" s="1287"/>
      <c r="AV79" s="1287"/>
      <c r="AW79" s="1287"/>
      <c r="AX79" s="1287"/>
      <c r="AY79" s="1287"/>
      <c r="AZ79" s="1287"/>
      <c r="BA79" s="1287"/>
      <c r="BB79" s="1290" t="s">
        <v>585</v>
      </c>
      <c r="BC79" s="1290"/>
      <c r="BD79" s="1290"/>
      <c r="BE79" s="1290"/>
      <c r="BF79" s="1290"/>
      <c r="BG79" s="1290"/>
      <c r="BH79" s="1290"/>
      <c r="BI79" s="1290"/>
      <c r="BJ79" s="1290"/>
      <c r="BK79" s="1290"/>
      <c r="BL79" s="1290"/>
      <c r="BM79" s="1290"/>
      <c r="BN79" s="1290"/>
      <c r="BO79" s="1290"/>
      <c r="BP79" s="1288">
        <v>9.1999999999999993</v>
      </c>
      <c r="BQ79" s="1288"/>
      <c r="BR79" s="1288"/>
      <c r="BS79" s="1288"/>
      <c r="BT79" s="1288"/>
      <c r="BU79" s="1288"/>
      <c r="BV79" s="1288"/>
      <c r="BW79" s="1288"/>
      <c r="BX79" s="1288">
        <v>8.1999999999999993</v>
      </c>
      <c r="BY79" s="1288"/>
      <c r="BZ79" s="1288"/>
      <c r="CA79" s="1288"/>
      <c r="CB79" s="1288"/>
      <c r="CC79" s="1288"/>
      <c r="CD79" s="1288"/>
      <c r="CE79" s="1288"/>
      <c r="CF79" s="1288">
        <v>7.8</v>
      </c>
      <c r="CG79" s="1288"/>
      <c r="CH79" s="1288"/>
      <c r="CI79" s="1288"/>
      <c r="CJ79" s="1288"/>
      <c r="CK79" s="1288"/>
      <c r="CL79" s="1288"/>
      <c r="CM79" s="1288"/>
      <c r="CN79" s="1288">
        <v>7.4</v>
      </c>
      <c r="CO79" s="1288"/>
      <c r="CP79" s="1288"/>
      <c r="CQ79" s="1288"/>
      <c r="CR79" s="1288"/>
      <c r="CS79" s="1288"/>
      <c r="CT79" s="1288"/>
      <c r="CU79" s="1288"/>
      <c r="CV79" s="1288">
        <v>7.1</v>
      </c>
      <c r="CW79" s="1288"/>
      <c r="CX79" s="1288"/>
      <c r="CY79" s="1288"/>
      <c r="CZ79" s="1288"/>
      <c r="DA79" s="1288"/>
      <c r="DB79" s="1288"/>
      <c r="DC79" s="1288"/>
    </row>
    <row r="80" spans="2:107">
      <c r="B80" s="374"/>
      <c r="G80" s="1283"/>
      <c r="H80" s="1283"/>
      <c r="I80" s="1293"/>
      <c r="J80" s="1293"/>
      <c r="K80" s="1296"/>
      <c r="L80" s="1296"/>
      <c r="M80" s="1296"/>
      <c r="N80" s="1296"/>
      <c r="AN80" s="1287"/>
      <c r="AO80" s="1287"/>
      <c r="AP80" s="1287"/>
      <c r="AQ80" s="1287"/>
      <c r="AR80" s="1287"/>
      <c r="AS80" s="1287"/>
      <c r="AT80" s="1287"/>
      <c r="AU80" s="1287"/>
      <c r="AV80" s="1287"/>
      <c r="AW80" s="1287"/>
      <c r="AX80" s="1287"/>
      <c r="AY80" s="1287"/>
      <c r="AZ80" s="1287"/>
      <c r="BA80" s="1287"/>
      <c r="BB80" s="1290"/>
      <c r="BC80" s="1290"/>
      <c r="BD80" s="1290"/>
      <c r="BE80" s="1290"/>
      <c r="BF80" s="1290"/>
      <c r="BG80" s="1290"/>
      <c r="BH80" s="1290"/>
      <c r="BI80" s="1290"/>
      <c r="BJ80" s="1290"/>
      <c r="BK80" s="1290"/>
      <c r="BL80" s="1290"/>
      <c r="BM80" s="1290"/>
      <c r="BN80" s="1290"/>
      <c r="BO80" s="1290"/>
      <c r="BP80" s="1288"/>
      <c r="BQ80" s="1288"/>
      <c r="BR80" s="1288"/>
      <c r="BS80" s="1288"/>
      <c r="BT80" s="1288"/>
      <c r="BU80" s="1288"/>
      <c r="BV80" s="1288"/>
      <c r="BW80" s="1288"/>
      <c r="BX80" s="1288"/>
      <c r="BY80" s="1288"/>
      <c r="BZ80" s="1288"/>
      <c r="CA80" s="1288"/>
      <c r="CB80" s="1288"/>
      <c r="CC80" s="1288"/>
      <c r="CD80" s="1288"/>
      <c r="CE80" s="1288"/>
      <c r="CF80" s="1288"/>
      <c r="CG80" s="1288"/>
      <c r="CH80" s="1288"/>
      <c r="CI80" s="1288"/>
      <c r="CJ80" s="1288"/>
      <c r="CK80" s="1288"/>
      <c r="CL80" s="1288"/>
      <c r="CM80" s="1288"/>
      <c r="CN80" s="1288"/>
      <c r="CO80" s="1288"/>
      <c r="CP80" s="1288"/>
      <c r="CQ80" s="1288"/>
      <c r="CR80" s="1288"/>
      <c r="CS80" s="1288"/>
      <c r="CT80" s="1288"/>
      <c r="CU80" s="1288"/>
      <c r="CV80" s="1288"/>
      <c r="CW80" s="1288"/>
      <c r="CX80" s="1288"/>
      <c r="CY80" s="1288"/>
      <c r="CZ80" s="1288"/>
      <c r="DA80" s="1288"/>
      <c r="DB80" s="1288"/>
      <c r="DC80" s="1288"/>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kJph3QPTAlax2i7teAtZemKOZ7Gt9MSL5lzzAu+L0BMBtPtiOq20gSxzIL3LC80tKTGI2cMYt+c/i41d5gWWA==" saltValue="nJucSi68fxeK4/zT8vqSE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WpaFtJKNCsjHJuwXhba2Ir6olcNkV7s1ww48vxMLPcFLSUapOIzzav0FADCO33AnFvW5Kyj+yhAMv69j/O57A==" saltValue="s6uM/jRAXxndWyusIXaf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9kkpwQQgT5U8t/sbIT8Y5hKm+IN5FuQjMmMBihoT4Iq68sLzsnzMA6KaHQyphSuB875BA0tgQ3ThemyzMxO8g==" saltValue="MzaQF0tfEx5EKPbXSU/r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542</v>
      </c>
      <c r="G2" s="136"/>
      <c r="H2" s="137"/>
    </row>
    <row r="3" spans="1:8">
      <c r="A3" s="133" t="s">
        <v>535</v>
      </c>
      <c r="B3" s="138"/>
      <c r="C3" s="139"/>
      <c r="D3" s="140">
        <v>292506</v>
      </c>
      <c r="E3" s="141"/>
      <c r="F3" s="142">
        <v>316331</v>
      </c>
      <c r="G3" s="143"/>
      <c r="H3" s="144"/>
    </row>
    <row r="4" spans="1:8">
      <c r="A4" s="145"/>
      <c r="B4" s="146"/>
      <c r="C4" s="147"/>
      <c r="D4" s="148">
        <v>65065</v>
      </c>
      <c r="E4" s="149"/>
      <c r="F4" s="150">
        <v>106387</v>
      </c>
      <c r="G4" s="151"/>
      <c r="H4" s="152"/>
    </row>
    <row r="5" spans="1:8">
      <c r="A5" s="133" t="s">
        <v>537</v>
      </c>
      <c r="B5" s="138"/>
      <c r="C5" s="139"/>
      <c r="D5" s="140">
        <v>367289</v>
      </c>
      <c r="E5" s="141"/>
      <c r="F5" s="142">
        <v>333013</v>
      </c>
      <c r="G5" s="143"/>
      <c r="H5" s="144"/>
    </row>
    <row r="6" spans="1:8">
      <c r="A6" s="145"/>
      <c r="B6" s="146"/>
      <c r="C6" s="147"/>
      <c r="D6" s="148">
        <v>100786</v>
      </c>
      <c r="E6" s="149"/>
      <c r="F6" s="150">
        <v>126732</v>
      </c>
      <c r="G6" s="151"/>
      <c r="H6" s="152"/>
    </row>
    <row r="7" spans="1:8">
      <c r="A7" s="133" t="s">
        <v>538</v>
      </c>
      <c r="B7" s="138"/>
      <c r="C7" s="139"/>
      <c r="D7" s="140">
        <v>375675</v>
      </c>
      <c r="E7" s="141"/>
      <c r="F7" s="142">
        <v>280458</v>
      </c>
      <c r="G7" s="143"/>
      <c r="H7" s="144"/>
    </row>
    <row r="8" spans="1:8">
      <c r="A8" s="145"/>
      <c r="B8" s="146"/>
      <c r="C8" s="147"/>
      <c r="D8" s="148">
        <v>59609</v>
      </c>
      <c r="E8" s="149"/>
      <c r="F8" s="150">
        <v>127286</v>
      </c>
      <c r="G8" s="151"/>
      <c r="H8" s="152"/>
    </row>
    <row r="9" spans="1:8">
      <c r="A9" s="133" t="s">
        <v>539</v>
      </c>
      <c r="B9" s="138"/>
      <c r="C9" s="139"/>
      <c r="D9" s="140">
        <v>235214</v>
      </c>
      <c r="E9" s="141"/>
      <c r="F9" s="142">
        <v>291945</v>
      </c>
      <c r="G9" s="143"/>
      <c r="H9" s="144"/>
    </row>
    <row r="10" spans="1:8">
      <c r="A10" s="145"/>
      <c r="B10" s="146"/>
      <c r="C10" s="147"/>
      <c r="D10" s="148">
        <v>145538</v>
      </c>
      <c r="E10" s="149"/>
      <c r="F10" s="150">
        <v>127651</v>
      </c>
      <c r="G10" s="151"/>
      <c r="H10" s="152"/>
    </row>
    <row r="11" spans="1:8">
      <c r="A11" s="133" t="s">
        <v>540</v>
      </c>
      <c r="B11" s="138"/>
      <c r="C11" s="139"/>
      <c r="D11" s="140">
        <v>154294</v>
      </c>
      <c r="E11" s="141"/>
      <c r="F11" s="142">
        <v>291173</v>
      </c>
      <c r="G11" s="143"/>
      <c r="H11" s="144"/>
    </row>
    <row r="12" spans="1:8">
      <c r="A12" s="145"/>
      <c r="B12" s="146"/>
      <c r="C12" s="153"/>
      <c r="D12" s="148">
        <v>63496</v>
      </c>
      <c r="E12" s="149"/>
      <c r="F12" s="150">
        <v>119071</v>
      </c>
      <c r="G12" s="151"/>
      <c r="H12" s="152"/>
    </row>
    <row r="13" spans="1:8">
      <c r="A13" s="133"/>
      <c r="B13" s="138"/>
      <c r="C13" s="154"/>
      <c r="D13" s="155">
        <v>284996</v>
      </c>
      <c r="E13" s="156"/>
      <c r="F13" s="157">
        <v>302584</v>
      </c>
      <c r="G13" s="158"/>
      <c r="H13" s="144"/>
    </row>
    <row r="14" spans="1:8">
      <c r="A14" s="145"/>
      <c r="B14" s="146"/>
      <c r="C14" s="147"/>
      <c r="D14" s="148">
        <v>86899</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3.59</v>
      </c>
      <c r="C19" s="159">
        <f>ROUND(VALUE(SUBSTITUTE(実質収支比率等に係る経年分析!G$48,"▲","-")),2)</f>
        <v>2.0699999999999998</v>
      </c>
      <c r="D19" s="159">
        <f>ROUND(VALUE(SUBSTITUTE(実質収支比率等に係る経年分析!H$48,"▲","-")),2)</f>
        <v>3.9</v>
      </c>
      <c r="E19" s="159">
        <f>ROUND(VALUE(SUBSTITUTE(実質収支比率等に係る経年分析!I$48,"▲","-")),2)</f>
        <v>4.97</v>
      </c>
      <c r="F19" s="159">
        <f>ROUND(VALUE(SUBSTITUTE(実質収支比率等に係る経年分析!J$48,"▲","-")),2)</f>
        <v>2.02</v>
      </c>
    </row>
    <row r="20" spans="1:11">
      <c r="A20" s="159" t="s">
        <v>49</v>
      </c>
      <c r="B20" s="159">
        <f>ROUND(VALUE(SUBSTITUTE(実質収支比率等に係る経年分析!F$47,"▲","-")),2)</f>
        <v>31.55</v>
      </c>
      <c r="C20" s="159">
        <f>ROUND(VALUE(SUBSTITUTE(実質収支比率等に係る経年分析!G$47,"▲","-")),2)</f>
        <v>33.729999999999997</v>
      </c>
      <c r="D20" s="159">
        <f>ROUND(VALUE(SUBSTITUTE(実質収支比率等に係る経年分析!H$47,"▲","-")),2)</f>
        <v>33.880000000000003</v>
      </c>
      <c r="E20" s="159">
        <f>ROUND(VALUE(SUBSTITUTE(実質収支比率等に係る経年分析!I$47,"▲","-")),2)</f>
        <v>33.619999999999997</v>
      </c>
      <c r="F20" s="159">
        <f>ROUND(VALUE(SUBSTITUTE(実質収支比率等に係る経年分析!J$47,"▲","-")),2)</f>
        <v>32.18</v>
      </c>
    </row>
    <row r="21" spans="1:11">
      <c r="A21" s="159" t="s">
        <v>50</v>
      </c>
      <c r="B21" s="159">
        <f>IF(ISNUMBER(VALUE(SUBSTITUTE(実質収支比率等に係る経年分析!F$49,"▲","-"))),ROUND(VALUE(SUBSTITUTE(実質収支比率等に係る経年分析!F$49,"▲","-")),2),NA())</f>
        <v>6.88</v>
      </c>
      <c r="C21" s="159">
        <f>IF(ISNUMBER(VALUE(SUBSTITUTE(実質収支比率等に係る経年分析!G$49,"▲","-"))),ROUND(VALUE(SUBSTITUTE(実質収支比率等に係る経年分析!G$49,"▲","-")),2),NA())</f>
        <v>3.76</v>
      </c>
      <c r="D21" s="159">
        <f>IF(ISNUMBER(VALUE(SUBSTITUTE(実質収支比率等に係る経年分析!H$49,"▲","-"))),ROUND(VALUE(SUBSTITUTE(実質収支比率等に係る経年分析!H$49,"▲","-")),2),NA())</f>
        <v>3.57</v>
      </c>
      <c r="E21" s="159">
        <f>IF(ISNUMBER(VALUE(SUBSTITUTE(実質収支比率等に係る経年分析!I$49,"▲","-"))),ROUND(VALUE(SUBSTITUTE(実質収支比率等に係る経年分析!I$49,"▲","-")),2),NA())</f>
        <v>0.37</v>
      </c>
      <c r="F21" s="159">
        <f>IF(ISNUMBER(VALUE(SUBSTITUTE(実質収支比率等に係る経年分析!J$49,"▲","-"))),ROUND(VALUE(SUBSTITUTE(実質収支比率等に係る経年分析!J$49,"▲","-")),2),NA())</f>
        <v>-4.97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土地開発事業特別会計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後期高齢者医療事業特別会計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c r="A34" s="160" t="str">
        <f>IF(連結実質赤字比率に係る赤字・黒字の構成分析!C$36="",NA(),連結実質赤字比率に係る赤字・黒字の構成分析!C$36)</f>
        <v>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0.01</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0.34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1.82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0.49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0.36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0.56999999999999995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3.58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2.06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3.89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2.0099999999999998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310</v>
      </c>
      <c r="E42" s="161"/>
      <c r="F42" s="161"/>
      <c r="G42" s="161">
        <f>'実質公債費比率（分子）の構造'!L$52</f>
        <v>318</v>
      </c>
      <c r="H42" s="161"/>
      <c r="I42" s="161"/>
      <c r="J42" s="161">
        <f>'実質公債費比率（分子）の構造'!M$52</f>
        <v>304</v>
      </c>
      <c r="K42" s="161"/>
      <c r="L42" s="161"/>
      <c r="M42" s="161">
        <f>'実質公債費比率（分子）の構造'!N$52</f>
        <v>292</v>
      </c>
      <c r="N42" s="161"/>
      <c r="O42" s="161"/>
      <c r="P42" s="161">
        <f>'実質公債費比率（分子）の構造'!O$52</f>
        <v>291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32</v>
      </c>
      <c r="C45" s="161"/>
      <c r="D45" s="161"/>
      <c r="E45" s="161">
        <f>'実質公債費比率（分子）の構造'!L$49</f>
        <v>32</v>
      </c>
      <c r="F45" s="161"/>
      <c r="G45" s="161"/>
      <c r="H45" s="161">
        <f>'実質公債費比率（分子）の構造'!M$49</f>
        <v>32</v>
      </c>
      <c r="I45" s="161"/>
      <c r="J45" s="161"/>
      <c r="K45" s="161">
        <f>'実質公債費比率（分子）の構造'!N$49</f>
        <v>27</v>
      </c>
      <c r="L45" s="161"/>
      <c r="M45" s="161"/>
      <c r="N45" s="161">
        <f>'実質公債費比率（分子）の構造'!O$49</f>
        <v>30</v>
      </c>
      <c r="O45" s="161"/>
      <c r="P45" s="161"/>
    </row>
    <row r="46" spans="1:16">
      <c r="A46" s="161" t="s">
        <v>61</v>
      </c>
      <c r="B46" s="161">
        <f>'実質公債費比率（分子）の構造'!K$48</f>
        <v>15</v>
      </c>
      <c r="C46" s="161"/>
      <c r="D46" s="161"/>
      <c r="E46" s="161">
        <f>'実質公債費比率（分子）の構造'!L$48</f>
        <v>15</v>
      </c>
      <c r="F46" s="161"/>
      <c r="G46" s="161"/>
      <c r="H46" s="161">
        <f>'実質公債費比率（分子）の構造'!M$48</f>
        <v>18</v>
      </c>
      <c r="I46" s="161"/>
      <c r="J46" s="161"/>
      <c r="K46" s="161">
        <f>'実質公債費比率（分子）の構造'!N$48</f>
        <v>18</v>
      </c>
      <c r="L46" s="161"/>
      <c r="M46" s="161"/>
      <c r="N46" s="161">
        <f>'実質公債費比率（分子）の構造'!O$48</f>
        <v>19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332</v>
      </c>
      <c r="C49" s="161"/>
      <c r="D49" s="161"/>
      <c r="E49" s="161">
        <f>'実質公債費比率（分子）の構造'!L$45</f>
        <v>325</v>
      </c>
      <c r="F49" s="161"/>
      <c r="G49" s="161"/>
      <c r="H49" s="161">
        <f>'実質公債費比率（分子）の構造'!M$45</f>
        <v>288</v>
      </c>
      <c r="I49" s="161"/>
      <c r="J49" s="161"/>
      <c r="K49" s="161">
        <f>'実質公債費比率（分子）の構造'!N$45</f>
        <v>278</v>
      </c>
      <c r="L49" s="161"/>
      <c r="M49" s="161"/>
      <c r="N49" s="161">
        <f>'実質公債費比率（分子）の構造'!O$45</f>
        <v>307</v>
      </c>
      <c r="O49" s="161"/>
      <c r="P49" s="161"/>
    </row>
    <row r="50" spans="1:16">
      <c r="A50" s="161" t="s">
        <v>65</v>
      </c>
      <c r="B50" s="161" t="e">
        <f>NA()</f>
        <v>#N/A</v>
      </c>
      <c r="C50" s="161">
        <f>IF(ISNUMBER('実質公債費比率（分子）の構造'!K$53),'実質公債費比率（分子）の構造'!K$53,NA())</f>
        <v>69</v>
      </c>
      <c r="D50" s="161" t="e">
        <f>NA()</f>
        <v>#N/A</v>
      </c>
      <c r="E50" s="161" t="e">
        <f>NA()</f>
        <v>#N/A</v>
      </c>
      <c r="F50" s="161">
        <f>IF(ISNUMBER('実質公債費比率（分子）の構造'!L$53),'実質公債費比率（分子）の構造'!L$53,NA())</f>
        <v>54</v>
      </c>
      <c r="G50" s="161" t="e">
        <f>NA()</f>
        <v>#N/A</v>
      </c>
      <c r="H50" s="161" t="e">
        <f>NA()</f>
        <v>#N/A</v>
      </c>
      <c r="I50" s="161">
        <f>IF(ISNUMBER('実質公債費比率（分子）の構造'!M$53),'実質公債費比率（分子）の構造'!M$53,NA())</f>
        <v>34</v>
      </c>
      <c r="J50" s="161" t="e">
        <f>NA()</f>
        <v>#N/A</v>
      </c>
      <c r="K50" s="161" t="e">
        <f>NA()</f>
        <v>#N/A</v>
      </c>
      <c r="L50" s="161">
        <f>IF(ISNUMBER('実質公債費比率（分子）の構造'!N$53),'実質公債費比率（分子）の構造'!N$53,NA())</f>
        <v>31</v>
      </c>
      <c r="M50" s="161" t="e">
        <f>NA()</f>
        <v>#N/A</v>
      </c>
      <c r="N50" s="161" t="e">
        <f>NA()</f>
        <v>#N/A</v>
      </c>
      <c r="O50" s="161">
        <f>IF(ISNUMBER('実質公債費比率（分子）の構造'!O$53),'実質公債費比率（分子）の構造'!O$53,NA())</f>
        <v>65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2450</v>
      </c>
      <c r="E56" s="160"/>
      <c r="F56" s="160"/>
      <c r="G56" s="160">
        <f>'将来負担比率（分子）の構造'!J$52</f>
        <v>2486</v>
      </c>
      <c r="H56" s="160"/>
      <c r="I56" s="160"/>
      <c r="J56" s="160">
        <f>'将来負担比率（分子）の構造'!K$52</f>
        <v>2617</v>
      </c>
      <c r="K56" s="160"/>
      <c r="L56" s="160"/>
      <c r="M56" s="160">
        <f>'将来負担比率（分子）の構造'!L$52</f>
        <v>2566</v>
      </c>
      <c r="N56" s="160"/>
      <c r="O56" s="160"/>
      <c r="P56" s="160">
        <f>'将来負担比率（分子）の構造'!M$52</f>
        <v>2491</v>
      </c>
    </row>
    <row r="57" spans="1:16">
      <c r="A57" s="160" t="s">
        <v>36</v>
      </c>
      <c r="B57" s="160"/>
      <c r="C57" s="160"/>
      <c r="D57" s="160">
        <f>'将来負担比率（分子）の構造'!I$51</f>
        <v>170</v>
      </c>
      <c r="E57" s="160"/>
      <c r="F57" s="160"/>
      <c r="G57" s="160">
        <f>'将来負担比率（分子）の構造'!J$51</f>
        <v>155</v>
      </c>
      <c r="H57" s="160"/>
      <c r="I57" s="160"/>
      <c r="J57" s="160">
        <f>'将来負担比率（分子）の構造'!K$51</f>
        <v>223</v>
      </c>
      <c r="K57" s="160"/>
      <c r="L57" s="160"/>
      <c r="M57" s="160">
        <f>'将来負担比率（分子）の構造'!L$51</f>
        <v>213</v>
      </c>
      <c r="N57" s="160"/>
      <c r="O57" s="160"/>
      <c r="P57" s="160">
        <f>'将来負担比率（分子）の構造'!M$51</f>
        <v>191</v>
      </c>
    </row>
    <row r="58" spans="1:16">
      <c r="A58" s="160" t="s">
        <v>35</v>
      </c>
      <c r="B58" s="160"/>
      <c r="C58" s="160"/>
      <c r="D58" s="160">
        <f>'将来負担比率（分子）の構造'!I$50</f>
        <v>2825</v>
      </c>
      <c r="E58" s="160"/>
      <c r="F58" s="160"/>
      <c r="G58" s="160">
        <f>'将来負担比率（分子）の構造'!J$50</f>
        <v>2848</v>
      </c>
      <c r="H58" s="160"/>
      <c r="I58" s="160"/>
      <c r="J58" s="160">
        <f>'将来負担比率（分子）の構造'!K$50</f>
        <v>2853</v>
      </c>
      <c r="K58" s="160"/>
      <c r="L58" s="160"/>
      <c r="M58" s="160">
        <f>'将来負担比率（分子）の構造'!L$50</f>
        <v>2947</v>
      </c>
      <c r="N58" s="160"/>
      <c r="O58" s="160"/>
      <c r="P58" s="160">
        <f>'将来負担比率（分子）の構造'!M$50</f>
        <v>3084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494</v>
      </c>
      <c r="C62" s="160"/>
      <c r="D62" s="160"/>
      <c r="E62" s="160">
        <f>'将来負担比率（分子）の構造'!J$45</f>
        <v>493</v>
      </c>
      <c r="F62" s="160"/>
      <c r="G62" s="160"/>
      <c r="H62" s="160">
        <f>'将来負担比率（分子）の構造'!K$45</f>
        <v>476</v>
      </c>
      <c r="I62" s="160"/>
      <c r="J62" s="160"/>
      <c r="K62" s="160">
        <f>'将来負担比率（分子）の構造'!L$45</f>
        <v>434</v>
      </c>
      <c r="L62" s="160"/>
      <c r="M62" s="160"/>
      <c r="N62" s="160">
        <f>'将来負担比率（分子）の構造'!M$45</f>
        <v>425</v>
      </c>
      <c r="O62" s="160"/>
      <c r="P62" s="160"/>
    </row>
    <row r="63" spans="1:16">
      <c r="A63" s="160" t="s">
        <v>28</v>
      </c>
      <c r="B63" s="160">
        <f>'将来負担比率（分子）の構造'!I$44</f>
        <v>196</v>
      </c>
      <c r="C63" s="160"/>
      <c r="D63" s="160"/>
      <c r="E63" s="160">
        <f>'将来負担比率（分子）の構造'!J$44</f>
        <v>167</v>
      </c>
      <c r="F63" s="160"/>
      <c r="G63" s="160"/>
      <c r="H63" s="160">
        <f>'将来負担比率（分子）の構造'!K$44</f>
        <v>137</v>
      </c>
      <c r="I63" s="160"/>
      <c r="J63" s="160"/>
      <c r="K63" s="160">
        <f>'将来負担比率（分子）の構造'!L$44</f>
        <v>109</v>
      </c>
      <c r="L63" s="160"/>
      <c r="M63" s="160"/>
      <c r="N63" s="160">
        <f>'将来負担比率（分子）の構造'!M$44</f>
        <v>81</v>
      </c>
      <c r="O63" s="160"/>
      <c r="P63" s="160"/>
    </row>
    <row r="64" spans="1:16">
      <c r="A64" s="160" t="s">
        <v>27</v>
      </c>
      <c r="B64" s="160">
        <f>'将来負担比率（分子）の構造'!I$43</f>
        <v>213</v>
      </c>
      <c r="C64" s="160"/>
      <c r="D64" s="160"/>
      <c r="E64" s="160">
        <f>'将来負担比率（分子）の構造'!J$43</f>
        <v>212</v>
      </c>
      <c r="F64" s="160"/>
      <c r="G64" s="160"/>
      <c r="H64" s="160">
        <f>'将来負担比率（分子）の構造'!K$43</f>
        <v>219</v>
      </c>
      <c r="I64" s="160"/>
      <c r="J64" s="160"/>
      <c r="K64" s="160">
        <f>'将来負担比率（分子）の構造'!L$43</f>
        <v>242</v>
      </c>
      <c r="L64" s="160"/>
      <c r="M64" s="160"/>
      <c r="N64" s="160">
        <f>'将来負担比率（分子）の構造'!M$43</f>
        <v>289</v>
      </c>
      <c r="O64" s="160"/>
      <c r="P64" s="160"/>
    </row>
    <row r="65" spans="1:16">
      <c r="A65" s="160" t="s">
        <v>26</v>
      </c>
      <c r="B65" s="160">
        <f>'将来負担比率（分子）の構造'!I$42</f>
        <v>0</v>
      </c>
      <c r="C65" s="160"/>
      <c r="D65" s="160"/>
      <c r="E65" s="160">
        <f>'将来負担比率（分子）の構造'!J$42</f>
        <v>0</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2840</v>
      </c>
      <c r="C66" s="160"/>
      <c r="D66" s="160"/>
      <c r="E66" s="160">
        <f>'将来負担比率（分子）の構造'!J$41</f>
        <v>2980</v>
      </c>
      <c r="F66" s="160"/>
      <c r="G66" s="160"/>
      <c r="H66" s="160">
        <f>'将来負担比率（分子）の構造'!K$41</f>
        <v>3244</v>
      </c>
      <c r="I66" s="160"/>
      <c r="J66" s="160"/>
      <c r="K66" s="160">
        <f>'将来負担比率（分子）の構造'!L$41</f>
        <v>3348</v>
      </c>
      <c r="L66" s="160"/>
      <c r="M66" s="160"/>
      <c r="N66" s="160">
        <f>'将来負担比率（分子）の構造'!M$41</f>
        <v>3273</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532</v>
      </c>
      <c r="C72" s="164">
        <f>基金残高に係る経年分析!G55</f>
        <v>522</v>
      </c>
      <c r="D72" s="164">
        <f>基金残高に係る経年分析!H55</f>
        <v>492</v>
      </c>
    </row>
    <row r="73" spans="1:16">
      <c r="A73" s="163" t="s">
        <v>72</v>
      </c>
      <c r="B73" s="164">
        <f>基金残高に係る経年分析!F56</f>
        <v>530</v>
      </c>
      <c r="C73" s="164">
        <f>基金残高に係る経年分析!G56</f>
        <v>505</v>
      </c>
      <c r="D73" s="164">
        <f>基金残高に係る経年分析!H56</f>
        <v>481</v>
      </c>
    </row>
    <row r="74" spans="1:16">
      <c r="A74" s="163" t="s">
        <v>73</v>
      </c>
      <c r="B74" s="164">
        <f>基金残高に係る経年分析!F57</f>
        <v>1773</v>
      </c>
      <c r="C74" s="164">
        <f>基金残高に係る経年分析!G57</f>
        <v>1930</v>
      </c>
      <c r="D74" s="164">
        <f>基金残高に係る経年分析!H57</f>
        <v>2129</v>
      </c>
    </row>
  </sheetData>
  <sheetProtection algorithmName="SHA-512" hashValue="N7ATvTN25hNKm+mIzYr4DQb6i2Ld/BVgZN/qCC/0mTfqTTP4FkQfTQh1Vj435Rr5zOujezfu5ufwAapcV8oBtg==" saltValue="f+4I4csxgyxayztYZxXe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209017</v>
      </c>
      <c r="S5" s="707"/>
      <c r="T5" s="707"/>
      <c r="U5" s="707"/>
      <c r="V5" s="707"/>
      <c r="W5" s="707"/>
      <c r="X5" s="707"/>
      <c r="Y5" s="753"/>
      <c r="Z5" s="771">
        <v>7.3</v>
      </c>
      <c r="AA5" s="771"/>
      <c r="AB5" s="771"/>
      <c r="AC5" s="771"/>
      <c r="AD5" s="772">
        <v>209017</v>
      </c>
      <c r="AE5" s="772"/>
      <c r="AF5" s="772"/>
      <c r="AG5" s="772"/>
      <c r="AH5" s="772"/>
      <c r="AI5" s="772"/>
      <c r="AJ5" s="772"/>
      <c r="AK5" s="772"/>
      <c r="AL5" s="754">
        <v>14.1</v>
      </c>
      <c r="AM5" s="723"/>
      <c r="AN5" s="723"/>
      <c r="AO5" s="755"/>
      <c r="AP5" s="740" t="s">
        <v>223</v>
      </c>
      <c r="AQ5" s="741"/>
      <c r="AR5" s="741"/>
      <c r="AS5" s="741"/>
      <c r="AT5" s="741"/>
      <c r="AU5" s="741"/>
      <c r="AV5" s="741"/>
      <c r="AW5" s="741"/>
      <c r="AX5" s="741"/>
      <c r="AY5" s="741"/>
      <c r="AZ5" s="741"/>
      <c r="BA5" s="741"/>
      <c r="BB5" s="741"/>
      <c r="BC5" s="741"/>
      <c r="BD5" s="741"/>
      <c r="BE5" s="741"/>
      <c r="BF5" s="742"/>
      <c r="BG5" s="641">
        <v>209017</v>
      </c>
      <c r="BH5" s="644"/>
      <c r="BI5" s="644"/>
      <c r="BJ5" s="644"/>
      <c r="BK5" s="644"/>
      <c r="BL5" s="644"/>
      <c r="BM5" s="644"/>
      <c r="BN5" s="645"/>
      <c r="BO5" s="703">
        <v>100</v>
      </c>
      <c r="BP5" s="703"/>
      <c r="BQ5" s="703"/>
      <c r="BR5" s="703"/>
      <c r="BS5" s="704" t="s">
        <v>123</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23152</v>
      </c>
      <c r="S6" s="644"/>
      <c r="T6" s="644"/>
      <c r="U6" s="644"/>
      <c r="V6" s="644"/>
      <c r="W6" s="644"/>
      <c r="X6" s="644"/>
      <c r="Y6" s="645"/>
      <c r="Z6" s="703">
        <v>0.8</v>
      </c>
      <c r="AA6" s="703"/>
      <c r="AB6" s="703"/>
      <c r="AC6" s="703"/>
      <c r="AD6" s="704">
        <v>23152</v>
      </c>
      <c r="AE6" s="704"/>
      <c r="AF6" s="704"/>
      <c r="AG6" s="704"/>
      <c r="AH6" s="704"/>
      <c r="AI6" s="704"/>
      <c r="AJ6" s="704"/>
      <c r="AK6" s="704"/>
      <c r="AL6" s="646">
        <v>1.6</v>
      </c>
      <c r="AM6" s="647"/>
      <c r="AN6" s="647"/>
      <c r="AO6" s="705"/>
      <c r="AP6" s="638" t="s">
        <v>228</v>
      </c>
      <c r="AQ6" s="639"/>
      <c r="AR6" s="639"/>
      <c r="AS6" s="639"/>
      <c r="AT6" s="639"/>
      <c r="AU6" s="639"/>
      <c r="AV6" s="639"/>
      <c r="AW6" s="639"/>
      <c r="AX6" s="639"/>
      <c r="AY6" s="639"/>
      <c r="AZ6" s="639"/>
      <c r="BA6" s="639"/>
      <c r="BB6" s="639"/>
      <c r="BC6" s="639"/>
      <c r="BD6" s="639"/>
      <c r="BE6" s="639"/>
      <c r="BF6" s="640"/>
      <c r="BG6" s="641">
        <v>209017</v>
      </c>
      <c r="BH6" s="644"/>
      <c r="BI6" s="644"/>
      <c r="BJ6" s="644"/>
      <c r="BK6" s="644"/>
      <c r="BL6" s="644"/>
      <c r="BM6" s="644"/>
      <c r="BN6" s="645"/>
      <c r="BO6" s="703">
        <v>100</v>
      </c>
      <c r="BP6" s="703"/>
      <c r="BQ6" s="703"/>
      <c r="BR6" s="703"/>
      <c r="BS6" s="704" t="s">
        <v>123</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48229</v>
      </c>
      <c r="CS6" s="644"/>
      <c r="CT6" s="644"/>
      <c r="CU6" s="644"/>
      <c r="CV6" s="644"/>
      <c r="CW6" s="644"/>
      <c r="CX6" s="644"/>
      <c r="CY6" s="645"/>
      <c r="CZ6" s="754">
        <v>1.7</v>
      </c>
      <c r="DA6" s="723"/>
      <c r="DB6" s="723"/>
      <c r="DC6" s="757"/>
      <c r="DD6" s="649" t="s">
        <v>123</v>
      </c>
      <c r="DE6" s="644"/>
      <c r="DF6" s="644"/>
      <c r="DG6" s="644"/>
      <c r="DH6" s="644"/>
      <c r="DI6" s="644"/>
      <c r="DJ6" s="644"/>
      <c r="DK6" s="644"/>
      <c r="DL6" s="644"/>
      <c r="DM6" s="644"/>
      <c r="DN6" s="644"/>
      <c r="DO6" s="644"/>
      <c r="DP6" s="645"/>
      <c r="DQ6" s="649">
        <v>48229</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723</v>
      </c>
      <c r="S7" s="644"/>
      <c r="T7" s="644"/>
      <c r="U7" s="644"/>
      <c r="V7" s="644"/>
      <c r="W7" s="644"/>
      <c r="X7" s="644"/>
      <c r="Y7" s="645"/>
      <c r="Z7" s="703">
        <v>0</v>
      </c>
      <c r="AA7" s="703"/>
      <c r="AB7" s="703"/>
      <c r="AC7" s="703"/>
      <c r="AD7" s="704">
        <v>723</v>
      </c>
      <c r="AE7" s="704"/>
      <c r="AF7" s="704"/>
      <c r="AG7" s="704"/>
      <c r="AH7" s="704"/>
      <c r="AI7" s="704"/>
      <c r="AJ7" s="704"/>
      <c r="AK7" s="704"/>
      <c r="AL7" s="646">
        <v>0</v>
      </c>
      <c r="AM7" s="647"/>
      <c r="AN7" s="647"/>
      <c r="AO7" s="705"/>
      <c r="AP7" s="638" t="s">
        <v>231</v>
      </c>
      <c r="AQ7" s="639"/>
      <c r="AR7" s="639"/>
      <c r="AS7" s="639"/>
      <c r="AT7" s="639"/>
      <c r="AU7" s="639"/>
      <c r="AV7" s="639"/>
      <c r="AW7" s="639"/>
      <c r="AX7" s="639"/>
      <c r="AY7" s="639"/>
      <c r="AZ7" s="639"/>
      <c r="BA7" s="639"/>
      <c r="BB7" s="639"/>
      <c r="BC7" s="639"/>
      <c r="BD7" s="639"/>
      <c r="BE7" s="639"/>
      <c r="BF7" s="640"/>
      <c r="BG7" s="641">
        <v>86645</v>
      </c>
      <c r="BH7" s="644"/>
      <c r="BI7" s="644"/>
      <c r="BJ7" s="644"/>
      <c r="BK7" s="644"/>
      <c r="BL7" s="644"/>
      <c r="BM7" s="644"/>
      <c r="BN7" s="645"/>
      <c r="BO7" s="703">
        <v>41.5</v>
      </c>
      <c r="BP7" s="703"/>
      <c r="BQ7" s="703"/>
      <c r="BR7" s="703"/>
      <c r="BS7" s="704" t="s">
        <v>123</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822857</v>
      </c>
      <c r="CS7" s="644"/>
      <c r="CT7" s="644"/>
      <c r="CU7" s="644"/>
      <c r="CV7" s="644"/>
      <c r="CW7" s="644"/>
      <c r="CX7" s="644"/>
      <c r="CY7" s="645"/>
      <c r="CZ7" s="703">
        <v>29.2</v>
      </c>
      <c r="DA7" s="703"/>
      <c r="DB7" s="703"/>
      <c r="DC7" s="703"/>
      <c r="DD7" s="649">
        <v>46184</v>
      </c>
      <c r="DE7" s="644"/>
      <c r="DF7" s="644"/>
      <c r="DG7" s="644"/>
      <c r="DH7" s="644"/>
      <c r="DI7" s="644"/>
      <c r="DJ7" s="644"/>
      <c r="DK7" s="644"/>
      <c r="DL7" s="644"/>
      <c r="DM7" s="644"/>
      <c r="DN7" s="644"/>
      <c r="DO7" s="644"/>
      <c r="DP7" s="645"/>
      <c r="DQ7" s="649">
        <v>643714</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838</v>
      </c>
      <c r="S8" s="644"/>
      <c r="T8" s="644"/>
      <c r="U8" s="644"/>
      <c r="V8" s="644"/>
      <c r="W8" s="644"/>
      <c r="X8" s="644"/>
      <c r="Y8" s="645"/>
      <c r="Z8" s="703">
        <v>0</v>
      </c>
      <c r="AA8" s="703"/>
      <c r="AB8" s="703"/>
      <c r="AC8" s="703"/>
      <c r="AD8" s="704">
        <v>838</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4275</v>
      </c>
      <c r="BH8" s="644"/>
      <c r="BI8" s="644"/>
      <c r="BJ8" s="644"/>
      <c r="BK8" s="644"/>
      <c r="BL8" s="644"/>
      <c r="BM8" s="644"/>
      <c r="BN8" s="645"/>
      <c r="BO8" s="703">
        <v>2</v>
      </c>
      <c r="BP8" s="703"/>
      <c r="BQ8" s="703"/>
      <c r="BR8" s="703"/>
      <c r="BS8" s="649" t="s">
        <v>123</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442260</v>
      </c>
      <c r="CS8" s="644"/>
      <c r="CT8" s="644"/>
      <c r="CU8" s="644"/>
      <c r="CV8" s="644"/>
      <c r="CW8" s="644"/>
      <c r="CX8" s="644"/>
      <c r="CY8" s="645"/>
      <c r="CZ8" s="703">
        <v>15.7</v>
      </c>
      <c r="DA8" s="703"/>
      <c r="DB8" s="703"/>
      <c r="DC8" s="703"/>
      <c r="DD8" s="649">
        <v>7280</v>
      </c>
      <c r="DE8" s="644"/>
      <c r="DF8" s="644"/>
      <c r="DG8" s="644"/>
      <c r="DH8" s="644"/>
      <c r="DI8" s="644"/>
      <c r="DJ8" s="644"/>
      <c r="DK8" s="644"/>
      <c r="DL8" s="644"/>
      <c r="DM8" s="644"/>
      <c r="DN8" s="644"/>
      <c r="DO8" s="644"/>
      <c r="DP8" s="645"/>
      <c r="DQ8" s="649">
        <v>331659</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941</v>
      </c>
      <c r="S9" s="644"/>
      <c r="T9" s="644"/>
      <c r="U9" s="644"/>
      <c r="V9" s="644"/>
      <c r="W9" s="644"/>
      <c r="X9" s="644"/>
      <c r="Y9" s="645"/>
      <c r="Z9" s="703">
        <v>0</v>
      </c>
      <c r="AA9" s="703"/>
      <c r="AB9" s="703"/>
      <c r="AC9" s="703"/>
      <c r="AD9" s="704">
        <v>941</v>
      </c>
      <c r="AE9" s="704"/>
      <c r="AF9" s="704"/>
      <c r="AG9" s="704"/>
      <c r="AH9" s="704"/>
      <c r="AI9" s="704"/>
      <c r="AJ9" s="704"/>
      <c r="AK9" s="704"/>
      <c r="AL9" s="646">
        <v>0.1</v>
      </c>
      <c r="AM9" s="647"/>
      <c r="AN9" s="647"/>
      <c r="AO9" s="705"/>
      <c r="AP9" s="638" t="s">
        <v>237</v>
      </c>
      <c r="AQ9" s="639"/>
      <c r="AR9" s="639"/>
      <c r="AS9" s="639"/>
      <c r="AT9" s="639"/>
      <c r="AU9" s="639"/>
      <c r="AV9" s="639"/>
      <c r="AW9" s="639"/>
      <c r="AX9" s="639"/>
      <c r="AY9" s="639"/>
      <c r="AZ9" s="639"/>
      <c r="BA9" s="639"/>
      <c r="BB9" s="639"/>
      <c r="BC9" s="639"/>
      <c r="BD9" s="639"/>
      <c r="BE9" s="639"/>
      <c r="BF9" s="640"/>
      <c r="BG9" s="641">
        <v>73713</v>
      </c>
      <c r="BH9" s="644"/>
      <c r="BI9" s="644"/>
      <c r="BJ9" s="644"/>
      <c r="BK9" s="644"/>
      <c r="BL9" s="644"/>
      <c r="BM9" s="644"/>
      <c r="BN9" s="645"/>
      <c r="BO9" s="703">
        <v>35.299999999999997</v>
      </c>
      <c r="BP9" s="703"/>
      <c r="BQ9" s="703"/>
      <c r="BR9" s="703"/>
      <c r="BS9" s="649" t="s">
        <v>123</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256509</v>
      </c>
      <c r="CS9" s="644"/>
      <c r="CT9" s="644"/>
      <c r="CU9" s="644"/>
      <c r="CV9" s="644"/>
      <c r="CW9" s="644"/>
      <c r="CX9" s="644"/>
      <c r="CY9" s="645"/>
      <c r="CZ9" s="703">
        <v>9.1</v>
      </c>
      <c r="DA9" s="703"/>
      <c r="DB9" s="703"/>
      <c r="DC9" s="703"/>
      <c r="DD9" s="649">
        <v>2786</v>
      </c>
      <c r="DE9" s="644"/>
      <c r="DF9" s="644"/>
      <c r="DG9" s="644"/>
      <c r="DH9" s="644"/>
      <c r="DI9" s="644"/>
      <c r="DJ9" s="644"/>
      <c r="DK9" s="644"/>
      <c r="DL9" s="644"/>
      <c r="DM9" s="644"/>
      <c r="DN9" s="644"/>
      <c r="DO9" s="644"/>
      <c r="DP9" s="645"/>
      <c r="DQ9" s="649">
        <v>207314</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240</v>
      </c>
      <c r="S10" s="644"/>
      <c r="T10" s="644"/>
      <c r="U10" s="644"/>
      <c r="V10" s="644"/>
      <c r="W10" s="644"/>
      <c r="X10" s="644"/>
      <c r="Y10" s="645"/>
      <c r="Z10" s="703" t="s">
        <v>240</v>
      </c>
      <c r="AA10" s="703"/>
      <c r="AB10" s="703"/>
      <c r="AC10" s="703"/>
      <c r="AD10" s="704" t="s">
        <v>123</v>
      </c>
      <c r="AE10" s="704"/>
      <c r="AF10" s="704"/>
      <c r="AG10" s="704"/>
      <c r="AH10" s="704"/>
      <c r="AI10" s="704"/>
      <c r="AJ10" s="704"/>
      <c r="AK10" s="704"/>
      <c r="AL10" s="646" t="s">
        <v>240</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5175</v>
      </c>
      <c r="BH10" s="644"/>
      <c r="BI10" s="644"/>
      <c r="BJ10" s="644"/>
      <c r="BK10" s="644"/>
      <c r="BL10" s="644"/>
      <c r="BM10" s="644"/>
      <c r="BN10" s="645"/>
      <c r="BO10" s="703">
        <v>2.5</v>
      </c>
      <c r="BP10" s="703"/>
      <c r="BQ10" s="703"/>
      <c r="BR10" s="703"/>
      <c r="BS10" s="649" t="s">
        <v>123</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t="s">
        <v>123</v>
      </c>
      <c r="CS10" s="644"/>
      <c r="CT10" s="644"/>
      <c r="CU10" s="644"/>
      <c r="CV10" s="644"/>
      <c r="CW10" s="644"/>
      <c r="CX10" s="644"/>
      <c r="CY10" s="645"/>
      <c r="CZ10" s="703" t="s">
        <v>123</v>
      </c>
      <c r="DA10" s="703"/>
      <c r="DB10" s="703"/>
      <c r="DC10" s="703"/>
      <c r="DD10" s="649" t="s">
        <v>123</v>
      </c>
      <c r="DE10" s="644"/>
      <c r="DF10" s="644"/>
      <c r="DG10" s="644"/>
      <c r="DH10" s="644"/>
      <c r="DI10" s="644"/>
      <c r="DJ10" s="644"/>
      <c r="DK10" s="644"/>
      <c r="DL10" s="644"/>
      <c r="DM10" s="644"/>
      <c r="DN10" s="644"/>
      <c r="DO10" s="644"/>
      <c r="DP10" s="645"/>
      <c r="DQ10" s="649" t="s">
        <v>123</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240</v>
      </c>
      <c r="S11" s="644"/>
      <c r="T11" s="644"/>
      <c r="U11" s="644"/>
      <c r="V11" s="644"/>
      <c r="W11" s="644"/>
      <c r="X11" s="644"/>
      <c r="Y11" s="645"/>
      <c r="Z11" s="703" t="s">
        <v>240</v>
      </c>
      <c r="AA11" s="703"/>
      <c r="AB11" s="703"/>
      <c r="AC11" s="703"/>
      <c r="AD11" s="704" t="s">
        <v>240</v>
      </c>
      <c r="AE11" s="704"/>
      <c r="AF11" s="704"/>
      <c r="AG11" s="704"/>
      <c r="AH11" s="704"/>
      <c r="AI11" s="704"/>
      <c r="AJ11" s="704"/>
      <c r="AK11" s="704"/>
      <c r="AL11" s="646" t="s">
        <v>240</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3482</v>
      </c>
      <c r="BH11" s="644"/>
      <c r="BI11" s="644"/>
      <c r="BJ11" s="644"/>
      <c r="BK11" s="644"/>
      <c r="BL11" s="644"/>
      <c r="BM11" s="644"/>
      <c r="BN11" s="645"/>
      <c r="BO11" s="703">
        <v>1.7</v>
      </c>
      <c r="BP11" s="703"/>
      <c r="BQ11" s="703"/>
      <c r="BR11" s="703"/>
      <c r="BS11" s="649" t="s">
        <v>240</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298437</v>
      </c>
      <c r="CS11" s="644"/>
      <c r="CT11" s="644"/>
      <c r="CU11" s="644"/>
      <c r="CV11" s="644"/>
      <c r="CW11" s="644"/>
      <c r="CX11" s="644"/>
      <c r="CY11" s="645"/>
      <c r="CZ11" s="703">
        <v>10.6</v>
      </c>
      <c r="DA11" s="703"/>
      <c r="DB11" s="703"/>
      <c r="DC11" s="703"/>
      <c r="DD11" s="649">
        <v>107019</v>
      </c>
      <c r="DE11" s="644"/>
      <c r="DF11" s="644"/>
      <c r="DG11" s="644"/>
      <c r="DH11" s="644"/>
      <c r="DI11" s="644"/>
      <c r="DJ11" s="644"/>
      <c r="DK11" s="644"/>
      <c r="DL11" s="644"/>
      <c r="DM11" s="644"/>
      <c r="DN11" s="644"/>
      <c r="DO11" s="644"/>
      <c r="DP11" s="645"/>
      <c r="DQ11" s="649">
        <v>83806</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43919</v>
      </c>
      <c r="S12" s="644"/>
      <c r="T12" s="644"/>
      <c r="U12" s="644"/>
      <c r="V12" s="644"/>
      <c r="W12" s="644"/>
      <c r="X12" s="644"/>
      <c r="Y12" s="645"/>
      <c r="Z12" s="703">
        <v>1.5</v>
      </c>
      <c r="AA12" s="703"/>
      <c r="AB12" s="703"/>
      <c r="AC12" s="703"/>
      <c r="AD12" s="704">
        <v>43919</v>
      </c>
      <c r="AE12" s="704"/>
      <c r="AF12" s="704"/>
      <c r="AG12" s="704"/>
      <c r="AH12" s="704"/>
      <c r="AI12" s="704"/>
      <c r="AJ12" s="704"/>
      <c r="AK12" s="704"/>
      <c r="AL12" s="646">
        <v>3</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101888</v>
      </c>
      <c r="BH12" s="644"/>
      <c r="BI12" s="644"/>
      <c r="BJ12" s="644"/>
      <c r="BK12" s="644"/>
      <c r="BL12" s="644"/>
      <c r="BM12" s="644"/>
      <c r="BN12" s="645"/>
      <c r="BO12" s="703">
        <v>48.7</v>
      </c>
      <c r="BP12" s="703"/>
      <c r="BQ12" s="703"/>
      <c r="BR12" s="703"/>
      <c r="BS12" s="649" t="s">
        <v>240</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44718</v>
      </c>
      <c r="CS12" s="644"/>
      <c r="CT12" s="644"/>
      <c r="CU12" s="644"/>
      <c r="CV12" s="644"/>
      <c r="CW12" s="644"/>
      <c r="CX12" s="644"/>
      <c r="CY12" s="645"/>
      <c r="CZ12" s="703">
        <v>1.6</v>
      </c>
      <c r="DA12" s="703"/>
      <c r="DB12" s="703"/>
      <c r="DC12" s="703"/>
      <c r="DD12" s="649">
        <v>8648</v>
      </c>
      <c r="DE12" s="644"/>
      <c r="DF12" s="644"/>
      <c r="DG12" s="644"/>
      <c r="DH12" s="644"/>
      <c r="DI12" s="644"/>
      <c r="DJ12" s="644"/>
      <c r="DK12" s="644"/>
      <c r="DL12" s="644"/>
      <c r="DM12" s="644"/>
      <c r="DN12" s="644"/>
      <c r="DO12" s="644"/>
      <c r="DP12" s="645"/>
      <c r="DQ12" s="649">
        <v>28938</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t="s">
        <v>240</v>
      </c>
      <c r="S13" s="644"/>
      <c r="T13" s="644"/>
      <c r="U13" s="644"/>
      <c r="V13" s="644"/>
      <c r="W13" s="644"/>
      <c r="X13" s="644"/>
      <c r="Y13" s="645"/>
      <c r="Z13" s="703" t="s">
        <v>123</v>
      </c>
      <c r="AA13" s="703"/>
      <c r="AB13" s="703"/>
      <c r="AC13" s="703"/>
      <c r="AD13" s="704" t="s">
        <v>123</v>
      </c>
      <c r="AE13" s="704"/>
      <c r="AF13" s="704"/>
      <c r="AG13" s="704"/>
      <c r="AH13" s="704"/>
      <c r="AI13" s="704"/>
      <c r="AJ13" s="704"/>
      <c r="AK13" s="704"/>
      <c r="AL13" s="646" t="s">
        <v>123</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101834</v>
      </c>
      <c r="BH13" s="644"/>
      <c r="BI13" s="644"/>
      <c r="BJ13" s="644"/>
      <c r="BK13" s="644"/>
      <c r="BL13" s="644"/>
      <c r="BM13" s="644"/>
      <c r="BN13" s="645"/>
      <c r="BO13" s="703">
        <v>48.7</v>
      </c>
      <c r="BP13" s="703"/>
      <c r="BQ13" s="703"/>
      <c r="BR13" s="703"/>
      <c r="BS13" s="649" t="s">
        <v>240</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216732</v>
      </c>
      <c r="CS13" s="644"/>
      <c r="CT13" s="644"/>
      <c r="CU13" s="644"/>
      <c r="CV13" s="644"/>
      <c r="CW13" s="644"/>
      <c r="CX13" s="644"/>
      <c r="CY13" s="645"/>
      <c r="CZ13" s="703">
        <v>7.7</v>
      </c>
      <c r="DA13" s="703"/>
      <c r="DB13" s="703"/>
      <c r="DC13" s="703"/>
      <c r="DD13" s="649">
        <v>183975</v>
      </c>
      <c r="DE13" s="644"/>
      <c r="DF13" s="644"/>
      <c r="DG13" s="644"/>
      <c r="DH13" s="644"/>
      <c r="DI13" s="644"/>
      <c r="DJ13" s="644"/>
      <c r="DK13" s="644"/>
      <c r="DL13" s="644"/>
      <c r="DM13" s="644"/>
      <c r="DN13" s="644"/>
      <c r="DO13" s="644"/>
      <c r="DP13" s="645"/>
      <c r="DQ13" s="649">
        <v>63759</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240</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240</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12085</v>
      </c>
      <c r="BH14" s="644"/>
      <c r="BI14" s="644"/>
      <c r="BJ14" s="644"/>
      <c r="BK14" s="644"/>
      <c r="BL14" s="644"/>
      <c r="BM14" s="644"/>
      <c r="BN14" s="645"/>
      <c r="BO14" s="703">
        <v>5.8</v>
      </c>
      <c r="BP14" s="703"/>
      <c r="BQ14" s="703"/>
      <c r="BR14" s="703"/>
      <c r="BS14" s="649" t="s">
        <v>240</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165154</v>
      </c>
      <c r="CS14" s="644"/>
      <c r="CT14" s="644"/>
      <c r="CU14" s="644"/>
      <c r="CV14" s="644"/>
      <c r="CW14" s="644"/>
      <c r="CX14" s="644"/>
      <c r="CY14" s="645"/>
      <c r="CZ14" s="703">
        <v>5.9</v>
      </c>
      <c r="DA14" s="703"/>
      <c r="DB14" s="703"/>
      <c r="DC14" s="703"/>
      <c r="DD14" s="649">
        <v>55032</v>
      </c>
      <c r="DE14" s="644"/>
      <c r="DF14" s="644"/>
      <c r="DG14" s="644"/>
      <c r="DH14" s="644"/>
      <c r="DI14" s="644"/>
      <c r="DJ14" s="644"/>
      <c r="DK14" s="644"/>
      <c r="DL14" s="644"/>
      <c r="DM14" s="644"/>
      <c r="DN14" s="644"/>
      <c r="DO14" s="644"/>
      <c r="DP14" s="645"/>
      <c r="DQ14" s="649">
        <v>89538</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4451</v>
      </c>
      <c r="S15" s="644"/>
      <c r="T15" s="644"/>
      <c r="U15" s="644"/>
      <c r="V15" s="644"/>
      <c r="W15" s="644"/>
      <c r="X15" s="644"/>
      <c r="Y15" s="645"/>
      <c r="Z15" s="703">
        <v>0.2</v>
      </c>
      <c r="AA15" s="703"/>
      <c r="AB15" s="703"/>
      <c r="AC15" s="703"/>
      <c r="AD15" s="704">
        <v>4451</v>
      </c>
      <c r="AE15" s="704"/>
      <c r="AF15" s="704"/>
      <c r="AG15" s="704"/>
      <c r="AH15" s="704"/>
      <c r="AI15" s="704"/>
      <c r="AJ15" s="704"/>
      <c r="AK15" s="704"/>
      <c r="AL15" s="646">
        <v>0.3</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8399</v>
      </c>
      <c r="BH15" s="644"/>
      <c r="BI15" s="644"/>
      <c r="BJ15" s="644"/>
      <c r="BK15" s="644"/>
      <c r="BL15" s="644"/>
      <c r="BM15" s="644"/>
      <c r="BN15" s="645"/>
      <c r="BO15" s="703">
        <v>4</v>
      </c>
      <c r="BP15" s="703"/>
      <c r="BQ15" s="703"/>
      <c r="BR15" s="703"/>
      <c r="BS15" s="649" t="s">
        <v>240</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203291</v>
      </c>
      <c r="CS15" s="644"/>
      <c r="CT15" s="644"/>
      <c r="CU15" s="644"/>
      <c r="CV15" s="644"/>
      <c r="CW15" s="644"/>
      <c r="CX15" s="644"/>
      <c r="CY15" s="645"/>
      <c r="CZ15" s="703">
        <v>7.2</v>
      </c>
      <c r="DA15" s="703"/>
      <c r="DB15" s="703"/>
      <c r="DC15" s="703"/>
      <c r="DD15" s="649">
        <v>7513</v>
      </c>
      <c r="DE15" s="644"/>
      <c r="DF15" s="644"/>
      <c r="DG15" s="644"/>
      <c r="DH15" s="644"/>
      <c r="DI15" s="644"/>
      <c r="DJ15" s="644"/>
      <c r="DK15" s="644"/>
      <c r="DL15" s="644"/>
      <c r="DM15" s="644"/>
      <c r="DN15" s="644"/>
      <c r="DO15" s="644"/>
      <c r="DP15" s="645"/>
      <c r="DQ15" s="649">
        <v>171165</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240</v>
      </c>
      <c r="S16" s="644"/>
      <c r="T16" s="644"/>
      <c r="U16" s="644"/>
      <c r="V16" s="644"/>
      <c r="W16" s="644"/>
      <c r="X16" s="644"/>
      <c r="Y16" s="645"/>
      <c r="Z16" s="703" t="s">
        <v>240</v>
      </c>
      <c r="AA16" s="703"/>
      <c r="AB16" s="703"/>
      <c r="AC16" s="703"/>
      <c r="AD16" s="704" t="s">
        <v>123</v>
      </c>
      <c r="AE16" s="704"/>
      <c r="AF16" s="704"/>
      <c r="AG16" s="704"/>
      <c r="AH16" s="704"/>
      <c r="AI16" s="704"/>
      <c r="AJ16" s="704"/>
      <c r="AK16" s="704"/>
      <c r="AL16" s="646" t="s">
        <v>240</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240</v>
      </c>
      <c r="BH16" s="644"/>
      <c r="BI16" s="644"/>
      <c r="BJ16" s="644"/>
      <c r="BK16" s="644"/>
      <c r="BL16" s="644"/>
      <c r="BM16" s="644"/>
      <c r="BN16" s="645"/>
      <c r="BO16" s="703" t="s">
        <v>123</v>
      </c>
      <c r="BP16" s="703"/>
      <c r="BQ16" s="703"/>
      <c r="BR16" s="703"/>
      <c r="BS16" s="649" t="s">
        <v>240</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5451</v>
      </c>
      <c r="CS16" s="644"/>
      <c r="CT16" s="644"/>
      <c r="CU16" s="644"/>
      <c r="CV16" s="644"/>
      <c r="CW16" s="644"/>
      <c r="CX16" s="644"/>
      <c r="CY16" s="645"/>
      <c r="CZ16" s="703">
        <v>0.2</v>
      </c>
      <c r="DA16" s="703"/>
      <c r="DB16" s="703"/>
      <c r="DC16" s="703"/>
      <c r="DD16" s="649" t="s">
        <v>240</v>
      </c>
      <c r="DE16" s="644"/>
      <c r="DF16" s="644"/>
      <c r="DG16" s="644"/>
      <c r="DH16" s="644"/>
      <c r="DI16" s="644"/>
      <c r="DJ16" s="644"/>
      <c r="DK16" s="644"/>
      <c r="DL16" s="644"/>
      <c r="DM16" s="644"/>
      <c r="DN16" s="644"/>
      <c r="DO16" s="644"/>
      <c r="DP16" s="645"/>
      <c r="DQ16" s="649">
        <v>1355</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268</v>
      </c>
      <c r="S17" s="644"/>
      <c r="T17" s="644"/>
      <c r="U17" s="644"/>
      <c r="V17" s="644"/>
      <c r="W17" s="644"/>
      <c r="X17" s="644"/>
      <c r="Y17" s="645"/>
      <c r="Z17" s="703">
        <v>0</v>
      </c>
      <c r="AA17" s="703"/>
      <c r="AB17" s="703"/>
      <c r="AC17" s="703"/>
      <c r="AD17" s="704">
        <v>268</v>
      </c>
      <c r="AE17" s="704"/>
      <c r="AF17" s="704"/>
      <c r="AG17" s="704"/>
      <c r="AH17" s="704"/>
      <c r="AI17" s="704"/>
      <c r="AJ17" s="704"/>
      <c r="AK17" s="704"/>
      <c r="AL17" s="646">
        <v>0</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307109</v>
      </c>
      <c r="CS17" s="644"/>
      <c r="CT17" s="644"/>
      <c r="CU17" s="644"/>
      <c r="CV17" s="644"/>
      <c r="CW17" s="644"/>
      <c r="CX17" s="644"/>
      <c r="CY17" s="645"/>
      <c r="CZ17" s="703">
        <v>10.9</v>
      </c>
      <c r="DA17" s="703"/>
      <c r="DB17" s="703"/>
      <c r="DC17" s="703"/>
      <c r="DD17" s="649" t="s">
        <v>123</v>
      </c>
      <c r="DE17" s="644"/>
      <c r="DF17" s="644"/>
      <c r="DG17" s="644"/>
      <c r="DH17" s="644"/>
      <c r="DI17" s="644"/>
      <c r="DJ17" s="644"/>
      <c r="DK17" s="644"/>
      <c r="DL17" s="644"/>
      <c r="DM17" s="644"/>
      <c r="DN17" s="644"/>
      <c r="DO17" s="644"/>
      <c r="DP17" s="645"/>
      <c r="DQ17" s="649">
        <v>269743</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1350520</v>
      </c>
      <c r="S18" s="644"/>
      <c r="T18" s="644"/>
      <c r="U18" s="644"/>
      <c r="V18" s="644"/>
      <c r="W18" s="644"/>
      <c r="X18" s="644"/>
      <c r="Y18" s="645"/>
      <c r="Z18" s="703">
        <v>47.1</v>
      </c>
      <c r="AA18" s="703"/>
      <c r="AB18" s="703"/>
      <c r="AC18" s="703"/>
      <c r="AD18" s="704">
        <v>1193862</v>
      </c>
      <c r="AE18" s="704"/>
      <c r="AF18" s="704"/>
      <c r="AG18" s="704"/>
      <c r="AH18" s="704"/>
      <c r="AI18" s="704"/>
      <c r="AJ18" s="704"/>
      <c r="AK18" s="704"/>
      <c r="AL18" s="646">
        <v>80.5</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240</v>
      </c>
      <c r="BH18" s="644"/>
      <c r="BI18" s="644"/>
      <c r="BJ18" s="644"/>
      <c r="BK18" s="644"/>
      <c r="BL18" s="644"/>
      <c r="BM18" s="644"/>
      <c r="BN18" s="645"/>
      <c r="BO18" s="703" t="s">
        <v>240</v>
      </c>
      <c r="BP18" s="703"/>
      <c r="BQ18" s="703"/>
      <c r="BR18" s="703"/>
      <c r="BS18" s="649" t="s">
        <v>123</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v>5563</v>
      </c>
      <c r="CS18" s="644"/>
      <c r="CT18" s="644"/>
      <c r="CU18" s="644"/>
      <c r="CV18" s="644"/>
      <c r="CW18" s="644"/>
      <c r="CX18" s="644"/>
      <c r="CY18" s="645"/>
      <c r="CZ18" s="703">
        <v>0.2</v>
      </c>
      <c r="DA18" s="703"/>
      <c r="DB18" s="703"/>
      <c r="DC18" s="703"/>
      <c r="DD18" s="649">
        <v>5563</v>
      </c>
      <c r="DE18" s="644"/>
      <c r="DF18" s="644"/>
      <c r="DG18" s="644"/>
      <c r="DH18" s="644"/>
      <c r="DI18" s="644"/>
      <c r="DJ18" s="644"/>
      <c r="DK18" s="644"/>
      <c r="DL18" s="644"/>
      <c r="DM18" s="644"/>
      <c r="DN18" s="644"/>
      <c r="DO18" s="644"/>
      <c r="DP18" s="645"/>
      <c r="DQ18" s="649">
        <v>2363</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1193862</v>
      </c>
      <c r="S19" s="644"/>
      <c r="T19" s="644"/>
      <c r="U19" s="644"/>
      <c r="V19" s="644"/>
      <c r="W19" s="644"/>
      <c r="X19" s="644"/>
      <c r="Y19" s="645"/>
      <c r="Z19" s="703">
        <v>41.6</v>
      </c>
      <c r="AA19" s="703"/>
      <c r="AB19" s="703"/>
      <c r="AC19" s="703"/>
      <c r="AD19" s="704">
        <v>1193862</v>
      </c>
      <c r="AE19" s="704"/>
      <c r="AF19" s="704"/>
      <c r="AG19" s="704"/>
      <c r="AH19" s="704"/>
      <c r="AI19" s="704"/>
      <c r="AJ19" s="704"/>
      <c r="AK19" s="704"/>
      <c r="AL19" s="646">
        <v>80.5</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t="s">
        <v>240</v>
      </c>
      <c r="BH19" s="644"/>
      <c r="BI19" s="644"/>
      <c r="BJ19" s="644"/>
      <c r="BK19" s="644"/>
      <c r="BL19" s="644"/>
      <c r="BM19" s="644"/>
      <c r="BN19" s="645"/>
      <c r="BO19" s="703" t="s">
        <v>123</v>
      </c>
      <c r="BP19" s="703"/>
      <c r="BQ19" s="703"/>
      <c r="BR19" s="703"/>
      <c r="BS19" s="649" t="s">
        <v>240</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240</v>
      </c>
      <c r="DA19" s="703"/>
      <c r="DB19" s="703"/>
      <c r="DC19" s="703"/>
      <c r="DD19" s="649" t="s">
        <v>240</v>
      </c>
      <c r="DE19" s="644"/>
      <c r="DF19" s="644"/>
      <c r="DG19" s="644"/>
      <c r="DH19" s="644"/>
      <c r="DI19" s="644"/>
      <c r="DJ19" s="644"/>
      <c r="DK19" s="644"/>
      <c r="DL19" s="644"/>
      <c r="DM19" s="644"/>
      <c r="DN19" s="644"/>
      <c r="DO19" s="644"/>
      <c r="DP19" s="645"/>
      <c r="DQ19" s="649" t="s">
        <v>240</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156658</v>
      </c>
      <c r="S20" s="644"/>
      <c r="T20" s="644"/>
      <c r="U20" s="644"/>
      <c r="V20" s="644"/>
      <c r="W20" s="644"/>
      <c r="X20" s="644"/>
      <c r="Y20" s="645"/>
      <c r="Z20" s="703">
        <v>5.5</v>
      </c>
      <c r="AA20" s="703"/>
      <c r="AB20" s="703"/>
      <c r="AC20" s="703"/>
      <c r="AD20" s="704" t="s">
        <v>240</v>
      </c>
      <c r="AE20" s="704"/>
      <c r="AF20" s="704"/>
      <c r="AG20" s="704"/>
      <c r="AH20" s="704"/>
      <c r="AI20" s="704"/>
      <c r="AJ20" s="704"/>
      <c r="AK20" s="704"/>
      <c r="AL20" s="646" t="s">
        <v>123</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t="s">
        <v>123</v>
      </c>
      <c r="BH20" s="644"/>
      <c r="BI20" s="644"/>
      <c r="BJ20" s="644"/>
      <c r="BK20" s="644"/>
      <c r="BL20" s="644"/>
      <c r="BM20" s="644"/>
      <c r="BN20" s="645"/>
      <c r="BO20" s="703" t="s">
        <v>123</v>
      </c>
      <c r="BP20" s="703"/>
      <c r="BQ20" s="703"/>
      <c r="BR20" s="703"/>
      <c r="BS20" s="649" t="s">
        <v>123</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2816310</v>
      </c>
      <c r="CS20" s="644"/>
      <c r="CT20" s="644"/>
      <c r="CU20" s="644"/>
      <c r="CV20" s="644"/>
      <c r="CW20" s="644"/>
      <c r="CX20" s="644"/>
      <c r="CY20" s="645"/>
      <c r="CZ20" s="703">
        <v>100</v>
      </c>
      <c r="DA20" s="703"/>
      <c r="DB20" s="703"/>
      <c r="DC20" s="703"/>
      <c r="DD20" s="649">
        <v>424000</v>
      </c>
      <c r="DE20" s="644"/>
      <c r="DF20" s="644"/>
      <c r="DG20" s="644"/>
      <c r="DH20" s="644"/>
      <c r="DI20" s="644"/>
      <c r="DJ20" s="644"/>
      <c r="DK20" s="644"/>
      <c r="DL20" s="644"/>
      <c r="DM20" s="644"/>
      <c r="DN20" s="644"/>
      <c r="DO20" s="644"/>
      <c r="DP20" s="645"/>
      <c r="DQ20" s="649">
        <v>1941583</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t="s">
        <v>240</v>
      </c>
      <c r="S21" s="644"/>
      <c r="T21" s="644"/>
      <c r="U21" s="644"/>
      <c r="V21" s="644"/>
      <c r="W21" s="644"/>
      <c r="X21" s="644"/>
      <c r="Y21" s="645"/>
      <c r="Z21" s="703" t="s">
        <v>240</v>
      </c>
      <c r="AA21" s="703"/>
      <c r="AB21" s="703"/>
      <c r="AC21" s="703"/>
      <c r="AD21" s="704" t="s">
        <v>240</v>
      </c>
      <c r="AE21" s="704"/>
      <c r="AF21" s="704"/>
      <c r="AG21" s="704"/>
      <c r="AH21" s="704"/>
      <c r="AI21" s="704"/>
      <c r="AJ21" s="704"/>
      <c r="AK21" s="704"/>
      <c r="AL21" s="646" t="s">
        <v>240</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240</v>
      </c>
      <c r="BH21" s="644"/>
      <c r="BI21" s="644"/>
      <c r="BJ21" s="644"/>
      <c r="BK21" s="644"/>
      <c r="BL21" s="644"/>
      <c r="BM21" s="644"/>
      <c r="BN21" s="645"/>
      <c r="BO21" s="703" t="s">
        <v>240</v>
      </c>
      <c r="BP21" s="703"/>
      <c r="BQ21" s="703"/>
      <c r="BR21" s="703"/>
      <c r="BS21" s="649" t="s">
        <v>240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1633829</v>
      </c>
      <c r="S22" s="644"/>
      <c r="T22" s="644"/>
      <c r="U22" s="644"/>
      <c r="V22" s="644"/>
      <c r="W22" s="644"/>
      <c r="X22" s="644"/>
      <c r="Y22" s="645"/>
      <c r="Z22" s="703">
        <v>56.9</v>
      </c>
      <c r="AA22" s="703"/>
      <c r="AB22" s="703"/>
      <c r="AC22" s="703"/>
      <c r="AD22" s="704">
        <v>1477171</v>
      </c>
      <c r="AE22" s="704"/>
      <c r="AF22" s="704"/>
      <c r="AG22" s="704"/>
      <c r="AH22" s="704"/>
      <c r="AI22" s="704"/>
      <c r="AJ22" s="704"/>
      <c r="AK22" s="704"/>
      <c r="AL22" s="646">
        <v>99.6</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240</v>
      </c>
      <c r="BH22" s="644"/>
      <c r="BI22" s="644"/>
      <c r="BJ22" s="644"/>
      <c r="BK22" s="644"/>
      <c r="BL22" s="644"/>
      <c r="BM22" s="644"/>
      <c r="BN22" s="645"/>
      <c r="BO22" s="703" t="s">
        <v>123</v>
      </c>
      <c r="BP22" s="703"/>
      <c r="BQ22" s="703"/>
      <c r="BR22" s="703"/>
      <c r="BS22" s="649" t="s">
        <v>240</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t="s">
        <v>240</v>
      </c>
      <c r="S23" s="644"/>
      <c r="T23" s="644"/>
      <c r="U23" s="644"/>
      <c r="V23" s="644"/>
      <c r="W23" s="644"/>
      <c r="X23" s="644"/>
      <c r="Y23" s="645"/>
      <c r="Z23" s="703" t="s">
        <v>240</v>
      </c>
      <c r="AA23" s="703"/>
      <c r="AB23" s="703"/>
      <c r="AC23" s="703"/>
      <c r="AD23" s="704" t="s">
        <v>123</v>
      </c>
      <c r="AE23" s="704"/>
      <c r="AF23" s="704"/>
      <c r="AG23" s="704"/>
      <c r="AH23" s="704"/>
      <c r="AI23" s="704"/>
      <c r="AJ23" s="704"/>
      <c r="AK23" s="704"/>
      <c r="AL23" s="646" t="s">
        <v>123</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240</v>
      </c>
      <c r="BH23" s="644"/>
      <c r="BI23" s="644"/>
      <c r="BJ23" s="644"/>
      <c r="BK23" s="644"/>
      <c r="BL23" s="644"/>
      <c r="BM23" s="644"/>
      <c r="BN23" s="645"/>
      <c r="BO23" s="703" t="s">
        <v>240</v>
      </c>
      <c r="BP23" s="703"/>
      <c r="BQ23" s="703"/>
      <c r="BR23" s="703"/>
      <c r="BS23" s="649" t="s">
        <v>240</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30127</v>
      </c>
      <c r="S24" s="644"/>
      <c r="T24" s="644"/>
      <c r="U24" s="644"/>
      <c r="V24" s="644"/>
      <c r="W24" s="644"/>
      <c r="X24" s="644"/>
      <c r="Y24" s="645"/>
      <c r="Z24" s="703">
        <v>1.1000000000000001</v>
      </c>
      <c r="AA24" s="703"/>
      <c r="AB24" s="703"/>
      <c r="AC24" s="703"/>
      <c r="AD24" s="704" t="s">
        <v>240</v>
      </c>
      <c r="AE24" s="704"/>
      <c r="AF24" s="704"/>
      <c r="AG24" s="704"/>
      <c r="AH24" s="704"/>
      <c r="AI24" s="704"/>
      <c r="AJ24" s="704"/>
      <c r="AK24" s="704"/>
      <c r="AL24" s="646" t="s">
        <v>240</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240</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833565</v>
      </c>
      <c r="CS24" s="707"/>
      <c r="CT24" s="707"/>
      <c r="CU24" s="707"/>
      <c r="CV24" s="707"/>
      <c r="CW24" s="707"/>
      <c r="CX24" s="707"/>
      <c r="CY24" s="753"/>
      <c r="CZ24" s="754">
        <v>29.6</v>
      </c>
      <c r="DA24" s="723"/>
      <c r="DB24" s="723"/>
      <c r="DC24" s="757"/>
      <c r="DD24" s="752">
        <v>710152</v>
      </c>
      <c r="DE24" s="707"/>
      <c r="DF24" s="707"/>
      <c r="DG24" s="707"/>
      <c r="DH24" s="707"/>
      <c r="DI24" s="707"/>
      <c r="DJ24" s="707"/>
      <c r="DK24" s="753"/>
      <c r="DL24" s="752">
        <v>709901</v>
      </c>
      <c r="DM24" s="707"/>
      <c r="DN24" s="707"/>
      <c r="DO24" s="707"/>
      <c r="DP24" s="707"/>
      <c r="DQ24" s="707"/>
      <c r="DR24" s="707"/>
      <c r="DS24" s="707"/>
      <c r="DT24" s="707"/>
      <c r="DU24" s="707"/>
      <c r="DV24" s="753"/>
      <c r="DW24" s="754">
        <v>46.1</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44147</v>
      </c>
      <c r="S25" s="644"/>
      <c r="T25" s="644"/>
      <c r="U25" s="644"/>
      <c r="V25" s="644"/>
      <c r="W25" s="644"/>
      <c r="X25" s="644"/>
      <c r="Y25" s="645"/>
      <c r="Z25" s="703">
        <v>1.5</v>
      </c>
      <c r="AA25" s="703"/>
      <c r="AB25" s="703"/>
      <c r="AC25" s="703"/>
      <c r="AD25" s="704" t="s">
        <v>123</v>
      </c>
      <c r="AE25" s="704"/>
      <c r="AF25" s="704"/>
      <c r="AG25" s="704"/>
      <c r="AH25" s="704"/>
      <c r="AI25" s="704"/>
      <c r="AJ25" s="704"/>
      <c r="AK25" s="704"/>
      <c r="AL25" s="646" t="s">
        <v>123</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240</v>
      </c>
      <c r="BH25" s="644"/>
      <c r="BI25" s="644"/>
      <c r="BJ25" s="644"/>
      <c r="BK25" s="644"/>
      <c r="BL25" s="644"/>
      <c r="BM25" s="644"/>
      <c r="BN25" s="645"/>
      <c r="BO25" s="703" t="s">
        <v>123</v>
      </c>
      <c r="BP25" s="703"/>
      <c r="BQ25" s="703"/>
      <c r="BR25" s="703"/>
      <c r="BS25" s="649" t="s">
        <v>240</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456946</v>
      </c>
      <c r="CS25" s="642"/>
      <c r="CT25" s="642"/>
      <c r="CU25" s="642"/>
      <c r="CV25" s="642"/>
      <c r="CW25" s="642"/>
      <c r="CX25" s="642"/>
      <c r="CY25" s="643"/>
      <c r="CZ25" s="646">
        <v>16.2</v>
      </c>
      <c r="DA25" s="675"/>
      <c r="DB25" s="675"/>
      <c r="DC25" s="676"/>
      <c r="DD25" s="649">
        <v>420667</v>
      </c>
      <c r="DE25" s="642"/>
      <c r="DF25" s="642"/>
      <c r="DG25" s="642"/>
      <c r="DH25" s="642"/>
      <c r="DI25" s="642"/>
      <c r="DJ25" s="642"/>
      <c r="DK25" s="643"/>
      <c r="DL25" s="649">
        <v>420456</v>
      </c>
      <c r="DM25" s="642"/>
      <c r="DN25" s="642"/>
      <c r="DO25" s="642"/>
      <c r="DP25" s="642"/>
      <c r="DQ25" s="642"/>
      <c r="DR25" s="642"/>
      <c r="DS25" s="642"/>
      <c r="DT25" s="642"/>
      <c r="DU25" s="642"/>
      <c r="DV25" s="643"/>
      <c r="DW25" s="646">
        <v>27.3</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7627</v>
      </c>
      <c r="S26" s="644"/>
      <c r="T26" s="644"/>
      <c r="U26" s="644"/>
      <c r="V26" s="644"/>
      <c r="W26" s="644"/>
      <c r="X26" s="644"/>
      <c r="Y26" s="645"/>
      <c r="Z26" s="703">
        <v>0.3</v>
      </c>
      <c r="AA26" s="703"/>
      <c r="AB26" s="703"/>
      <c r="AC26" s="703"/>
      <c r="AD26" s="704" t="s">
        <v>240</v>
      </c>
      <c r="AE26" s="704"/>
      <c r="AF26" s="704"/>
      <c r="AG26" s="704"/>
      <c r="AH26" s="704"/>
      <c r="AI26" s="704"/>
      <c r="AJ26" s="704"/>
      <c r="AK26" s="704"/>
      <c r="AL26" s="646" t="s">
        <v>123</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240</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255374</v>
      </c>
      <c r="CS26" s="644"/>
      <c r="CT26" s="644"/>
      <c r="CU26" s="644"/>
      <c r="CV26" s="644"/>
      <c r="CW26" s="644"/>
      <c r="CX26" s="644"/>
      <c r="CY26" s="645"/>
      <c r="CZ26" s="646">
        <v>9.1</v>
      </c>
      <c r="DA26" s="675"/>
      <c r="DB26" s="675"/>
      <c r="DC26" s="676"/>
      <c r="DD26" s="649">
        <v>226660</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172056</v>
      </c>
      <c r="S27" s="644"/>
      <c r="T27" s="644"/>
      <c r="U27" s="644"/>
      <c r="V27" s="644"/>
      <c r="W27" s="644"/>
      <c r="X27" s="644"/>
      <c r="Y27" s="645"/>
      <c r="Z27" s="703">
        <v>6</v>
      </c>
      <c r="AA27" s="703"/>
      <c r="AB27" s="703"/>
      <c r="AC27" s="703"/>
      <c r="AD27" s="704" t="s">
        <v>123</v>
      </c>
      <c r="AE27" s="704"/>
      <c r="AF27" s="704"/>
      <c r="AG27" s="704"/>
      <c r="AH27" s="704"/>
      <c r="AI27" s="704"/>
      <c r="AJ27" s="704"/>
      <c r="AK27" s="704"/>
      <c r="AL27" s="646" t="s">
        <v>123</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209017</v>
      </c>
      <c r="BH27" s="644"/>
      <c r="BI27" s="644"/>
      <c r="BJ27" s="644"/>
      <c r="BK27" s="644"/>
      <c r="BL27" s="644"/>
      <c r="BM27" s="644"/>
      <c r="BN27" s="645"/>
      <c r="BO27" s="703">
        <v>100</v>
      </c>
      <c r="BP27" s="703"/>
      <c r="BQ27" s="703"/>
      <c r="BR27" s="703"/>
      <c r="BS27" s="649" t="s">
        <v>240</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69510</v>
      </c>
      <c r="CS27" s="642"/>
      <c r="CT27" s="642"/>
      <c r="CU27" s="642"/>
      <c r="CV27" s="642"/>
      <c r="CW27" s="642"/>
      <c r="CX27" s="642"/>
      <c r="CY27" s="643"/>
      <c r="CZ27" s="646">
        <v>2.5</v>
      </c>
      <c r="DA27" s="675"/>
      <c r="DB27" s="675"/>
      <c r="DC27" s="676"/>
      <c r="DD27" s="649">
        <v>19742</v>
      </c>
      <c r="DE27" s="642"/>
      <c r="DF27" s="642"/>
      <c r="DG27" s="642"/>
      <c r="DH27" s="642"/>
      <c r="DI27" s="642"/>
      <c r="DJ27" s="642"/>
      <c r="DK27" s="643"/>
      <c r="DL27" s="649">
        <v>19702</v>
      </c>
      <c r="DM27" s="642"/>
      <c r="DN27" s="642"/>
      <c r="DO27" s="642"/>
      <c r="DP27" s="642"/>
      <c r="DQ27" s="642"/>
      <c r="DR27" s="642"/>
      <c r="DS27" s="642"/>
      <c r="DT27" s="642"/>
      <c r="DU27" s="642"/>
      <c r="DV27" s="643"/>
      <c r="DW27" s="646">
        <v>1.3</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240</v>
      </c>
      <c r="S28" s="644"/>
      <c r="T28" s="644"/>
      <c r="U28" s="644"/>
      <c r="V28" s="644"/>
      <c r="W28" s="644"/>
      <c r="X28" s="644"/>
      <c r="Y28" s="645"/>
      <c r="Z28" s="703" t="s">
        <v>240</v>
      </c>
      <c r="AA28" s="703"/>
      <c r="AB28" s="703"/>
      <c r="AC28" s="703"/>
      <c r="AD28" s="704" t="s">
        <v>123</v>
      </c>
      <c r="AE28" s="704"/>
      <c r="AF28" s="704"/>
      <c r="AG28" s="704"/>
      <c r="AH28" s="704"/>
      <c r="AI28" s="704"/>
      <c r="AJ28" s="704"/>
      <c r="AK28" s="704"/>
      <c r="AL28" s="646" t="s">
        <v>240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307109</v>
      </c>
      <c r="CS28" s="644"/>
      <c r="CT28" s="644"/>
      <c r="CU28" s="644"/>
      <c r="CV28" s="644"/>
      <c r="CW28" s="644"/>
      <c r="CX28" s="644"/>
      <c r="CY28" s="645"/>
      <c r="CZ28" s="646">
        <v>10.9</v>
      </c>
      <c r="DA28" s="675"/>
      <c r="DB28" s="675"/>
      <c r="DC28" s="676"/>
      <c r="DD28" s="649">
        <v>269743</v>
      </c>
      <c r="DE28" s="644"/>
      <c r="DF28" s="644"/>
      <c r="DG28" s="644"/>
      <c r="DH28" s="644"/>
      <c r="DI28" s="644"/>
      <c r="DJ28" s="644"/>
      <c r="DK28" s="645"/>
      <c r="DL28" s="649">
        <v>269743</v>
      </c>
      <c r="DM28" s="644"/>
      <c r="DN28" s="644"/>
      <c r="DO28" s="644"/>
      <c r="DP28" s="644"/>
      <c r="DQ28" s="644"/>
      <c r="DR28" s="644"/>
      <c r="DS28" s="644"/>
      <c r="DT28" s="644"/>
      <c r="DU28" s="644"/>
      <c r="DV28" s="645"/>
      <c r="DW28" s="646">
        <v>17.5</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245696</v>
      </c>
      <c r="S29" s="644"/>
      <c r="T29" s="644"/>
      <c r="U29" s="644"/>
      <c r="V29" s="644"/>
      <c r="W29" s="644"/>
      <c r="X29" s="644"/>
      <c r="Y29" s="645"/>
      <c r="Z29" s="703">
        <v>8.6</v>
      </c>
      <c r="AA29" s="703"/>
      <c r="AB29" s="703"/>
      <c r="AC29" s="703"/>
      <c r="AD29" s="704" t="s">
        <v>240</v>
      </c>
      <c r="AE29" s="704"/>
      <c r="AF29" s="704"/>
      <c r="AG29" s="704"/>
      <c r="AH29" s="704"/>
      <c r="AI29" s="704"/>
      <c r="AJ29" s="704"/>
      <c r="AK29" s="704"/>
      <c r="AL29" s="646" t="s">
        <v>240</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307091</v>
      </c>
      <c r="CS29" s="642"/>
      <c r="CT29" s="642"/>
      <c r="CU29" s="642"/>
      <c r="CV29" s="642"/>
      <c r="CW29" s="642"/>
      <c r="CX29" s="642"/>
      <c r="CY29" s="643"/>
      <c r="CZ29" s="646">
        <v>10.9</v>
      </c>
      <c r="DA29" s="675"/>
      <c r="DB29" s="675"/>
      <c r="DC29" s="676"/>
      <c r="DD29" s="649">
        <v>269725</v>
      </c>
      <c r="DE29" s="642"/>
      <c r="DF29" s="642"/>
      <c r="DG29" s="642"/>
      <c r="DH29" s="642"/>
      <c r="DI29" s="642"/>
      <c r="DJ29" s="642"/>
      <c r="DK29" s="643"/>
      <c r="DL29" s="649">
        <v>269725</v>
      </c>
      <c r="DM29" s="642"/>
      <c r="DN29" s="642"/>
      <c r="DO29" s="642"/>
      <c r="DP29" s="642"/>
      <c r="DQ29" s="642"/>
      <c r="DR29" s="642"/>
      <c r="DS29" s="642"/>
      <c r="DT29" s="642"/>
      <c r="DU29" s="642"/>
      <c r="DV29" s="643"/>
      <c r="DW29" s="646">
        <v>17.5</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16847</v>
      </c>
      <c r="S30" s="644"/>
      <c r="T30" s="644"/>
      <c r="U30" s="644"/>
      <c r="V30" s="644"/>
      <c r="W30" s="644"/>
      <c r="X30" s="644"/>
      <c r="Y30" s="645"/>
      <c r="Z30" s="703">
        <v>0.6</v>
      </c>
      <c r="AA30" s="703"/>
      <c r="AB30" s="703"/>
      <c r="AC30" s="703"/>
      <c r="AD30" s="704">
        <v>5251</v>
      </c>
      <c r="AE30" s="704"/>
      <c r="AF30" s="704"/>
      <c r="AG30" s="704"/>
      <c r="AH30" s="704"/>
      <c r="AI30" s="704"/>
      <c r="AJ30" s="704"/>
      <c r="AK30" s="704"/>
      <c r="AL30" s="646">
        <v>0.4</v>
      </c>
      <c r="AM30" s="647"/>
      <c r="AN30" s="647"/>
      <c r="AO30" s="705"/>
      <c r="AP30" s="731" t="s">
        <v>305</v>
      </c>
      <c r="AQ30" s="732"/>
      <c r="AR30" s="732"/>
      <c r="AS30" s="732"/>
      <c r="AT30" s="737" t="s">
        <v>306</v>
      </c>
      <c r="AU30" s="210"/>
      <c r="AV30" s="210"/>
      <c r="AW30" s="210"/>
      <c r="AX30" s="740" t="s">
        <v>182</v>
      </c>
      <c r="AY30" s="741"/>
      <c r="AZ30" s="741"/>
      <c r="BA30" s="741"/>
      <c r="BB30" s="741"/>
      <c r="BC30" s="741"/>
      <c r="BD30" s="741"/>
      <c r="BE30" s="741"/>
      <c r="BF30" s="742"/>
      <c r="BG30" s="721">
        <v>99</v>
      </c>
      <c r="BH30" s="722"/>
      <c r="BI30" s="722"/>
      <c r="BJ30" s="722"/>
      <c r="BK30" s="722"/>
      <c r="BL30" s="722"/>
      <c r="BM30" s="723">
        <v>95</v>
      </c>
      <c r="BN30" s="722"/>
      <c r="BO30" s="722"/>
      <c r="BP30" s="722"/>
      <c r="BQ30" s="724"/>
      <c r="BR30" s="721">
        <v>99.2</v>
      </c>
      <c r="BS30" s="722"/>
      <c r="BT30" s="722"/>
      <c r="BU30" s="722"/>
      <c r="BV30" s="722"/>
      <c r="BW30" s="722"/>
      <c r="BX30" s="723">
        <v>94.8</v>
      </c>
      <c r="BY30" s="722"/>
      <c r="BZ30" s="722"/>
      <c r="CA30" s="722"/>
      <c r="CB30" s="724"/>
      <c r="CD30" s="727"/>
      <c r="CE30" s="728"/>
      <c r="CF30" s="685" t="s">
        <v>307</v>
      </c>
      <c r="CG30" s="682"/>
      <c r="CH30" s="682"/>
      <c r="CI30" s="682"/>
      <c r="CJ30" s="682"/>
      <c r="CK30" s="682"/>
      <c r="CL30" s="682"/>
      <c r="CM30" s="682"/>
      <c r="CN30" s="682"/>
      <c r="CO30" s="682"/>
      <c r="CP30" s="682"/>
      <c r="CQ30" s="683"/>
      <c r="CR30" s="641">
        <v>284445</v>
      </c>
      <c r="CS30" s="644"/>
      <c r="CT30" s="644"/>
      <c r="CU30" s="644"/>
      <c r="CV30" s="644"/>
      <c r="CW30" s="644"/>
      <c r="CX30" s="644"/>
      <c r="CY30" s="645"/>
      <c r="CZ30" s="646">
        <v>10.1</v>
      </c>
      <c r="DA30" s="675"/>
      <c r="DB30" s="675"/>
      <c r="DC30" s="676"/>
      <c r="DD30" s="649">
        <v>247559</v>
      </c>
      <c r="DE30" s="644"/>
      <c r="DF30" s="644"/>
      <c r="DG30" s="644"/>
      <c r="DH30" s="644"/>
      <c r="DI30" s="644"/>
      <c r="DJ30" s="644"/>
      <c r="DK30" s="645"/>
      <c r="DL30" s="649">
        <v>247559</v>
      </c>
      <c r="DM30" s="644"/>
      <c r="DN30" s="644"/>
      <c r="DO30" s="644"/>
      <c r="DP30" s="644"/>
      <c r="DQ30" s="644"/>
      <c r="DR30" s="644"/>
      <c r="DS30" s="644"/>
      <c r="DT30" s="644"/>
      <c r="DU30" s="644"/>
      <c r="DV30" s="645"/>
      <c r="DW30" s="646">
        <v>16.100000000000001</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85018</v>
      </c>
      <c r="S31" s="644"/>
      <c r="T31" s="644"/>
      <c r="U31" s="644"/>
      <c r="V31" s="644"/>
      <c r="W31" s="644"/>
      <c r="X31" s="644"/>
      <c r="Y31" s="645"/>
      <c r="Z31" s="703">
        <v>3</v>
      </c>
      <c r="AA31" s="703"/>
      <c r="AB31" s="703"/>
      <c r="AC31" s="703"/>
      <c r="AD31" s="704" t="s">
        <v>123</v>
      </c>
      <c r="AE31" s="704"/>
      <c r="AF31" s="704"/>
      <c r="AG31" s="704"/>
      <c r="AH31" s="704"/>
      <c r="AI31" s="704"/>
      <c r="AJ31" s="704"/>
      <c r="AK31" s="704"/>
      <c r="AL31" s="646" t="s">
        <v>123</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99.1</v>
      </c>
      <c r="BH31" s="642"/>
      <c r="BI31" s="642"/>
      <c r="BJ31" s="642"/>
      <c r="BK31" s="642"/>
      <c r="BL31" s="642"/>
      <c r="BM31" s="647">
        <v>98</v>
      </c>
      <c r="BN31" s="720"/>
      <c r="BO31" s="720"/>
      <c r="BP31" s="720"/>
      <c r="BQ31" s="681"/>
      <c r="BR31" s="719">
        <v>99.5</v>
      </c>
      <c r="BS31" s="642"/>
      <c r="BT31" s="642"/>
      <c r="BU31" s="642"/>
      <c r="BV31" s="642"/>
      <c r="BW31" s="642"/>
      <c r="BX31" s="647">
        <v>98.1</v>
      </c>
      <c r="BY31" s="720"/>
      <c r="BZ31" s="720"/>
      <c r="CA31" s="720"/>
      <c r="CB31" s="681"/>
      <c r="CD31" s="727"/>
      <c r="CE31" s="728"/>
      <c r="CF31" s="685" t="s">
        <v>311</v>
      </c>
      <c r="CG31" s="682"/>
      <c r="CH31" s="682"/>
      <c r="CI31" s="682"/>
      <c r="CJ31" s="682"/>
      <c r="CK31" s="682"/>
      <c r="CL31" s="682"/>
      <c r="CM31" s="682"/>
      <c r="CN31" s="682"/>
      <c r="CO31" s="682"/>
      <c r="CP31" s="682"/>
      <c r="CQ31" s="683"/>
      <c r="CR31" s="641">
        <v>22646</v>
      </c>
      <c r="CS31" s="642"/>
      <c r="CT31" s="642"/>
      <c r="CU31" s="642"/>
      <c r="CV31" s="642"/>
      <c r="CW31" s="642"/>
      <c r="CX31" s="642"/>
      <c r="CY31" s="643"/>
      <c r="CZ31" s="646">
        <v>0.8</v>
      </c>
      <c r="DA31" s="675"/>
      <c r="DB31" s="675"/>
      <c r="DC31" s="676"/>
      <c r="DD31" s="649">
        <v>22166</v>
      </c>
      <c r="DE31" s="642"/>
      <c r="DF31" s="642"/>
      <c r="DG31" s="642"/>
      <c r="DH31" s="642"/>
      <c r="DI31" s="642"/>
      <c r="DJ31" s="642"/>
      <c r="DK31" s="643"/>
      <c r="DL31" s="649">
        <v>22166</v>
      </c>
      <c r="DM31" s="642"/>
      <c r="DN31" s="642"/>
      <c r="DO31" s="642"/>
      <c r="DP31" s="642"/>
      <c r="DQ31" s="642"/>
      <c r="DR31" s="642"/>
      <c r="DS31" s="642"/>
      <c r="DT31" s="642"/>
      <c r="DU31" s="642"/>
      <c r="DV31" s="643"/>
      <c r="DW31" s="646">
        <v>1.4</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v>219490</v>
      </c>
      <c r="S32" s="644"/>
      <c r="T32" s="644"/>
      <c r="U32" s="644"/>
      <c r="V32" s="644"/>
      <c r="W32" s="644"/>
      <c r="X32" s="644"/>
      <c r="Y32" s="645"/>
      <c r="Z32" s="703">
        <v>7.7</v>
      </c>
      <c r="AA32" s="703"/>
      <c r="AB32" s="703"/>
      <c r="AC32" s="703"/>
      <c r="AD32" s="704" t="s">
        <v>240</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98.9</v>
      </c>
      <c r="BH32" s="657"/>
      <c r="BI32" s="657"/>
      <c r="BJ32" s="657"/>
      <c r="BK32" s="657"/>
      <c r="BL32" s="657"/>
      <c r="BM32" s="701">
        <v>92</v>
      </c>
      <c r="BN32" s="657"/>
      <c r="BO32" s="657"/>
      <c r="BP32" s="657"/>
      <c r="BQ32" s="694"/>
      <c r="BR32" s="718">
        <v>98.9</v>
      </c>
      <c r="BS32" s="657"/>
      <c r="BT32" s="657"/>
      <c r="BU32" s="657"/>
      <c r="BV32" s="657"/>
      <c r="BW32" s="657"/>
      <c r="BX32" s="701">
        <v>91.7</v>
      </c>
      <c r="BY32" s="657"/>
      <c r="BZ32" s="657"/>
      <c r="CA32" s="657"/>
      <c r="CB32" s="694"/>
      <c r="CD32" s="729"/>
      <c r="CE32" s="730"/>
      <c r="CF32" s="685" t="s">
        <v>314</v>
      </c>
      <c r="CG32" s="682"/>
      <c r="CH32" s="682"/>
      <c r="CI32" s="682"/>
      <c r="CJ32" s="682"/>
      <c r="CK32" s="682"/>
      <c r="CL32" s="682"/>
      <c r="CM32" s="682"/>
      <c r="CN32" s="682"/>
      <c r="CO32" s="682"/>
      <c r="CP32" s="682"/>
      <c r="CQ32" s="683"/>
      <c r="CR32" s="641">
        <v>18</v>
      </c>
      <c r="CS32" s="644"/>
      <c r="CT32" s="644"/>
      <c r="CU32" s="644"/>
      <c r="CV32" s="644"/>
      <c r="CW32" s="644"/>
      <c r="CX32" s="644"/>
      <c r="CY32" s="645"/>
      <c r="CZ32" s="646">
        <v>0</v>
      </c>
      <c r="DA32" s="675"/>
      <c r="DB32" s="675"/>
      <c r="DC32" s="676"/>
      <c r="DD32" s="649">
        <v>18</v>
      </c>
      <c r="DE32" s="644"/>
      <c r="DF32" s="644"/>
      <c r="DG32" s="644"/>
      <c r="DH32" s="644"/>
      <c r="DI32" s="644"/>
      <c r="DJ32" s="644"/>
      <c r="DK32" s="645"/>
      <c r="DL32" s="649">
        <v>18</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97636</v>
      </c>
      <c r="S33" s="644"/>
      <c r="T33" s="644"/>
      <c r="U33" s="644"/>
      <c r="V33" s="644"/>
      <c r="W33" s="644"/>
      <c r="X33" s="644"/>
      <c r="Y33" s="645"/>
      <c r="Z33" s="703">
        <v>3.4</v>
      </c>
      <c r="AA33" s="703"/>
      <c r="AB33" s="703"/>
      <c r="AC33" s="703"/>
      <c r="AD33" s="704" t="s">
        <v>240</v>
      </c>
      <c r="AE33" s="704"/>
      <c r="AF33" s="704"/>
      <c r="AG33" s="704"/>
      <c r="AH33" s="704"/>
      <c r="AI33" s="704"/>
      <c r="AJ33" s="704"/>
      <c r="AK33" s="704"/>
      <c r="AL33" s="646" t="s">
        <v>240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1553294</v>
      </c>
      <c r="CS33" s="642"/>
      <c r="CT33" s="642"/>
      <c r="CU33" s="642"/>
      <c r="CV33" s="642"/>
      <c r="CW33" s="642"/>
      <c r="CX33" s="642"/>
      <c r="CY33" s="643"/>
      <c r="CZ33" s="646">
        <v>55.2</v>
      </c>
      <c r="DA33" s="675"/>
      <c r="DB33" s="675"/>
      <c r="DC33" s="676"/>
      <c r="DD33" s="649">
        <v>1145689</v>
      </c>
      <c r="DE33" s="642"/>
      <c r="DF33" s="642"/>
      <c r="DG33" s="642"/>
      <c r="DH33" s="642"/>
      <c r="DI33" s="642"/>
      <c r="DJ33" s="642"/>
      <c r="DK33" s="643"/>
      <c r="DL33" s="649">
        <v>676348</v>
      </c>
      <c r="DM33" s="642"/>
      <c r="DN33" s="642"/>
      <c r="DO33" s="642"/>
      <c r="DP33" s="642"/>
      <c r="DQ33" s="642"/>
      <c r="DR33" s="642"/>
      <c r="DS33" s="642"/>
      <c r="DT33" s="642"/>
      <c r="DU33" s="642"/>
      <c r="DV33" s="643"/>
      <c r="DW33" s="646">
        <v>43.9</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106643</v>
      </c>
      <c r="S34" s="644"/>
      <c r="T34" s="644"/>
      <c r="U34" s="644"/>
      <c r="V34" s="644"/>
      <c r="W34" s="644"/>
      <c r="X34" s="644"/>
      <c r="Y34" s="645"/>
      <c r="Z34" s="703">
        <v>3.7</v>
      </c>
      <c r="AA34" s="703"/>
      <c r="AB34" s="703"/>
      <c r="AC34" s="703"/>
      <c r="AD34" s="704">
        <v>306</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462116</v>
      </c>
      <c r="CS34" s="644"/>
      <c r="CT34" s="644"/>
      <c r="CU34" s="644"/>
      <c r="CV34" s="644"/>
      <c r="CW34" s="644"/>
      <c r="CX34" s="644"/>
      <c r="CY34" s="645"/>
      <c r="CZ34" s="646">
        <v>16.399999999999999</v>
      </c>
      <c r="DA34" s="675"/>
      <c r="DB34" s="675"/>
      <c r="DC34" s="676"/>
      <c r="DD34" s="649">
        <v>313935</v>
      </c>
      <c r="DE34" s="644"/>
      <c r="DF34" s="644"/>
      <c r="DG34" s="644"/>
      <c r="DH34" s="644"/>
      <c r="DI34" s="644"/>
      <c r="DJ34" s="644"/>
      <c r="DK34" s="645"/>
      <c r="DL34" s="649">
        <v>184185</v>
      </c>
      <c r="DM34" s="644"/>
      <c r="DN34" s="644"/>
      <c r="DO34" s="644"/>
      <c r="DP34" s="644"/>
      <c r="DQ34" s="644"/>
      <c r="DR34" s="644"/>
      <c r="DS34" s="644"/>
      <c r="DT34" s="644"/>
      <c r="DU34" s="644"/>
      <c r="DV34" s="645"/>
      <c r="DW34" s="646">
        <v>11.9</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210000</v>
      </c>
      <c r="S35" s="644"/>
      <c r="T35" s="644"/>
      <c r="U35" s="644"/>
      <c r="V35" s="644"/>
      <c r="W35" s="644"/>
      <c r="X35" s="644"/>
      <c r="Y35" s="645"/>
      <c r="Z35" s="703">
        <v>7.3</v>
      </c>
      <c r="AA35" s="703"/>
      <c r="AB35" s="703"/>
      <c r="AC35" s="703"/>
      <c r="AD35" s="704" t="s">
        <v>240</v>
      </c>
      <c r="AE35" s="704"/>
      <c r="AF35" s="704"/>
      <c r="AG35" s="704"/>
      <c r="AH35" s="704"/>
      <c r="AI35" s="704"/>
      <c r="AJ35" s="704"/>
      <c r="AK35" s="704"/>
      <c r="AL35" s="646" t="s">
        <v>123</v>
      </c>
      <c r="AM35" s="647"/>
      <c r="AN35" s="647"/>
      <c r="AO35" s="705"/>
      <c r="AP35" s="214"/>
      <c r="AQ35" s="709" t="s">
        <v>322</v>
      </c>
      <c r="AR35" s="710"/>
      <c r="AS35" s="710"/>
      <c r="AT35" s="710"/>
      <c r="AU35" s="710"/>
      <c r="AV35" s="710"/>
      <c r="AW35" s="710"/>
      <c r="AX35" s="710"/>
      <c r="AY35" s="711"/>
      <c r="AZ35" s="706">
        <v>199844</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8811</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16392</v>
      </c>
      <c r="CS35" s="642"/>
      <c r="CT35" s="642"/>
      <c r="CU35" s="642"/>
      <c r="CV35" s="642"/>
      <c r="CW35" s="642"/>
      <c r="CX35" s="642"/>
      <c r="CY35" s="643"/>
      <c r="CZ35" s="646">
        <v>0.6</v>
      </c>
      <c r="DA35" s="675"/>
      <c r="DB35" s="675"/>
      <c r="DC35" s="676"/>
      <c r="DD35" s="649">
        <v>9003</v>
      </c>
      <c r="DE35" s="642"/>
      <c r="DF35" s="642"/>
      <c r="DG35" s="642"/>
      <c r="DH35" s="642"/>
      <c r="DI35" s="642"/>
      <c r="DJ35" s="642"/>
      <c r="DK35" s="643"/>
      <c r="DL35" s="649">
        <v>7691</v>
      </c>
      <c r="DM35" s="642"/>
      <c r="DN35" s="642"/>
      <c r="DO35" s="642"/>
      <c r="DP35" s="642"/>
      <c r="DQ35" s="642"/>
      <c r="DR35" s="642"/>
      <c r="DS35" s="642"/>
      <c r="DT35" s="642"/>
      <c r="DU35" s="642"/>
      <c r="DV35" s="643"/>
      <c r="DW35" s="646">
        <v>0.5</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123</v>
      </c>
      <c r="AA36" s="703"/>
      <c r="AB36" s="703"/>
      <c r="AC36" s="703"/>
      <c r="AD36" s="704" t="s">
        <v>123</v>
      </c>
      <c r="AE36" s="704"/>
      <c r="AF36" s="704"/>
      <c r="AG36" s="704"/>
      <c r="AH36" s="704"/>
      <c r="AI36" s="704"/>
      <c r="AJ36" s="704"/>
      <c r="AK36" s="704"/>
      <c r="AL36" s="646" t="s">
        <v>240</v>
      </c>
      <c r="AM36" s="647"/>
      <c r="AN36" s="647"/>
      <c r="AO36" s="705"/>
      <c r="AQ36" s="678" t="s">
        <v>326</v>
      </c>
      <c r="AR36" s="679"/>
      <c r="AS36" s="679"/>
      <c r="AT36" s="679"/>
      <c r="AU36" s="679"/>
      <c r="AV36" s="679"/>
      <c r="AW36" s="679"/>
      <c r="AX36" s="679"/>
      <c r="AY36" s="680"/>
      <c r="AZ36" s="641">
        <v>34600</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-500</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492026</v>
      </c>
      <c r="CS36" s="644"/>
      <c r="CT36" s="644"/>
      <c r="CU36" s="644"/>
      <c r="CV36" s="644"/>
      <c r="CW36" s="644"/>
      <c r="CX36" s="644"/>
      <c r="CY36" s="645"/>
      <c r="CZ36" s="646">
        <v>17.5</v>
      </c>
      <c r="DA36" s="675"/>
      <c r="DB36" s="675"/>
      <c r="DC36" s="676"/>
      <c r="DD36" s="649">
        <v>415414</v>
      </c>
      <c r="DE36" s="644"/>
      <c r="DF36" s="644"/>
      <c r="DG36" s="644"/>
      <c r="DH36" s="644"/>
      <c r="DI36" s="644"/>
      <c r="DJ36" s="644"/>
      <c r="DK36" s="645"/>
      <c r="DL36" s="649">
        <v>363436</v>
      </c>
      <c r="DM36" s="644"/>
      <c r="DN36" s="644"/>
      <c r="DO36" s="644"/>
      <c r="DP36" s="644"/>
      <c r="DQ36" s="644"/>
      <c r="DR36" s="644"/>
      <c r="DS36" s="644"/>
      <c r="DT36" s="644"/>
      <c r="DU36" s="644"/>
      <c r="DV36" s="645"/>
      <c r="DW36" s="646">
        <v>23.6</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v>58700</v>
      </c>
      <c r="S37" s="644"/>
      <c r="T37" s="644"/>
      <c r="U37" s="644"/>
      <c r="V37" s="644"/>
      <c r="W37" s="644"/>
      <c r="X37" s="644"/>
      <c r="Y37" s="645"/>
      <c r="Z37" s="703">
        <v>2</v>
      </c>
      <c r="AA37" s="703"/>
      <c r="AB37" s="703"/>
      <c r="AC37" s="703"/>
      <c r="AD37" s="704" t="s">
        <v>240</v>
      </c>
      <c r="AE37" s="704"/>
      <c r="AF37" s="704"/>
      <c r="AG37" s="704"/>
      <c r="AH37" s="704"/>
      <c r="AI37" s="704"/>
      <c r="AJ37" s="704"/>
      <c r="AK37" s="704"/>
      <c r="AL37" s="646" t="s">
        <v>123</v>
      </c>
      <c r="AM37" s="647"/>
      <c r="AN37" s="647"/>
      <c r="AO37" s="705"/>
      <c r="AQ37" s="678" t="s">
        <v>330</v>
      </c>
      <c r="AR37" s="679"/>
      <c r="AS37" s="679"/>
      <c r="AT37" s="679"/>
      <c r="AU37" s="679"/>
      <c r="AV37" s="679"/>
      <c r="AW37" s="679"/>
      <c r="AX37" s="679"/>
      <c r="AY37" s="680"/>
      <c r="AZ37" s="641">
        <v>774</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535</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313356</v>
      </c>
      <c r="CS37" s="642"/>
      <c r="CT37" s="642"/>
      <c r="CU37" s="642"/>
      <c r="CV37" s="642"/>
      <c r="CW37" s="642"/>
      <c r="CX37" s="642"/>
      <c r="CY37" s="643"/>
      <c r="CZ37" s="646">
        <v>11.1</v>
      </c>
      <c r="DA37" s="675"/>
      <c r="DB37" s="675"/>
      <c r="DC37" s="676"/>
      <c r="DD37" s="649">
        <v>296864</v>
      </c>
      <c r="DE37" s="642"/>
      <c r="DF37" s="642"/>
      <c r="DG37" s="642"/>
      <c r="DH37" s="642"/>
      <c r="DI37" s="642"/>
      <c r="DJ37" s="642"/>
      <c r="DK37" s="643"/>
      <c r="DL37" s="649">
        <v>296864</v>
      </c>
      <c r="DM37" s="642"/>
      <c r="DN37" s="642"/>
      <c r="DO37" s="642"/>
      <c r="DP37" s="642"/>
      <c r="DQ37" s="642"/>
      <c r="DR37" s="642"/>
      <c r="DS37" s="642"/>
      <c r="DT37" s="642"/>
      <c r="DU37" s="642"/>
      <c r="DV37" s="643"/>
      <c r="DW37" s="646">
        <v>19.3</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2869116</v>
      </c>
      <c r="S38" s="693"/>
      <c r="T38" s="693"/>
      <c r="U38" s="693"/>
      <c r="V38" s="693"/>
      <c r="W38" s="693"/>
      <c r="X38" s="693"/>
      <c r="Y38" s="698"/>
      <c r="Z38" s="699">
        <v>100</v>
      </c>
      <c r="AA38" s="699"/>
      <c r="AB38" s="699"/>
      <c r="AC38" s="699"/>
      <c r="AD38" s="700">
        <v>1482728</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240</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869</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199844</v>
      </c>
      <c r="CS38" s="644"/>
      <c r="CT38" s="644"/>
      <c r="CU38" s="644"/>
      <c r="CV38" s="644"/>
      <c r="CW38" s="644"/>
      <c r="CX38" s="644"/>
      <c r="CY38" s="645"/>
      <c r="CZ38" s="646">
        <v>7.1</v>
      </c>
      <c r="DA38" s="675"/>
      <c r="DB38" s="675"/>
      <c r="DC38" s="676"/>
      <c r="DD38" s="649">
        <v>170662</v>
      </c>
      <c r="DE38" s="644"/>
      <c r="DF38" s="644"/>
      <c r="DG38" s="644"/>
      <c r="DH38" s="644"/>
      <c r="DI38" s="644"/>
      <c r="DJ38" s="644"/>
      <c r="DK38" s="645"/>
      <c r="DL38" s="649">
        <v>120706</v>
      </c>
      <c r="DM38" s="644"/>
      <c r="DN38" s="644"/>
      <c r="DO38" s="644"/>
      <c r="DP38" s="644"/>
      <c r="DQ38" s="644"/>
      <c r="DR38" s="644"/>
      <c r="DS38" s="644"/>
      <c r="DT38" s="644"/>
      <c r="DU38" s="644"/>
      <c r="DV38" s="645"/>
      <c r="DW38" s="646">
        <v>7.8</v>
      </c>
      <c r="DX38" s="675"/>
      <c r="DY38" s="675"/>
      <c r="DZ38" s="675"/>
      <c r="EA38" s="675"/>
      <c r="EB38" s="675"/>
      <c r="EC38" s="677"/>
    </row>
    <row r="39" spans="2:133" ht="11.25" customHeight="1">
      <c r="AQ39" s="678" t="s">
        <v>337</v>
      </c>
      <c r="AR39" s="679"/>
      <c r="AS39" s="679"/>
      <c r="AT39" s="679"/>
      <c r="AU39" s="679"/>
      <c r="AV39" s="679"/>
      <c r="AW39" s="679"/>
      <c r="AX39" s="679"/>
      <c r="AY39" s="680"/>
      <c r="AZ39" s="641" t="s">
        <v>240</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92</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361172</v>
      </c>
      <c r="CS39" s="642"/>
      <c r="CT39" s="642"/>
      <c r="CU39" s="642"/>
      <c r="CV39" s="642"/>
      <c r="CW39" s="642"/>
      <c r="CX39" s="642"/>
      <c r="CY39" s="643"/>
      <c r="CZ39" s="646">
        <v>12.8</v>
      </c>
      <c r="DA39" s="675"/>
      <c r="DB39" s="675"/>
      <c r="DC39" s="676"/>
      <c r="DD39" s="649">
        <v>236345</v>
      </c>
      <c r="DE39" s="642"/>
      <c r="DF39" s="642"/>
      <c r="DG39" s="642"/>
      <c r="DH39" s="642"/>
      <c r="DI39" s="642"/>
      <c r="DJ39" s="642"/>
      <c r="DK39" s="643"/>
      <c r="DL39" s="649" t="s">
        <v>123</v>
      </c>
      <c r="DM39" s="642"/>
      <c r="DN39" s="642"/>
      <c r="DO39" s="642"/>
      <c r="DP39" s="642"/>
      <c r="DQ39" s="642"/>
      <c r="DR39" s="642"/>
      <c r="DS39" s="642"/>
      <c r="DT39" s="642"/>
      <c r="DU39" s="642"/>
      <c r="DV39" s="643"/>
      <c r="DW39" s="646" t="s">
        <v>123</v>
      </c>
      <c r="DX39" s="675"/>
      <c r="DY39" s="675"/>
      <c r="DZ39" s="675"/>
      <c r="EA39" s="675"/>
      <c r="EB39" s="675"/>
      <c r="EC39" s="677"/>
    </row>
    <row r="40" spans="2:133" ht="11.25" customHeight="1">
      <c r="AQ40" s="678" t="s">
        <v>341</v>
      </c>
      <c r="AR40" s="679"/>
      <c r="AS40" s="679"/>
      <c r="AT40" s="679"/>
      <c r="AU40" s="679"/>
      <c r="AV40" s="679"/>
      <c r="AW40" s="679"/>
      <c r="AX40" s="679"/>
      <c r="AY40" s="680"/>
      <c r="AZ40" s="641">
        <v>67266</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151</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21744</v>
      </c>
      <c r="CS40" s="644"/>
      <c r="CT40" s="644"/>
      <c r="CU40" s="644"/>
      <c r="CV40" s="644"/>
      <c r="CW40" s="644"/>
      <c r="CX40" s="644"/>
      <c r="CY40" s="645"/>
      <c r="CZ40" s="646">
        <v>0.8</v>
      </c>
      <c r="DA40" s="675"/>
      <c r="DB40" s="675"/>
      <c r="DC40" s="676"/>
      <c r="DD40" s="649">
        <v>330</v>
      </c>
      <c r="DE40" s="644"/>
      <c r="DF40" s="644"/>
      <c r="DG40" s="644"/>
      <c r="DH40" s="644"/>
      <c r="DI40" s="644"/>
      <c r="DJ40" s="644"/>
      <c r="DK40" s="645"/>
      <c r="DL40" s="649">
        <v>330</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344</v>
      </c>
      <c r="AR41" s="691"/>
      <c r="AS41" s="691"/>
      <c r="AT41" s="691"/>
      <c r="AU41" s="691"/>
      <c r="AV41" s="691"/>
      <c r="AW41" s="691"/>
      <c r="AX41" s="691"/>
      <c r="AY41" s="692"/>
      <c r="AZ41" s="656">
        <v>97204</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394</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240</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429451</v>
      </c>
      <c r="CS42" s="644"/>
      <c r="CT42" s="644"/>
      <c r="CU42" s="644"/>
      <c r="CV42" s="644"/>
      <c r="CW42" s="644"/>
      <c r="CX42" s="644"/>
      <c r="CY42" s="645"/>
      <c r="CZ42" s="646">
        <v>15.2</v>
      </c>
      <c r="DA42" s="647"/>
      <c r="DB42" s="647"/>
      <c r="DC42" s="648"/>
      <c r="DD42" s="649">
        <v>85742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7124</v>
      </c>
      <c r="CS43" s="642"/>
      <c r="CT43" s="642"/>
      <c r="CU43" s="642"/>
      <c r="CV43" s="642"/>
      <c r="CW43" s="642"/>
      <c r="CX43" s="642"/>
      <c r="CY43" s="643"/>
      <c r="CZ43" s="646">
        <v>0.3</v>
      </c>
      <c r="DA43" s="675"/>
      <c r="DB43" s="675"/>
      <c r="DC43" s="676"/>
      <c r="DD43" s="649">
        <v>7124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302</v>
      </c>
      <c r="CE44" s="670"/>
      <c r="CF44" s="638" t="s">
        <v>352</v>
      </c>
      <c r="CG44" s="639"/>
      <c r="CH44" s="639"/>
      <c r="CI44" s="639"/>
      <c r="CJ44" s="639"/>
      <c r="CK44" s="639"/>
      <c r="CL44" s="639"/>
      <c r="CM44" s="639"/>
      <c r="CN44" s="639"/>
      <c r="CO44" s="639"/>
      <c r="CP44" s="639"/>
      <c r="CQ44" s="640"/>
      <c r="CR44" s="641">
        <v>424000</v>
      </c>
      <c r="CS44" s="644"/>
      <c r="CT44" s="644"/>
      <c r="CU44" s="644"/>
      <c r="CV44" s="644"/>
      <c r="CW44" s="644"/>
      <c r="CX44" s="644"/>
      <c r="CY44" s="645"/>
      <c r="CZ44" s="646">
        <v>15.1</v>
      </c>
      <c r="DA44" s="647"/>
      <c r="DB44" s="647"/>
      <c r="DC44" s="648"/>
      <c r="DD44" s="649">
        <v>84387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232535</v>
      </c>
      <c r="CS45" s="642"/>
      <c r="CT45" s="642"/>
      <c r="CU45" s="642"/>
      <c r="CV45" s="642"/>
      <c r="CW45" s="642"/>
      <c r="CX45" s="642"/>
      <c r="CY45" s="643"/>
      <c r="CZ45" s="646">
        <v>8.3000000000000007</v>
      </c>
      <c r="DA45" s="675"/>
      <c r="DB45" s="675"/>
      <c r="DC45" s="676"/>
      <c r="DD45" s="649">
        <v>29338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174487</v>
      </c>
      <c r="CS46" s="644"/>
      <c r="CT46" s="644"/>
      <c r="CU46" s="644"/>
      <c r="CV46" s="644"/>
      <c r="CW46" s="644"/>
      <c r="CX46" s="644"/>
      <c r="CY46" s="645"/>
      <c r="CZ46" s="646">
        <v>6.2</v>
      </c>
      <c r="DA46" s="647"/>
      <c r="DB46" s="647"/>
      <c r="DC46" s="648"/>
      <c r="DD46" s="649">
        <v>48971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v>5451</v>
      </c>
      <c r="CS47" s="642"/>
      <c r="CT47" s="642"/>
      <c r="CU47" s="642"/>
      <c r="CV47" s="642"/>
      <c r="CW47" s="642"/>
      <c r="CX47" s="642"/>
      <c r="CY47" s="643"/>
      <c r="CZ47" s="646">
        <v>0.2</v>
      </c>
      <c r="DA47" s="675"/>
      <c r="DB47" s="675"/>
      <c r="DC47" s="676"/>
      <c r="DD47" s="649">
        <v>1355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356</v>
      </c>
      <c r="CG48" s="639"/>
      <c r="CH48" s="639"/>
      <c r="CI48" s="639"/>
      <c r="CJ48" s="639"/>
      <c r="CK48" s="639"/>
      <c r="CL48" s="639"/>
      <c r="CM48" s="639"/>
      <c r="CN48" s="639"/>
      <c r="CO48" s="639"/>
      <c r="CP48" s="639"/>
      <c r="CQ48" s="640"/>
      <c r="CR48" s="641" t="s">
        <v>240</v>
      </c>
      <c r="CS48" s="644"/>
      <c r="CT48" s="644"/>
      <c r="CU48" s="644"/>
      <c r="CV48" s="644"/>
      <c r="CW48" s="644"/>
      <c r="CX48" s="644"/>
      <c r="CY48" s="645"/>
      <c r="CZ48" s="646" t="s">
        <v>123</v>
      </c>
      <c r="DA48" s="647"/>
      <c r="DB48" s="647"/>
      <c r="DC48" s="648"/>
      <c r="DD48" s="649" t="s">
        <v>240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2816310</v>
      </c>
      <c r="CS49" s="657"/>
      <c r="CT49" s="657"/>
      <c r="CU49" s="657"/>
      <c r="CV49" s="657"/>
      <c r="CW49" s="657"/>
      <c r="CX49" s="657"/>
      <c r="CY49" s="658"/>
      <c r="CZ49" s="659">
        <v>100</v>
      </c>
      <c r="DA49" s="660"/>
      <c r="DB49" s="660"/>
      <c r="DC49" s="661"/>
      <c r="DD49" s="662">
        <v>1941583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2jDnRLtn3gRsYKjFGmag55tHe7bWkdH5WLQ95WnQPE0Ou2dXAmKyjc1WANSyGagoxXEqU2DdmwkwrlXB+10Amg==" saltValue="vakh1nVF/Ez2gwpPPGDvp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8" t="s">
        <v>359</v>
      </c>
      <c r="DK2" s="1179"/>
      <c r="DL2" s="1179"/>
      <c r="DM2" s="1179"/>
      <c r="DN2" s="1179"/>
      <c r="DO2" s="1180"/>
      <c r="DP2" s="229"/>
      <c r="DQ2" s="1178" t="s">
        <v>360</v>
      </c>
      <c r="DR2" s="1179"/>
      <c r="DS2" s="1179"/>
      <c r="DT2" s="1179"/>
      <c r="DU2" s="1179"/>
      <c r="DV2" s="1179"/>
      <c r="DW2" s="1179"/>
      <c r="DX2" s="1179"/>
      <c r="DY2" s="1179"/>
      <c r="DZ2" s="118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1"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6" t="s">
        <v>377</v>
      </c>
      <c r="DH5" s="1167"/>
      <c r="DI5" s="1167"/>
      <c r="DJ5" s="1167"/>
      <c r="DK5" s="1168"/>
      <c r="DL5" s="1166" t="s">
        <v>378</v>
      </c>
      <c r="DM5" s="1167"/>
      <c r="DN5" s="1167"/>
      <c r="DO5" s="1167"/>
      <c r="DP5" s="1168"/>
      <c r="DQ5" s="1070" t="s">
        <v>379</v>
      </c>
      <c r="DR5" s="1071"/>
      <c r="DS5" s="1071"/>
      <c r="DT5" s="1071"/>
      <c r="DU5" s="1072"/>
      <c r="DV5" s="1070" t="s">
        <v>370</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2"/>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9"/>
      <c r="DH6" s="1170"/>
      <c r="DI6" s="1170"/>
      <c r="DJ6" s="1170"/>
      <c r="DK6" s="1171"/>
      <c r="DL6" s="1169"/>
      <c r="DM6" s="1170"/>
      <c r="DN6" s="1170"/>
      <c r="DO6" s="1170"/>
      <c r="DP6" s="1171"/>
      <c r="DQ6" s="1073"/>
      <c r="DR6" s="1074"/>
      <c r="DS6" s="1074"/>
      <c r="DT6" s="1074"/>
      <c r="DU6" s="1075"/>
      <c r="DV6" s="1073"/>
      <c r="DW6" s="1074"/>
      <c r="DX6" s="1074"/>
      <c r="DY6" s="1074"/>
      <c r="DZ6" s="1087"/>
      <c r="EA6" s="234"/>
    </row>
    <row r="7" spans="1:131" s="235" customFormat="1" ht="26.25" customHeight="1" thickTop="1">
      <c r="A7" s="238">
        <v>1</v>
      </c>
      <c r="B7" s="1119" t="s">
        <v>380</v>
      </c>
      <c r="C7" s="1120"/>
      <c r="D7" s="1120"/>
      <c r="E7" s="1120"/>
      <c r="F7" s="1120"/>
      <c r="G7" s="1120"/>
      <c r="H7" s="1120"/>
      <c r="I7" s="1120"/>
      <c r="J7" s="1120"/>
      <c r="K7" s="1120"/>
      <c r="L7" s="1120"/>
      <c r="M7" s="1120"/>
      <c r="N7" s="1120"/>
      <c r="O7" s="1120"/>
      <c r="P7" s="1121"/>
      <c r="Q7" s="1172">
        <v>2863</v>
      </c>
      <c r="R7" s="1173"/>
      <c r="S7" s="1173"/>
      <c r="T7" s="1173"/>
      <c r="U7" s="1173"/>
      <c r="V7" s="1173">
        <v>2811</v>
      </c>
      <c r="W7" s="1173"/>
      <c r="X7" s="1173"/>
      <c r="Y7" s="1173"/>
      <c r="Z7" s="1173"/>
      <c r="AA7" s="1173">
        <v>52</v>
      </c>
      <c r="AB7" s="1173"/>
      <c r="AC7" s="1173"/>
      <c r="AD7" s="1173"/>
      <c r="AE7" s="1174"/>
      <c r="AF7" s="1175">
        <v>31</v>
      </c>
      <c r="AG7" s="1176"/>
      <c r="AH7" s="1176"/>
      <c r="AI7" s="1176"/>
      <c r="AJ7" s="1177"/>
      <c r="AK7" s="1159">
        <v>212</v>
      </c>
      <c r="AL7" s="1160"/>
      <c r="AM7" s="1160"/>
      <c r="AN7" s="1160"/>
      <c r="AO7" s="1160"/>
      <c r="AP7" s="1160">
        <v>3273</v>
      </c>
      <c r="AQ7" s="1160"/>
      <c r="AR7" s="1160"/>
      <c r="AS7" s="1160"/>
      <c r="AT7" s="1160"/>
      <c r="AU7" s="1161"/>
      <c r="AV7" s="1161"/>
      <c r="AW7" s="1161"/>
      <c r="AX7" s="1161"/>
      <c r="AY7" s="1162"/>
      <c r="AZ7" s="232"/>
      <c r="BA7" s="232"/>
      <c r="BB7" s="232"/>
      <c r="BC7" s="232"/>
      <c r="BD7" s="232"/>
      <c r="BE7" s="233"/>
      <c r="BF7" s="233"/>
      <c r="BG7" s="233"/>
      <c r="BH7" s="233"/>
      <c r="BI7" s="233"/>
      <c r="BJ7" s="233"/>
      <c r="BK7" s="233"/>
      <c r="BL7" s="233"/>
      <c r="BM7" s="233"/>
      <c r="BN7" s="233"/>
      <c r="BO7" s="233"/>
      <c r="BP7" s="233"/>
      <c r="BQ7" s="239">
        <v>1</v>
      </c>
      <c r="BR7" s="240"/>
      <c r="BS7" s="1163" t="s">
        <v>570</v>
      </c>
      <c r="BT7" s="1164"/>
      <c r="BU7" s="1164"/>
      <c r="BV7" s="1164"/>
      <c r="BW7" s="1164"/>
      <c r="BX7" s="1164"/>
      <c r="BY7" s="1164"/>
      <c r="BZ7" s="1164"/>
      <c r="CA7" s="1164"/>
      <c r="CB7" s="1164"/>
      <c r="CC7" s="1164"/>
      <c r="CD7" s="1164"/>
      <c r="CE7" s="1164"/>
      <c r="CF7" s="1164"/>
      <c r="CG7" s="1165"/>
      <c r="CH7" s="1156">
        <v>28</v>
      </c>
      <c r="CI7" s="1157"/>
      <c r="CJ7" s="1157"/>
      <c r="CK7" s="1157"/>
      <c r="CL7" s="1158"/>
      <c r="CM7" s="1156">
        <v>-99</v>
      </c>
      <c r="CN7" s="1157"/>
      <c r="CO7" s="1157"/>
      <c r="CP7" s="1157"/>
      <c r="CQ7" s="1158"/>
      <c r="CR7" s="1156">
        <v>4</v>
      </c>
      <c r="CS7" s="1157"/>
      <c r="CT7" s="1157"/>
      <c r="CU7" s="1157"/>
      <c r="CV7" s="1158"/>
      <c r="CW7" s="1156" t="s">
        <v>558</v>
      </c>
      <c r="CX7" s="1157"/>
      <c r="CY7" s="1157"/>
      <c r="CZ7" s="1157"/>
      <c r="DA7" s="1158"/>
      <c r="DB7" s="1156" t="s">
        <v>558</v>
      </c>
      <c r="DC7" s="1157"/>
      <c r="DD7" s="1157"/>
      <c r="DE7" s="1157"/>
      <c r="DF7" s="1158"/>
      <c r="DG7" s="1156" t="s">
        <v>558</v>
      </c>
      <c r="DH7" s="1157"/>
      <c r="DI7" s="1157"/>
      <c r="DJ7" s="1157"/>
      <c r="DK7" s="1158"/>
      <c r="DL7" s="1156" t="s">
        <v>558</v>
      </c>
      <c r="DM7" s="1157"/>
      <c r="DN7" s="1157"/>
      <c r="DO7" s="1157"/>
      <c r="DP7" s="1158"/>
      <c r="DQ7" s="1156" t="s">
        <v>558</v>
      </c>
      <c r="DR7" s="1157"/>
      <c r="DS7" s="1157"/>
      <c r="DT7" s="1157"/>
      <c r="DU7" s="1158"/>
      <c r="DV7" s="1183"/>
      <c r="DW7" s="1184"/>
      <c r="DX7" s="1184"/>
      <c r="DY7" s="1184"/>
      <c r="DZ7" s="1185"/>
      <c r="EA7" s="234"/>
    </row>
    <row r="8" spans="1:131" s="235" customFormat="1" ht="26.25" customHeight="1">
      <c r="A8" s="241">
        <v>2</v>
      </c>
      <c r="B8" s="1106" t="s">
        <v>381</v>
      </c>
      <c r="C8" s="1107"/>
      <c r="D8" s="1107"/>
      <c r="E8" s="1107"/>
      <c r="F8" s="1107"/>
      <c r="G8" s="1107"/>
      <c r="H8" s="1107"/>
      <c r="I8" s="1107"/>
      <c r="J8" s="1107"/>
      <c r="K8" s="1107"/>
      <c r="L8" s="1107"/>
      <c r="M8" s="1107"/>
      <c r="N8" s="1107"/>
      <c r="O8" s="1107"/>
      <c r="P8" s="1108"/>
      <c r="Q8" s="1112">
        <v>6</v>
      </c>
      <c r="R8" s="1113"/>
      <c r="S8" s="1113"/>
      <c r="T8" s="1113"/>
      <c r="U8" s="1113"/>
      <c r="V8" s="1113">
        <v>6</v>
      </c>
      <c r="W8" s="1113"/>
      <c r="X8" s="1113"/>
      <c r="Y8" s="1113"/>
      <c r="Z8" s="1113"/>
      <c r="AA8" s="1113">
        <v>0</v>
      </c>
      <c r="AB8" s="1113"/>
      <c r="AC8" s="1113"/>
      <c r="AD8" s="1113"/>
      <c r="AE8" s="1114"/>
      <c r="AF8" s="1088">
        <v>0</v>
      </c>
      <c r="AG8" s="1089"/>
      <c r="AH8" s="1089"/>
      <c r="AI8" s="1089"/>
      <c r="AJ8" s="1090"/>
      <c r="AK8" s="1154">
        <v>3</v>
      </c>
      <c r="AL8" s="1155"/>
      <c r="AM8" s="1155"/>
      <c r="AN8" s="1155"/>
      <c r="AO8" s="1155"/>
      <c r="AP8" s="1155" t="s">
        <v>558</v>
      </c>
      <c r="AQ8" s="1155"/>
      <c r="AR8" s="1155"/>
      <c r="AS8" s="1155"/>
      <c r="AT8" s="1155"/>
      <c r="AU8" s="1152"/>
      <c r="AV8" s="1152"/>
      <c r="AW8" s="1152"/>
      <c r="AX8" s="1152"/>
      <c r="AY8" s="1153"/>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4"/>
      <c r="AL9" s="1155"/>
      <c r="AM9" s="1155"/>
      <c r="AN9" s="1155"/>
      <c r="AO9" s="1155"/>
      <c r="AP9" s="1155"/>
      <c r="AQ9" s="1155"/>
      <c r="AR9" s="1155"/>
      <c r="AS9" s="1155"/>
      <c r="AT9" s="1155"/>
      <c r="AU9" s="1152"/>
      <c r="AV9" s="1152"/>
      <c r="AW9" s="1152"/>
      <c r="AX9" s="1152"/>
      <c r="AY9" s="1153"/>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4"/>
      <c r="AL10" s="1155"/>
      <c r="AM10" s="1155"/>
      <c r="AN10" s="1155"/>
      <c r="AO10" s="1155"/>
      <c r="AP10" s="1155"/>
      <c r="AQ10" s="1155"/>
      <c r="AR10" s="1155"/>
      <c r="AS10" s="1155"/>
      <c r="AT10" s="1155"/>
      <c r="AU10" s="1152"/>
      <c r="AV10" s="1152"/>
      <c r="AW10" s="1152"/>
      <c r="AX10" s="1152"/>
      <c r="AY10" s="1153"/>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4"/>
      <c r="AL11" s="1155"/>
      <c r="AM11" s="1155"/>
      <c r="AN11" s="1155"/>
      <c r="AO11" s="1155"/>
      <c r="AP11" s="1155"/>
      <c r="AQ11" s="1155"/>
      <c r="AR11" s="1155"/>
      <c r="AS11" s="1155"/>
      <c r="AT11" s="1155"/>
      <c r="AU11" s="1152"/>
      <c r="AV11" s="1152"/>
      <c r="AW11" s="1152"/>
      <c r="AX11" s="1152"/>
      <c r="AY11" s="1153"/>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4"/>
      <c r="AL12" s="1155"/>
      <c r="AM12" s="1155"/>
      <c r="AN12" s="1155"/>
      <c r="AO12" s="1155"/>
      <c r="AP12" s="1155"/>
      <c r="AQ12" s="1155"/>
      <c r="AR12" s="1155"/>
      <c r="AS12" s="1155"/>
      <c r="AT12" s="1155"/>
      <c r="AU12" s="1152"/>
      <c r="AV12" s="1152"/>
      <c r="AW12" s="1152"/>
      <c r="AX12" s="1152"/>
      <c r="AY12" s="1153"/>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4"/>
      <c r="AL13" s="1155"/>
      <c r="AM13" s="1155"/>
      <c r="AN13" s="1155"/>
      <c r="AO13" s="1155"/>
      <c r="AP13" s="1155"/>
      <c r="AQ13" s="1155"/>
      <c r="AR13" s="1155"/>
      <c r="AS13" s="1155"/>
      <c r="AT13" s="1155"/>
      <c r="AU13" s="1152"/>
      <c r="AV13" s="1152"/>
      <c r="AW13" s="1152"/>
      <c r="AX13" s="1152"/>
      <c r="AY13" s="1153"/>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4"/>
      <c r="AL14" s="1155"/>
      <c r="AM14" s="1155"/>
      <c r="AN14" s="1155"/>
      <c r="AO14" s="1155"/>
      <c r="AP14" s="1155"/>
      <c r="AQ14" s="1155"/>
      <c r="AR14" s="1155"/>
      <c r="AS14" s="1155"/>
      <c r="AT14" s="1155"/>
      <c r="AU14" s="1152"/>
      <c r="AV14" s="1152"/>
      <c r="AW14" s="1152"/>
      <c r="AX14" s="1152"/>
      <c r="AY14" s="1153"/>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4"/>
      <c r="AL15" s="1155"/>
      <c r="AM15" s="1155"/>
      <c r="AN15" s="1155"/>
      <c r="AO15" s="1155"/>
      <c r="AP15" s="1155"/>
      <c r="AQ15" s="1155"/>
      <c r="AR15" s="1155"/>
      <c r="AS15" s="1155"/>
      <c r="AT15" s="1155"/>
      <c r="AU15" s="1152"/>
      <c r="AV15" s="1152"/>
      <c r="AW15" s="1152"/>
      <c r="AX15" s="1152"/>
      <c r="AY15" s="1153"/>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4"/>
      <c r="AL16" s="1155"/>
      <c r="AM16" s="1155"/>
      <c r="AN16" s="1155"/>
      <c r="AO16" s="1155"/>
      <c r="AP16" s="1155"/>
      <c r="AQ16" s="1155"/>
      <c r="AR16" s="1155"/>
      <c r="AS16" s="1155"/>
      <c r="AT16" s="1155"/>
      <c r="AU16" s="1152"/>
      <c r="AV16" s="1152"/>
      <c r="AW16" s="1152"/>
      <c r="AX16" s="1152"/>
      <c r="AY16" s="1153"/>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4"/>
      <c r="AL17" s="1155"/>
      <c r="AM17" s="1155"/>
      <c r="AN17" s="1155"/>
      <c r="AO17" s="1155"/>
      <c r="AP17" s="1155"/>
      <c r="AQ17" s="1155"/>
      <c r="AR17" s="1155"/>
      <c r="AS17" s="1155"/>
      <c r="AT17" s="1155"/>
      <c r="AU17" s="1152"/>
      <c r="AV17" s="1152"/>
      <c r="AW17" s="1152"/>
      <c r="AX17" s="1152"/>
      <c r="AY17" s="1153"/>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4"/>
      <c r="AL18" s="1155"/>
      <c r="AM18" s="1155"/>
      <c r="AN18" s="1155"/>
      <c r="AO18" s="1155"/>
      <c r="AP18" s="1155"/>
      <c r="AQ18" s="1155"/>
      <c r="AR18" s="1155"/>
      <c r="AS18" s="1155"/>
      <c r="AT18" s="1155"/>
      <c r="AU18" s="1152"/>
      <c r="AV18" s="1152"/>
      <c r="AW18" s="1152"/>
      <c r="AX18" s="1152"/>
      <c r="AY18" s="1153"/>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4"/>
      <c r="AL19" s="1155"/>
      <c r="AM19" s="1155"/>
      <c r="AN19" s="1155"/>
      <c r="AO19" s="1155"/>
      <c r="AP19" s="1155"/>
      <c r="AQ19" s="1155"/>
      <c r="AR19" s="1155"/>
      <c r="AS19" s="1155"/>
      <c r="AT19" s="1155"/>
      <c r="AU19" s="1152"/>
      <c r="AV19" s="1152"/>
      <c r="AW19" s="1152"/>
      <c r="AX19" s="1152"/>
      <c r="AY19" s="1153"/>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4"/>
      <c r="AL20" s="1155"/>
      <c r="AM20" s="1155"/>
      <c r="AN20" s="1155"/>
      <c r="AO20" s="1155"/>
      <c r="AP20" s="1155"/>
      <c r="AQ20" s="1155"/>
      <c r="AR20" s="1155"/>
      <c r="AS20" s="1155"/>
      <c r="AT20" s="1155"/>
      <c r="AU20" s="1152"/>
      <c r="AV20" s="1152"/>
      <c r="AW20" s="1152"/>
      <c r="AX20" s="1152"/>
      <c r="AY20" s="1153"/>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4"/>
      <c r="AL21" s="1155"/>
      <c r="AM21" s="1155"/>
      <c r="AN21" s="1155"/>
      <c r="AO21" s="1155"/>
      <c r="AP21" s="1155"/>
      <c r="AQ21" s="1155"/>
      <c r="AR21" s="1155"/>
      <c r="AS21" s="1155"/>
      <c r="AT21" s="1155"/>
      <c r="AU21" s="1152"/>
      <c r="AV21" s="1152"/>
      <c r="AW21" s="1152"/>
      <c r="AX21" s="1152"/>
      <c r="AY21" s="1153"/>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49"/>
      <c r="R22" s="1150"/>
      <c r="S22" s="1150"/>
      <c r="T22" s="1150"/>
      <c r="U22" s="1150"/>
      <c r="V22" s="1150"/>
      <c r="W22" s="1150"/>
      <c r="X22" s="1150"/>
      <c r="Y22" s="1150"/>
      <c r="Z22" s="1150"/>
      <c r="AA22" s="1150"/>
      <c r="AB22" s="1150"/>
      <c r="AC22" s="1150"/>
      <c r="AD22" s="1150"/>
      <c r="AE22" s="1151"/>
      <c r="AF22" s="1088"/>
      <c r="AG22" s="1089"/>
      <c r="AH22" s="1089"/>
      <c r="AI22" s="1089"/>
      <c r="AJ22" s="1090"/>
      <c r="AK22" s="1145"/>
      <c r="AL22" s="1146"/>
      <c r="AM22" s="1146"/>
      <c r="AN22" s="1146"/>
      <c r="AO22" s="1146"/>
      <c r="AP22" s="1146"/>
      <c r="AQ22" s="1146"/>
      <c r="AR22" s="1146"/>
      <c r="AS22" s="1146"/>
      <c r="AT22" s="1146"/>
      <c r="AU22" s="1147"/>
      <c r="AV22" s="1147"/>
      <c r="AW22" s="1147"/>
      <c r="AX22" s="1147"/>
      <c r="AY22" s="1148"/>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f>SUM(Q7:U22)</f>
        <v>2869</v>
      </c>
      <c r="R23" s="1138"/>
      <c r="S23" s="1138"/>
      <c r="T23" s="1138"/>
      <c r="U23" s="1138"/>
      <c r="V23" s="1137">
        <f>SUM(V7:Z22)</f>
        <v>2817</v>
      </c>
      <c r="W23" s="1138"/>
      <c r="X23" s="1138"/>
      <c r="Y23" s="1138"/>
      <c r="Z23" s="1138"/>
      <c r="AA23" s="1137">
        <f>SUM(AA7:AE22)</f>
        <v>52</v>
      </c>
      <c r="AB23" s="1138"/>
      <c r="AC23" s="1138"/>
      <c r="AD23" s="1138"/>
      <c r="AE23" s="1138"/>
      <c r="AF23" s="1139">
        <v>31</v>
      </c>
      <c r="AG23" s="1138"/>
      <c r="AH23" s="1138"/>
      <c r="AI23" s="1138"/>
      <c r="AJ23" s="1140"/>
      <c r="AK23" s="1141"/>
      <c r="AL23" s="1142"/>
      <c r="AM23" s="1142"/>
      <c r="AN23" s="1142"/>
      <c r="AO23" s="1142"/>
      <c r="AP23" s="1137">
        <f>SUM(AP7:AT22)</f>
        <v>3273</v>
      </c>
      <c r="AQ23" s="1138"/>
      <c r="AR23" s="1138"/>
      <c r="AS23" s="1138"/>
      <c r="AT23" s="1138"/>
      <c r="AU23" s="1143"/>
      <c r="AV23" s="1143"/>
      <c r="AW23" s="1143"/>
      <c r="AX23" s="1143"/>
      <c r="AY23" s="1144"/>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363</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v>586</v>
      </c>
      <c r="R28" s="1123"/>
      <c r="S28" s="1123"/>
      <c r="T28" s="1123"/>
      <c r="U28" s="1123"/>
      <c r="V28" s="1123">
        <v>577</v>
      </c>
      <c r="W28" s="1123"/>
      <c r="X28" s="1123"/>
      <c r="Y28" s="1123"/>
      <c r="Z28" s="1123"/>
      <c r="AA28" s="1123">
        <v>9</v>
      </c>
      <c r="AB28" s="1123"/>
      <c r="AC28" s="1123"/>
      <c r="AD28" s="1123"/>
      <c r="AE28" s="1124"/>
      <c r="AF28" s="1125">
        <v>9</v>
      </c>
      <c r="AG28" s="1123"/>
      <c r="AH28" s="1123"/>
      <c r="AI28" s="1123"/>
      <c r="AJ28" s="1126"/>
      <c r="AK28" s="1127">
        <v>60</v>
      </c>
      <c r="AL28" s="1115"/>
      <c r="AM28" s="1115"/>
      <c r="AN28" s="1115"/>
      <c r="AO28" s="1115"/>
      <c r="AP28" s="1115" t="s">
        <v>558</v>
      </c>
      <c r="AQ28" s="1115"/>
      <c r="AR28" s="1115"/>
      <c r="AS28" s="1115"/>
      <c r="AT28" s="1115"/>
      <c r="AU28" s="1115" t="s">
        <v>558</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51</v>
      </c>
      <c r="R29" s="1113"/>
      <c r="S29" s="1113"/>
      <c r="T29" s="1113"/>
      <c r="U29" s="1113"/>
      <c r="V29" s="1113">
        <v>51</v>
      </c>
      <c r="W29" s="1113"/>
      <c r="X29" s="1113"/>
      <c r="Y29" s="1113"/>
      <c r="Z29" s="1113"/>
      <c r="AA29" s="1113">
        <v>0</v>
      </c>
      <c r="AB29" s="1113"/>
      <c r="AC29" s="1113"/>
      <c r="AD29" s="1113"/>
      <c r="AE29" s="1114"/>
      <c r="AF29" s="1088">
        <v>0</v>
      </c>
      <c r="AG29" s="1089"/>
      <c r="AH29" s="1089"/>
      <c r="AI29" s="1089"/>
      <c r="AJ29" s="1090"/>
      <c r="AK29" s="1049">
        <v>19</v>
      </c>
      <c r="AL29" s="1040"/>
      <c r="AM29" s="1040"/>
      <c r="AN29" s="1040"/>
      <c r="AO29" s="1040"/>
      <c r="AP29" s="1040" t="s">
        <v>558</v>
      </c>
      <c r="AQ29" s="1040"/>
      <c r="AR29" s="1040"/>
      <c r="AS29" s="1040"/>
      <c r="AT29" s="1040"/>
      <c r="AU29" s="1040" t="s">
        <v>558</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398</v>
      </c>
      <c r="C30" s="1107"/>
      <c r="D30" s="1107"/>
      <c r="E30" s="1107"/>
      <c r="F30" s="1107"/>
      <c r="G30" s="1107"/>
      <c r="H30" s="1107"/>
      <c r="I30" s="1107"/>
      <c r="J30" s="1107"/>
      <c r="K30" s="1107"/>
      <c r="L30" s="1107"/>
      <c r="M30" s="1107"/>
      <c r="N30" s="1107"/>
      <c r="O30" s="1107"/>
      <c r="P30" s="1108"/>
      <c r="Q30" s="1112">
        <v>272</v>
      </c>
      <c r="R30" s="1113"/>
      <c r="S30" s="1113"/>
      <c r="T30" s="1113"/>
      <c r="U30" s="1113"/>
      <c r="V30" s="1113">
        <v>272</v>
      </c>
      <c r="W30" s="1113"/>
      <c r="X30" s="1113"/>
      <c r="Y30" s="1113"/>
      <c r="Z30" s="1113"/>
      <c r="AA30" s="1113">
        <v>0</v>
      </c>
      <c r="AB30" s="1113"/>
      <c r="AC30" s="1113"/>
      <c r="AD30" s="1113"/>
      <c r="AE30" s="1114"/>
      <c r="AF30" s="1088">
        <v>0</v>
      </c>
      <c r="AG30" s="1089"/>
      <c r="AH30" s="1089"/>
      <c r="AI30" s="1089"/>
      <c r="AJ30" s="1090"/>
      <c r="AK30" s="1049">
        <v>35</v>
      </c>
      <c r="AL30" s="1040"/>
      <c r="AM30" s="1040"/>
      <c r="AN30" s="1040"/>
      <c r="AO30" s="1040"/>
      <c r="AP30" s="1040">
        <v>581</v>
      </c>
      <c r="AQ30" s="1040"/>
      <c r="AR30" s="1040"/>
      <c r="AS30" s="1040"/>
      <c r="AT30" s="1040"/>
      <c r="AU30" s="1040">
        <v>289</v>
      </c>
      <c r="AV30" s="1040"/>
      <c r="AW30" s="1040"/>
      <c r="AX30" s="1040"/>
      <c r="AY30" s="1040"/>
      <c r="AZ30" s="1111" t="s">
        <v>558</v>
      </c>
      <c r="BA30" s="1111"/>
      <c r="BB30" s="1111"/>
      <c r="BC30" s="1111"/>
      <c r="BD30" s="1111"/>
      <c r="BE30" s="1101" t="s">
        <v>399</v>
      </c>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c r="C31" s="1107"/>
      <c r="D31" s="1107"/>
      <c r="E31" s="1107"/>
      <c r="F31" s="1107"/>
      <c r="G31" s="1107"/>
      <c r="H31" s="1107"/>
      <c r="I31" s="1107"/>
      <c r="J31" s="1107"/>
      <c r="K31" s="1107"/>
      <c r="L31" s="1107"/>
      <c r="M31" s="1107"/>
      <c r="N31" s="1107"/>
      <c r="O31" s="1107"/>
      <c r="P31" s="1108"/>
      <c r="Q31" s="1112"/>
      <c r="R31" s="1113"/>
      <c r="S31" s="1113"/>
      <c r="T31" s="1113"/>
      <c r="U31" s="1113"/>
      <c r="V31" s="1113"/>
      <c r="W31" s="1113"/>
      <c r="X31" s="1113"/>
      <c r="Y31" s="1113"/>
      <c r="Z31" s="1113"/>
      <c r="AA31" s="1113"/>
      <c r="AB31" s="1113"/>
      <c r="AC31" s="1113"/>
      <c r="AD31" s="1113"/>
      <c r="AE31" s="1114"/>
      <c r="AF31" s="1088"/>
      <c r="AG31" s="1089"/>
      <c r="AH31" s="1089"/>
      <c r="AI31" s="1089"/>
      <c r="AJ31" s="1090"/>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9</v>
      </c>
      <c r="AG63" s="1028"/>
      <c r="AH63" s="1028"/>
      <c r="AI63" s="1028"/>
      <c r="AJ63" s="1099"/>
      <c r="AK63" s="1100"/>
      <c r="AL63" s="1032"/>
      <c r="AM63" s="1032"/>
      <c r="AN63" s="1032"/>
      <c r="AO63" s="1032"/>
      <c r="AP63" s="1028">
        <f>SUM(AP28:AT62)</f>
        <v>581</v>
      </c>
      <c r="AQ63" s="1028"/>
      <c r="AR63" s="1028"/>
      <c r="AS63" s="1028"/>
      <c r="AT63" s="1028"/>
      <c r="AU63" s="1028">
        <f>SUM(AU28:AY62)</f>
        <v>289</v>
      </c>
      <c r="AV63" s="1028"/>
      <c r="AW63" s="1028"/>
      <c r="AX63" s="1028"/>
      <c r="AY63" s="1028"/>
      <c r="AZ63" s="1094"/>
      <c r="BA63" s="1094"/>
      <c r="BB63" s="1094"/>
      <c r="BC63" s="1094"/>
      <c r="BD63" s="1094"/>
      <c r="BE63" s="1029"/>
      <c r="BF63" s="1029"/>
      <c r="BG63" s="1029"/>
      <c r="BH63" s="1029"/>
      <c r="BI63" s="1030"/>
      <c r="BJ63" s="1095" t="s">
        <v>402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404</v>
      </c>
      <c r="B66" s="1065"/>
      <c r="C66" s="1065"/>
      <c r="D66" s="1065"/>
      <c r="E66" s="1065"/>
      <c r="F66" s="1065"/>
      <c r="G66" s="1065"/>
      <c r="H66" s="1065"/>
      <c r="I66" s="1065"/>
      <c r="J66" s="1065"/>
      <c r="K66" s="1065"/>
      <c r="L66" s="1065"/>
      <c r="M66" s="1065"/>
      <c r="N66" s="1065"/>
      <c r="O66" s="1065"/>
      <c r="P66" s="1066"/>
      <c r="Q66" s="1070" t="s">
        <v>388</v>
      </c>
      <c r="R66" s="1071"/>
      <c r="S66" s="1071"/>
      <c r="T66" s="1071"/>
      <c r="U66" s="1072"/>
      <c r="V66" s="1070" t="s">
        <v>405</v>
      </c>
      <c r="W66" s="1071"/>
      <c r="X66" s="1071"/>
      <c r="Y66" s="1071"/>
      <c r="Z66" s="1072"/>
      <c r="AA66" s="1070" t="s">
        <v>406</v>
      </c>
      <c r="AB66" s="1071"/>
      <c r="AC66" s="1071"/>
      <c r="AD66" s="1071"/>
      <c r="AE66" s="1072"/>
      <c r="AF66" s="1076" t="s">
        <v>407</v>
      </c>
      <c r="AG66" s="1077"/>
      <c r="AH66" s="1077"/>
      <c r="AI66" s="1077"/>
      <c r="AJ66" s="1078"/>
      <c r="AK66" s="1070" t="s">
        <v>408</v>
      </c>
      <c r="AL66" s="1065"/>
      <c r="AM66" s="1065"/>
      <c r="AN66" s="1065"/>
      <c r="AO66" s="1066"/>
      <c r="AP66" s="1070" t="s">
        <v>393</v>
      </c>
      <c r="AQ66" s="1071"/>
      <c r="AR66" s="1071"/>
      <c r="AS66" s="1071"/>
      <c r="AT66" s="1072"/>
      <c r="AU66" s="1070" t="s">
        <v>409</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559</v>
      </c>
      <c r="C68" s="1055"/>
      <c r="D68" s="1055"/>
      <c r="E68" s="1055"/>
      <c r="F68" s="1055"/>
      <c r="G68" s="1055"/>
      <c r="H68" s="1055"/>
      <c r="I68" s="1055"/>
      <c r="J68" s="1055"/>
      <c r="K68" s="1055"/>
      <c r="L68" s="1055"/>
      <c r="M68" s="1055"/>
      <c r="N68" s="1055"/>
      <c r="O68" s="1055"/>
      <c r="P68" s="1056"/>
      <c r="Q68" s="1057">
        <v>517</v>
      </c>
      <c r="R68" s="1051"/>
      <c r="S68" s="1051"/>
      <c r="T68" s="1051"/>
      <c r="U68" s="1051"/>
      <c r="V68" s="1051">
        <v>513</v>
      </c>
      <c r="W68" s="1051"/>
      <c r="X68" s="1051"/>
      <c r="Y68" s="1051"/>
      <c r="Z68" s="1051"/>
      <c r="AA68" s="1051">
        <v>4</v>
      </c>
      <c r="AB68" s="1051"/>
      <c r="AC68" s="1051"/>
      <c r="AD68" s="1051"/>
      <c r="AE68" s="1051"/>
      <c r="AF68" s="1051">
        <v>4</v>
      </c>
      <c r="AG68" s="1051"/>
      <c r="AH68" s="1051"/>
      <c r="AI68" s="1051"/>
      <c r="AJ68" s="1051"/>
      <c r="AK68" s="1051" t="s">
        <v>558</v>
      </c>
      <c r="AL68" s="1051"/>
      <c r="AM68" s="1051"/>
      <c r="AN68" s="1051"/>
      <c r="AO68" s="1051"/>
      <c r="AP68" s="1051" t="s">
        <v>558</v>
      </c>
      <c r="AQ68" s="1051"/>
      <c r="AR68" s="1051"/>
      <c r="AS68" s="1051"/>
      <c r="AT68" s="1051"/>
      <c r="AU68" s="1051" t="s">
        <v>558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560</v>
      </c>
      <c r="C69" s="1044"/>
      <c r="D69" s="1044"/>
      <c r="E69" s="1044"/>
      <c r="F69" s="1044"/>
      <c r="G69" s="1044"/>
      <c r="H69" s="1044"/>
      <c r="I69" s="1044"/>
      <c r="J69" s="1044"/>
      <c r="K69" s="1044"/>
      <c r="L69" s="1044"/>
      <c r="M69" s="1044"/>
      <c r="N69" s="1044"/>
      <c r="O69" s="1044"/>
      <c r="P69" s="1045"/>
      <c r="Q69" s="1046">
        <v>33</v>
      </c>
      <c r="R69" s="1040"/>
      <c r="S69" s="1040"/>
      <c r="T69" s="1040"/>
      <c r="U69" s="1040"/>
      <c r="V69" s="1040">
        <v>30</v>
      </c>
      <c r="W69" s="1040"/>
      <c r="X69" s="1040"/>
      <c r="Y69" s="1040"/>
      <c r="Z69" s="1040"/>
      <c r="AA69" s="1040">
        <v>3</v>
      </c>
      <c r="AB69" s="1040"/>
      <c r="AC69" s="1040"/>
      <c r="AD69" s="1040"/>
      <c r="AE69" s="1040"/>
      <c r="AF69" s="1040">
        <v>3</v>
      </c>
      <c r="AG69" s="1040"/>
      <c r="AH69" s="1040"/>
      <c r="AI69" s="1040"/>
      <c r="AJ69" s="1040"/>
      <c r="AK69" s="1040" t="s">
        <v>558</v>
      </c>
      <c r="AL69" s="1040"/>
      <c r="AM69" s="1040"/>
      <c r="AN69" s="1040"/>
      <c r="AO69" s="1040"/>
      <c r="AP69" s="1040" t="s">
        <v>558</v>
      </c>
      <c r="AQ69" s="1040"/>
      <c r="AR69" s="1040"/>
      <c r="AS69" s="1040"/>
      <c r="AT69" s="1040"/>
      <c r="AU69" s="1040" t="s">
        <v>558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561</v>
      </c>
      <c r="C70" s="1044"/>
      <c r="D70" s="1044"/>
      <c r="E70" s="1044"/>
      <c r="F70" s="1044"/>
      <c r="G70" s="1044"/>
      <c r="H70" s="1044"/>
      <c r="I70" s="1044"/>
      <c r="J70" s="1044"/>
      <c r="K70" s="1044"/>
      <c r="L70" s="1044"/>
      <c r="M70" s="1044"/>
      <c r="N70" s="1044"/>
      <c r="O70" s="1044"/>
      <c r="P70" s="1045"/>
      <c r="Q70" s="1046">
        <v>1080</v>
      </c>
      <c r="R70" s="1040"/>
      <c r="S70" s="1040"/>
      <c r="T70" s="1040"/>
      <c r="U70" s="1040"/>
      <c r="V70" s="1040">
        <v>1025</v>
      </c>
      <c r="W70" s="1040"/>
      <c r="X70" s="1040"/>
      <c r="Y70" s="1040"/>
      <c r="Z70" s="1040"/>
      <c r="AA70" s="1040">
        <v>55</v>
      </c>
      <c r="AB70" s="1040"/>
      <c r="AC70" s="1040"/>
      <c r="AD70" s="1040"/>
      <c r="AE70" s="1040"/>
      <c r="AF70" s="1040">
        <v>55</v>
      </c>
      <c r="AG70" s="1040"/>
      <c r="AH70" s="1040"/>
      <c r="AI70" s="1040"/>
      <c r="AJ70" s="1040"/>
      <c r="AK70" s="1040" t="s">
        <v>558</v>
      </c>
      <c r="AL70" s="1040"/>
      <c r="AM70" s="1040"/>
      <c r="AN70" s="1040"/>
      <c r="AO70" s="1040"/>
      <c r="AP70" s="1040">
        <v>912</v>
      </c>
      <c r="AQ70" s="1040"/>
      <c r="AR70" s="1040"/>
      <c r="AS70" s="1040"/>
      <c r="AT70" s="1040"/>
      <c r="AU70" s="1040">
        <v>62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562</v>
      </c>
      <c r="C71" s="1044"/>
      <c r="D71" s="1044"/>
      <c r="E71" s="1044"/>
      <c r="F71" s="1044"/>
      <c r="G71" s="1044"/>
      <c r="H71" s="1044"/>
      <c r="I71" s="1044"/>
      <c r="J71" s="1044"/>
      <c r="K71" s="1044"/>
      <c r="L71" s="1044"/>
      <c r="M71" s="1044"/>
      <c r="N71" s="1044"/>
      <c r="O71" s="1044"/>
      <c r="P71" s="1045"/>
      <c r="Q71" s="1046">
        <v>40</v>
      </c>
      <c r="R71" s="1040"/>
      <c r="S71" s="1040"/>
      <c r="T71" s="1040"/>
      <c r="U71" s="1040"/>
      <c r="V71" s="1040">
        <v>40</v>
      </c>
      <c r="W71" s="1040"/>
      <c r="X71" s="1040"/>
      <c r="Y71" s="1040"/>
      <c r="Z71" s="1040"/>
      <c r="AA71" s="1040" t="s">
        <v>558</v>
      </c>
      <c r="AB71" s="1040"/>
      <c r="AC71" s="1040"/>
      <c r="AD71" s="1040"/>
      <c r="AE71" s="1040"/>
      <c r="AF71" s="1040" t="s">
        <v>558</v>
      </c>
      <c r="AG71" s="1040"/>
      <c r="AH71" s="1040"/>
      <c r="AI71" s="1040"/>
      <c r="AJ71" s="1040"/>
      <c r="AK71" s="1040" t="s">
        <v>558</v>
      </c>
      <c r="AL71" s="1040"/>
      <c r="AM71" s="1040"/>
      <c r="AN71" s="1040"/>
      <c r="AO71" s="1040"/>
      <c r="AP71" s="1040" t="s">
        <v>558</v>
      </c>
      <c r="AQ71" s="1040"/>
      <c r="AR71" s="1040"/>
      <c r="AS71" s="1040"/>
      <c r="AT71" s="1040"/>
      <c r="AU71" s="1040" t="s">
        <v>558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563</v>
      </c>
      <c r="C72" s="1044"/>
      <c r="D72" s="1044"/>
      <c r="E72" s="1044"/>
      <c r="F72" s="1044"/>
      <c r="G72" s="1044"/>
      <c r="H72" s="1044"/>
      <c r="I72" s="1044"/>
      <c r="J72" s="1044"/>
      <c r="K72" s="1044"/>
      <c r="L72" s="1044"/>
      <c r="M72" s="1044"/>
      <c r="N72" s="1044"/>
      <c r="O72" s="1044"/>
      <c r="P72" s="1045"/>
      <c r="Q72" s="1046">
        <v>1216</v>
      </c>
      <c r="R72" s="1040"/>
      <c r="S72" s="1040"/>
      <c r="T72" s="1040"/>
      <c r="U72" s="1040"/>
      <c r="V72" s="1040">
        <v>1121</v>
      </c>
      <c r="W72" s="1040"/>
      <c r="X72" s="1040"/>
      <c r="Y72" s="1040"/>
      <c r="Z72" s="1040"/>
      <c r="AA72" s="1040">
        <v>95</v>
      </c>
      <c r="AB72" s="1040"/>
      <c r="AC72" s="1040"/>
      <c r="AD72" s="1040"/>
      <c r="AE72" s="1040"/>
      <c r="AF72" s="1040">
        <v>95</v>
      </c>
      <c r="AG72" s="1040"/>
      <c r="AH72" s="1040"/>
      <c r="AI72" s="1040"/>
      <c r="AJ72" s="1040"/>
      <c r="AK72" s="1040" t="s">
        <v>558</v>
      </c>
      <c r="AL72" s="1040"/>
      <c r="AM72" s="1040"/>
      <c r="AN72" s="1040"/>
      <c r="AO72" s="1040"/>
      <c r="AP72" s="1040">
        <v>79</v>
      </c>
      <c r="AQ72" s="1040"/>
      <c r="AR72" s="1040"/>
      <c r="AS72" s="1040"/>
      <c r="AT72" s="1040"/>
      <c r="AU72" s="1040">
        <v>19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564</v>
      </c>
      <c r="C73" s="1044"/>
      <c r="D73" s="1044"/>
      <c r="E73" s="1044"/>
      <c r="F73" s="1044"/>
      <c r="G73" s="1044"/>
      <c r="H73" s="1044"/>
      <c r="I73" s="1044"/>
      <c r="J73" s="1044"/>
      <c r="K73" s="1044"/>
      <c r="L73" s="1044"/>
      <c r="M73" s="1044"/>
      <c r="N73" s="1044"/>
      <c r="O73" s="1044"/>
      <c r="P73" s="1045"/>
      <c r="Q73" s="1046">
        <v>1601</v>
      </c>
      <c r="R73" s="1040"/>
      <c r="S73" s="1040"/>
      <c r="T73" s="1040"/>
      <c r="U73" s="1040"/>
      <c r="V73" s="1040">
        <v>1583</v>
      </c>
      <c r="W73" s="1040"/>
      <c r="X73" s="1040"/>
      <c r="Y73" s="1040"/>
      <c r="Z73" s="1040"/>
      <c r="AA73" s="1040">
        <v>18</v>
      </c>
      <c r="AB73" s="1040"/>
      <c r="AC73" s="1040"/>
      <c r="AD73" s="1040"/>
      <c r="AE73" s="1040"/>
      <c r="AF73" s="1040">
        <v>18</v>
      </c>
      <c r="AG73" s="1040"/>
      <c r="AH73" s="1040"/>
      <c r="AI73" s="1040"/>
      <c r="AJ73" s="1040"/>
      <c r="AK73" s="1040">
        <v>3</v>
      </c>
      <c r="AL73" s="1040"/>
      <c r="AM73" s="1040"/>
      <c r="AN73" s="1040"/>
      <c r="AO73" s="1040"/>
      <c r="AP73" s="1040" t="s">
        <v>558</v>
      </c>
      <c r="AQ73" s="1040"/>
      <c r="AR73" s="1040"/>
      <c r="AS73" s="1040"/>
      <c r="AT73" s="1040"/>
      <c r="AU73" s="1040" t="s">
        <v>558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565</v>
      </c>
      <c r="C74" s="1044"/>
      <c r="D74" s="1044"/>
      <c r="E74" s="1044"/>
      <c r="F74" s="1044"/>
      <c r="G74" s="1044"/>
      <c r="H74" s="1044"/>
      <c r="I74" s="1044"/>
      <c r="J74" s="1044"/>
      <c r="K74" s="1044"/>
      <c r="L74" s="1044"/>
      <c r="M74" s="1044"/>
      <c r="N74" s="1044"/>
      <c r="O74" s="1044"/>
      <c r="P74" s="1045"/>
      <c r="Q74" s="1046">
        <v>148</v>
      </c>
      <c r="R74" s="1040"/>
      <c r="S74" s="1040"/>
      <c r="T74" s="1040"/>
      <c r="U74" s="1040"/>
      <c r="V74" s="1040">
        <v>139</v>
      </c>
      <c r="W74" s="1040"/>
      <c r="X74" s="1040"/>
      <c r="Y74" s="1040"/>
      <c r="Z74" s="1040"/>
      <c r="AA74" s="1040">
        <v>9</v>
      </c>
      <c r="AB74" s="1040"/>
      <c r="AC74" s="1040"/>
      <c r="AD74" s="1040"/>
      <c r="AE74" s="1040"/>
      <c r="AF74" s="1040">
        <v>9</v>
      </c>
      <c r="AG74" s="1040"/>
      <c r="AH74" s="1040"/>
      <c r="AI74" s="1040"/>
      <c r="AJ74" s="1040"/>
      <c r="AK74" s="1040" t="s">
        <v>558</v>
      </c>
      <c r="AL74" s="1040"/>
      <c r="AM74" s="1040"/>
      <c r="AN74" s="1040"/>
      <c r="AO74" s="1040"/>
      <c r="AP74" s="1040" t="s">
        <v>558</v>
      </c>
      <c r="AQ74" s="1040"/>
      <c r="AR74" s="1040"/>
      <c r="AS74" s="1040"/>
      <c r="AT74" s="1040"/>
      <c r="AU74" s="1040" t="s">
        <v>558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566</v>
      </c>
      <c r="C75" s="1044"/>
      <c r="D75" s="1044"/>
      <c r="E75" s="1044"/>
      <c r="F75" s="1044"/>
      <c r="G75" s="1044"/>
      <c r="H75" s="1044"/>
      <c r="I75" s="1044"/>
      <c r="J75" s="1044"/>
      <c r="K75" s="1044"/>
      <c r="L75" s="1044"/>
      <c r="M75" s="1044"/>
      <c r="N75" s="1044"/>
      <c r="O75" s="1044"/>
      <c r="P75" s="1045"/>
      <c r="Q75" s="1047">
        <v>4961</v>
      </c>
      <c r="R75" s="1048"/>
      <c r="S75" s="1048"/>
      <c r="T75" s="1048"/>
      <c r="U75" s="1049"/>
      <c r="V75" s="1050">
        <v>4165</v>
      </c>
      <c r="W75" s="1048"/>
      <c r="X75" s="1048"/>
      <c r="Y75" s="1048"/>
      <c r="Z75" s="1049"/>
      <c r="AA75" s="1050">
        <v>796</v>
      </c>
      <c r="AB75" s="1048"/>
      <c r="AC75" s="1048"/>
      <c r="AD75" s="1048"/>
      <c r="AE75" s="1049"/>
      <c r="AF75" s="1050">
        <v>796</v>
      </c>
      <c r="AG75" s="1048"/>
      <c r="AH75" s="1048"/>
      <c r="AI75" s="1048"/>
      <c r="AJ75" s="1049"/>
      <c r="AK75" s="1050">
        <v>51</v>
      </c>
      <c r="AL75" s="1048"/>
      <c r="AM75" s="1048"/>
      <c r="AN75" s="1048"/>
      <c r="AO75" s="1049"/>
      <c r="AP75" s="1040" t="s">
        <v>558</v>
      </c>
      <c r="AQ75" s="1040"/>
      <c r="AR75" s="1040"/>
      <c r="AS75" s="1040"/>
      <c r="AT75" s="1040"/>
      <c r="AU75" s="1040" t="s">
        <v>558</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567</v>
      </c>
      <c r="C76" s="1044"/>
      <c r="D76" s="1044"/>
      <c r="E76" s="1044"/>
      <c r="F76" s="1044"/>
      <c r="G76" s="1044"/>
      <c r="H76" s="1044"/>
      <c r="I76" s="1044"/>
      <c r="J76" s="1044"/>
      <c r="K76" s="1044"/>
      <c r="L76" s="1044"/>
      <c r="M76" s="1044"/>
      <c r="N76" s="1044"/>
      <c r="O76" s="1044"/>
      <c r="P76" s="1045"/>
      <c r="Q76" s="1047">
        <v>12</v>
      </c>
      <c r="R76" s="1048"/>
      <c r="S76" s="1048"/>
      <c r="T76" s="1048"/>
      <c r="U76" s="1049"/>
      <c r="V76" s="1050">
        <v>12</v>
      </c>
      <c r="W76" s="1048"/>
      <c r="X76" s="1048"/>
      <c r="Y76" s="1048"/>
      <c r="Z76" s="1049"/>
      <c r="AA76" s="1050" t="s">
        <v>558</v>
      </c>
      <c r="AB76" s="1048"/>
      <c r="AC76" s="1048"/>
      <c r="AD76" s="1048"/>
      <c r="AE76" s="1049"/>
      <c r="AF76" s="1050" t="s">
        <v>558</v>
      </c>
      <c r="AG76" s="1048"/>
      <c r="AH76" s="1048"/>
      <c r="AI76" s="1048"/>
      <c r="AJ76" s="1049"/>
      <c r="AK76" s="1050" t="s">
        <v>558</v>
      </c>
      <c r="AL76" s="1048"/>
      <c r="AM76" s="1048"/>
      <c r="AN76" s="1048"/>
      <c r="AO76" s="1049"/>
      <c r="AP76" s="1040" t="s">
        <v>558</v>
      </c>
      <c r="AQ76" s="1040"/>
      <c r="AR76" s="1040"/>
      <c r="AS76" s="1040"/>
      <c r="AT76" s="1040"/>
      <c r="AU76" s="1040" t="s">
        <v>558</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568</v>
      </c>
      <c r="C77" s="1044"/>
      <c r="D77" s="1044"/>
      <c r="E77" s="1044"/>
      <c r="F77" s="1044"/>
      <c r="G77" s="1044"/>
      <c r="H77" s="1044"/>
      <c r="I77" s="1044"/>
      <c r="J77" s="1044"/>
      <c r="K77" s="1044"/>
      <c r="L77" s="1044"/>
      <c r="M77" s="1044"/>
      <c r="N77" s="1044"/>
      <c r="O77" s="1044"/>
      <c r="P77" s="1045"/>
      <c r="Q77" s="1047">
        <v>57</v>
      </c>
      <c r="R77" s="1048"/>
      <c r="S77" s="1048"/>
      <c r="T77" s="1048"/>
      <c r="U77" s="1049"/>
      <c r="V77" s="1050">
        <v>52</v>
      </c>
      <c r="W77" s="1048"/>
      <c r="X77" s="1048"/>
      <c r="Y77" s="1048"/>
      <c r="Z77" s="1049"/>
      <c r="AA77" s="1050">
        <v>5</v>
      </c>
      <c r="AB77" s="1048"/>
      <c r="AC77" s="1048"/>
      <c r="AD77" s="1048"/>
      <c r="AE77" s="1049"/>
      <c r="AF77" s="1050">
        <v>5</v>
      </c>
      <c r="AG77" s="1048"/>
      <c r="AH77" s="1048"/>
      <c r="AI77" s="1048"/>
      <c r="AJ77" s="1049"/>
      <c r="AK77" s="1050" t="s">
        <v>558</v>
      </c>
      <c r="AL77" s="1048"/>
      <c r="AM77" s="1048"/>
      <c r="AN77" s="1048"/>
      <c r="AO77" s="1049"/>
      <c r="AP77" s="1040" t="s">
        <v>558</v>
      </c>
      <c r="AQ77" s="1040"/>
      <c r="AR77" s="1040"/>
      <c r="AS77" s="1040"/>
      <c r="AT77" s="1040"/>
      <c r="AU77" s="1040" t="s">
        <v>558</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569</v>
      </c>
      <c r="C78" s="1044"/>
      <c r="D78" s="1044"/>
      <c r="E78" s="1044"/>
      <c r="F78" s="1044"/>
      <c r="G78" s="1044"/>
      <c r="H78" s="1044"/>
      <c r="I78" s="1044"/>
      <c r="J78" s="1044"/>
      <c r="K78" s="1044"/>
      <c r="L78" s="1044"/>
      <c r="M78" s="1044"/>
      <c r="N78" s="1044"/>
      <c r="O78" s="1044"/>
      <c r="P78" s="1045"/>
      <c r="Q78" s="1046">
        <v>146276</v>
      </c>
      <c r="R78" s="1040"/>
      <c r="S78" s="1040"/>
      <c r="T78" s="1040"/>
      <c r="U78" s="1040"/>
      <c r="V78" s="1040">
        <v>142795</v>
      </c>
      <c r="W78" s="1040"/>
      <c r="X78" s="1040"/>
      <c r="Y78" s="1040"/>
      <c r="Z78" s="1040"/>
      <c r="AA78" s="1040">
        <v>3481</v>
      </c>
      <c r="AB78" s="1040"/>
      <c r="AC78" s="1040"/>
      <c r="AD78" s="1040"/>
      <c r="AE78" s="1040"/>
      <c r="AF78" s="1040">
        <v>3481</v>
      </c>
      <c r="AG78" s="1040"/>
      <c r="AH78" s="1040"/>
      <c r="AI78" s="1040"/>
      <c r="AJ78" s="1040"/>
      <c r="AK78" s="1040" t="s">
        <v>558</v>
      </c>
      <c r="AL78" s="1040"/>
      <c r="AM78" s="1040"/>
      <c r="AN78" s="1040"/>
      <c r="AO78" s="1040"/>
      <c r="AP78" s="1040" t="s">
        <v>558</v>
      </c>
      <c r="AQ78" s="1040"/>
      <c r="AR78" s="1040"/>
      <c r="AS78" s="1040"/>
      <c r="AT78" s="1040"/>
      <c r="AU78" s="1040" t="s">
        <v>558</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SUM(AF68:AJ87)</f>
        <v>4466</v>
      </c>
      <c r="AG88" s="1028"/>
      <c r="AH88" s="1028"/>
      <c r="AI88" s="1028"/>
      <c r="AJ88" s="1028"/>
      <c r="AK88" s="1032"/>
      <c r="AL88" s="1032"/>
      <c r="AM88" s="1032"/>
      <c r="AN88" s="1032"/>
      <c r="AO88" s="1032"/>
      <c r="AP88" s="1028">
        <f>SUM(AP68:AT87)</f>
        <v>991</v>
      </c>
      <c r="AQ88" s="1028"/>
      <c r="AR88" s="1028"/>
      <c r="AS88" s="1028"/>
      <c r="AT88" s="1028"/>
      <c r="AU88" s="1028">
        <f>SUM(AU68:AY87)</f>
        <v>81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v>
      </c>
      <c r="CS102" s="1020"/>
      <c r="CT102" s="1020"/>
      <c r="CU102" s="1020"/>
      <c r="CV102" s="1021"/>
      <c r="CW102" s="1019" t="s">
        <v>558</v>
      </c>
      <c r="CX102" s="1020"/>
      <c r="CY102" s="1020"/>
      <c r="CZ102" s="1020"/>
      <c r="DA102" s="1021"/>
      <c r="DB102" s="1019" t="s">
        <v>558</v>
      </c>
      <c r="DC102" s="1020"/>
      <c r="DD102" s="1020"/>
      <c r="DE102" s="1020"/>
      <c r="DF102" s="1021"/>
      <c r="DG102" s="1019" t="s">
        <v>558</v>
      </c>
      <c r="DH102" s="1020"/>
      <c r="DI102" s="1020"/>
      <c r="DJ102" s="1020"/>
      <c r="DK102" s="1021"/>
      <c r="DL102" s="1019" t="s">
        <v>558</v>
      </c>
      <c r="DM102" s="1020"/>
      <c r="DN102" s="1020"/>
      <c r="DO102" s="1020"/>
      <c r="DP102" s="1021"/>
      <c r="DQ102" s="1019" t="s">
        <v>558</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301</v>
      </c>
      <c r="AG109" s="963"/>
      <c r="AH109" s="963"/>
      <c r="AI109" s="963"/>
      <c r="AJ109" s="964"/>
      <c r="AK109" s="965" t="s">
        <v>300</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301</v>
      </c>
      <c r="BW109" s="963"/>
      <c r="BX109" s="963"/>
      <c r="BY109" s="963"/>
      <c r="BZ109" s="964"/>
      <c r="CA109" s="965" t="s">
        <v>300</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301</v>
      </c>
      <c r="DM109" s="963"/>
      <c r="DN109" s="963"/>
      <c r="DO109" s="963"/>
      <c r="DP109" s="964"/>
      <c r="DQ109" s="965" t="s">
        <v>300</v>
      </c>
      <c r="DR109" s="963"/>
      <c r="DS109" s="963"/>
      <c r="DT109" s="963"/>
      <c r="DU109" s="964"/>
      <c r="DV109" s="965" t="s">
        <v>420</v>
      </c>
      <c r="DW109" s="963"/>
      <c r="DX109" s="963"/>
      <c r="DY109" s="963"/>
      <c r="DZ109" s="994"/>
    </row>
    <row r="110" spans="1:131" s="226" customFormat="1" ht="26.25" customHeight="1">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288444</v>
      </c>
      <c r="AB110" s="956"/>
      <c r="AC110" s="956"/>
      <c r="AD110" s="956"/>
      <c r="AE110" s="957"/>
      <c r="AF110" s="958">
        <v>278245</v>
      </c>
      <c r="AG110" s="956"/>
      <c r="AH110" s="956"/>
      <c r="AI110" s="956"/>
      <c r="AJ110" s="957"/>
      <c r="AK110" s="958">
        <v>307091</v>
      </c>
      <c r="AL110" s="956"/>
      <c r="AM110" s="956"/>
      <c r="AN110" s="956"/>
      <c r="AO110" s="957"/>
      <c r="AP110" s="959">
        <v>24.2</v>
      </c>
      <c r="AQ110" s="960"/>
      <c r="AR110" s="960"/>
      <c r="AS110" s="960"/>
      <c r="AT110" s="961"/>
      <c r="AU110" s="995" t="s">
        <v>67</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3243599</v>
      </c>
      <c r="BR110" s="903"/>
      <c r="BS110" s="903"/>
      <c r="BT110" s="903"/>
      <c r="BU110" s="903"/>
      <c r="BV110" s="903">
        <v>3347865</v>
      </c>
      <c r="BW110" s="903"/>
      <c r="BX110" s="903"/>
      <c r="BY110" s="903"/>
      <c r="BZ110" s="903"/>
      <c r="CA110" s="903">
        <v>3273419</v>
      </c>
      <c r="CB110" s="903"/>
      <c r="CC110" s="903"/>
      <c r="CD110" s="903"/>
      <c r="CE110" s="903"/>
      <c r="CF110" s="927">
        <v>258</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426</v>
      </c>
      <c r="DH110" s="903"/>
      <c r="DI110" s="903"/>
      <c r="DJ110" s="903"/>
      <c r="DK110" s="903"/>
      <c r="DL110" s="903" t="s">
        <v>385</v>
      </c>
      <c r="DM110" s="903"/>
      <c r="DN110" s="903"/>
      <c r="DO110" s="903"/>
      <c r="DP110" s="903"/>
      <c r="DQ110" s="903" t="s">
        <v>385</v>
      </c>
      <c r="DR110" s="903"/>
      <c r="DS110" s="903"/>
      <c r="DT110" s="903"/>
      <c r="DU110" s="903"/>
      <c r="DV110" s="904" t="s">
        <v>385</v>
      </c>
      <c r="DW110" s="904"/>
      <c r="DX110" s="904"/>
      <c r="DY110" s="904"/>
      <c r="DZ110" s="905"/>
    </row>
    <row r="111" spans="1:131" s="226" customFormat="1" ht="26.25" customHeight="1">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428</v>
      </c>
      <c r="AB111" s="984"/>
      <c r="AC111" s="984"/>
      <c r="AD111" s="984"/>
      <c r="AE111" s="985"/>
      <c r="AF111" s="986" t="s">
        <v>385</v>
      </c>
      <c r="AG111" s="984"/>
      <c r="AH111" s="984"/>
      <c r="AI111" s="984"/>
      <c r="AJ111" s="985"/>
      <c r="AK111" s="986" t="s">
        <v>385</v>
      </c>
      <c r="AL111" s="984"/>
      <c r="AM111" s="984"/>
      <c r="AN111" s="984"/>
      <c r="AO111" s="985"/>
      <c r="AP111" s="987" t="s">
        <v>123</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t="s">
        <v>385</v>
      </c>
      <c r="BR111" s="875"/>
      <c r="BS111" s="875"/>
      <c r="BT111" s="875"/>
      <c r="BU111" s="875"/>
      <c r="BV111" s="875" t="s">
        <v>426</v>
      </c>
      <c r="BW111" s="875"/>
      <c r="BX111" s="875"/>
      <c r="BY111" s="875"/>
      <c r="BZ111" s="875"/>
      <c r="CA111" s="875" t="s">
        <v>385</v>
      </c>
      <c r="CB111" s="875"/>
      <c r="CC111" s="875"/>
      <c r="CD111" s="875"/>
      <c r="CE111" s="875"/>
      <c r="CF111" s="936" t="s">
        <v>426</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385</v>
      </c>
      <c r="DH111" s="875"/>
      <c r="DI111" s="875"/>
      <c r="DJ111" s="875"/>
      <c r="DK111" s="875"/>
      <c r="DL111" s="875" t="s">
        <v>428</v>
      </c>
      <c r="DM111" s="875"/>
      <c r="DN111" s="875"/>
      <c r="DO111" s="875"/>
      <c r="DP111" s="875"/>
      <c r="DQ111" s="875" t="s">
        <v>385</v>
      </c>
      <c r="DR111" s="875"/>
      <c r="DS111" s="875"/>
      <c r="DT111" s="875"/>
      <c r="DU111" s="875"/>
      <c r="DV111" s="852" t="s">
        <v>385</v>
      </c>
      <c r="DW111" s="852"/>
      <c r="DX111" s="852"/>
      <c r="DY111" s="852"/>
      <c r="DZ111" s="853"/>
    </row>
    <row r="112" spans="1:131" s="226" customFormat="1" ht="26.25" customHeight="1">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426</v>
      </c>
      <c r="AB112" s="838"/>
      <c r="AC112" s="838"/>
      <c r="AD112" s="838"/>
      <c r="AE112" s="839"/>
      <c r="AF112" s="840" t="s">
        <v>385</v>
      </c>
      <c r="AG112" s="838"/>
      <c r="AH112" s="838"/>
      <c r="AI112" s="838"/>
      <c r="AJ112" s="839"/>
      <c r="AK112" s="840" t="s">
        <v>426</v>
      </c>
      <c r="AL112" s="838"/>
      <c r="AM112" s="838"/>
      <c r="AN112" s="838"/>
      <c r="AO112" s="839"/>
      <c r="AP112" s="885" t="s">
        <v>385</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219163</v>
      </c>
      <c r="BR112" s="875"/>
      <c r="BS112" s="875"/>
      <c r="BT112" s="875"/>
      <c r="BU112" s="875"/>
      <c r="BV112" s="875">
        <v>241782</v>
      </c>
      <c r="BW112" s="875"/>
      <c r="BX112" s="875"/>
      <c r="BY112" s="875"/>
      <c r="BZ112" s="875"/>
      <c r="CA112" s="875">
        <v>288567</v>
      </c>
      <c r="CB112" s="875"/>
      <c r="CC112" s="875"/>
      <c r="CD112" s="875"/>
      <c r="CE112" s="875"/>
      <c r="CF112" s="936">
        <v>22.7</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385</v>
      </c>
      <c r="DH112" s="875"/>
      <c r="DI112" s="875"/>
      <c r="DJ112" s="875"/>
      <c r="DK112" s="875"/>
      <c r="DL112" s="875" t="s">
        <v>385</v>
      </c>
      <c r="DM112" s="875"/>
      <c r="DN112" s="875"/>
      <c r="DO112" s="875"/>
      <c r="DP112" s="875"/>
      <c r="DQ112" s="875" t="s">
        <v>385</v>
      </c>
      <c r="DR112" s="875"/>
      <c r="DS112" s="875"/>
      <c r="DT112" s="875"/>
      <c r="DU112" s="875"/>
      <c r="DV112" s="852" t="s">
        <v>123</v>
      </c>
      <c r="DW112" s="852"/>
      <c r="DX112" s="852"/>
      <c r="DY112" s="852"/>
      <c r="DZ112" s="853"/>
    </row>
    <row r="113" spans="1:130" s="226" customFormat="1" ht="26.25" customHeight="1">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17500</v>
      </c>
      <c r="AB113" s="984"/>
      <c r="AC113" s="984"/>
      <c r="AD113" s="984"/>
      <c r="AE113" s="985"/>
      <c r="AF113" s="986">
        <v>17500</v>
      </c>
      <c r="AG113" s="984"/>
      <c r="AH113" s="984"/>
      <c r="AI113" s="984"/>
      <c r="AJ113" s="985"/>
      <c r="AK113" s="986">
        <v>19200</v>
      </c>
      <c r="AL113" s="984"/>
      <c r="AM113" s="984"/>
      <c r="AN113" s="984"/>
      <c r="AO113" s="985"/>
      <c r="AP113" s="987">
        <v>1.5</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137248</v>
      </c>
      <c r="BR113" s="875"/>
      <c r="BS113" s="875"/>
      <c r="BT113" s="875"/>
      <c r="BU113" s="875"/>
      <c r="BV113" s="875">
        <v>109433</v>
      </c>
      <c r="BW113" s="875"/>
      <c r="BX113" s="875"/>
      <c r="BY113" s="875"/>
      <c r="BZ113" s="875"/>
      <c r="CA113" s="875">
        <v>81186</v>
      </c>
      <c r="CB113" s="875"/>
      <c r="CC113" s="875"/>
      <c r="CD113" s="875"/>
      <c r="CE113" s="875"/>
      <c r="CF113" s="936">
        <v>6.4</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426</v>
      </c>
      <c r="DH113" s="838"/>
      <c r="DI113" s="838"/>
      <c r="DJ113" s="838"/>
      <c r="DK113" s="839"/>
      <c r="DL113" s="840" t="s">
        <v>385</v>
      </c>
      <c r="DM113" s="838"/>
      <c r="DN113" s="838"/>
      <c r="DO113" s="838"/>
      <c r="DP113" s="839"/>
      <c r="DQ113" s="840" t="s">
        <v>385</v>
      </c>
      <c r="DR113" s="838"/>
      <c r="DS113" s="838"/>
      <c r="DT113" s="838"/>
      <c r="DU113" s="839"/>
      <c r="DV113" s="885" t="s">
        <v>385</v>
      </c>
      <c r="DW113" s="886"/>
      <c r="DX113" s="886"/>
      <c r="DY113" s="886"/>
      <c r="DZ113" s="887"/>
    </row>
    <row r="114" spans="1:130" s="226" customFormat="1" ht="26.25" customHeight="1">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32175</v>
      </c>
      <c r="AB114" s="838"/>
      <c r="AC114" s="838"/>
      <c r="AD114" s="838"/>
      <c r="AE114" s="839"/>
      <c r="AF114" s="840">
        <v>27264</v>
      </c>
      <c r="AG114" s="838"/>
      <c r="AH114" s="838"/>
      <c r="AI114" s="838"/>
      <c r="AJ114" s="839"/>
      <c r="AK114" s="840">
        <v>29720</v>
      </c>
      <c r="AL114" s="838"/>
      <c r="AM114" s="838"/>
      <c r="AN114" s="838"/>
      <c r="AO114" s="839"/>
      <c r="AP114" s="885">
        <v>2.2999999999999998</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476289</v>
      </c>
      <c r="BR114" s="875"/>
      <c r="BS114" s="875"/>
      <c r="BT114" s="875"/>
      <c r="BU114" s="875"/>
      <c r="BV114" s="875">
        <v>433617</v>
      </c>
      <c r="BW114" s="875"/>
      <c r="BX114" s="875"/>
      <c r="BY114" s="875"/>
      <c r="BZ114" s="875"/>
      <c r="CA114" s="875">
        <v>424519</v>
      </c>
      <c r="CB114" s="875"/>
      <c r="CC114" s="875"/>
      <c r="CD114" s="875"/>
      <c r="CE114" s="875"/>
      <c r="CF114" s="936">
        <v>33.5</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385</v>
      </c>
      <c r="DH114" s="838"/>
      <c r="DI114" s="838"/>
      <c r="DJ114" s="838"/>
      <c r="DK114" s="839"/>
      <c r="DL114" s="840" t="s">
        <v>426</v>
      </c>
      <c r="DM114" s="838"/>
      <c r="DN114" s="838"/>
      <c r="DO114" s="838"/>
      <c r="DP114" s="839"/>
      <c r="DQ114" s="840" t="s">
        <v>426</v>
      </c>
      <c r="DR114" s="838"/>
      <c r="DS114" s="838"/>
      <c r="DT114" s="838"/>
      <c r="DU114" s="839"/>
      <c r="DV114" s="885" t="s">
        <v>385</v>
      </c>
      <c r="DW114" s="886"/>
      <c r="DX114" s="886"/>
      <c r="DY114" s="886"/>
      <c r="DZ114" s="887"/>
    </row>
    <row r="115" spans="1:130" s="226" customFormat="1" ht="26.25" customHeight="1">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385</v>
      </c>
      <c r="AB115" s="984"/>
      <c r="AC115" s="984"/>
      <c r="AD115" s="984"/>
      <c r="AE115" s="985"/>
      <c r="AF115" s="986" t="s">
        <v>402</v>
      </c>
      <c r="AG115" s="984"/>
      <c r="AH115" s="984"/>
      <c r="AI115" s="984"/>
      <c r="AJ115" s="985"/>
      <c r="AK115" s="986" t="s">
        <v>123</v>
      </c>
      <c r="AL115" s="984"/>
      <c r="AM115" s="984"/>
      <c r="AN115" s="984"/>
      <c r="AO115" s="985"/>
      <c r="AP115" s="987" t="s">
        <v>426</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428</v>
      </c>
      <c r="BR115" s="875"/>
      <c r="BS115" s="875"/>
      <c r="BT115" s="875"/>
      <c r="BU115" s="875"/>
      <c r="BV115" s="875" t="s">
        <v>426</v>
      </c>
      <c r="BW115" s="875"/>
      <c r="BX115" s="875"/>
      <c r="BY115" s="875"/>
      <c r="BZ115" s="875"/>
      <c r="CA115" s="875" t="s">
        <v>123</v>
      </c>
      <c r="CB115" s="875"/>
      <c r="CC115" s="875"/>
      <c r="CD115" s="875"/>
      <c r="CE115" s="875"/>
      <c r="CF115" s="936" t="s">
        <v>385</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385</v>
      </c>
      <c r="DH115" s="838"/>
      <c r="DI115" s="838"/>
      <c r="DJ115" s="838"/>
      <c r="DK115" s="839"/>
      <c r="DL115" s="840" t="s">
        <v>385</v>
      </c>
      <c r="DM115" s="838"/>
      <c r="DN115" s="838"/>
      <c r="DO115" s="838"/>
      <c r="DP115" s="839"/>
      <c r="DQ115" s="840" t="s">
        <v>385</v>
      </c>
      <c r="DR115" s="838"/>
      <c r="DS115" s="838"/>
      <c r="DT115" s="838"/>
      <c r="DU115" s="839"/>
      <c r="DV115" s="885" t="s">
        <v>123</v>
      </c>
      <c r="DW115" s="886"/>
      <c r="DX115" s="886"/>
      <c r="DY115" s="886"/>
      <c r="DZ115" s="887"/>
    </row>
    <row r="116" spans="1:130" s="226" customFormat="1" ht="26.25" customHeight="1">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385</v>
      </c>
      <c r="AB116" s="838"/>
      <c r="AC116" s="838"/>
      <c r="AD116" s="838"/>
      <c r="AE116" s="839"/>
      <c r="AF116" s="840" t="s">
        <v>385</v>
      </c>
      <c r="AG116" s="838"/>
      <c r="AH116" s="838"/>
      <c r="AI116" s="838"/>
      <c r="AJ116" s="839"/>
      <c r="AK116" s="840" t="s">
        <v>123</v>
      </c>
      <c r="AL116" s="838"/>
      <c r="AM116" s="838"/>
      <c r="AN116" s="838"/>
      <c r="AO116" s="839"/>
      <c r="AP116" s="885" t="s">
        <v>426</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385</v>
      </c>
      <c r="BR116" s="875"/>
      <c r="BS116" s="875"/>
      <c r="BT116" s="875"/>
      <c r="BU116" s="875"/>
      <c r="BV116" s="875" t="s">
        <v>426</v>
      </c>
      <c r="BW116" s="875"/>
      <c r="BX116" s="875"/>
      <c r="BY116" s="875"/>
      <c r="BZ116" s="875"/>
      <c r="CA116" s="875" t="s">
        <v>426</v>
      </c>
      <c r="CB116" s="875"/>
      <c r="CC116" s="875"/>
      <c r="CD116" s="875"/>
      <c r="CE116" s="875"/>
      <c r="CF116" s="936" t="s">
        <v>426</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385</v>
      </c>
      <c r="DH116" s="838"/>
      <c r="DI116" s="838"/>
      <c r="DJ116" s="838"/>
      <c r="DK116" s="839"/>
      <c r="DL116" s="840" t="s">
        <v>385</v>
      </c>
      <c r="DM116" s="838"/>
      <c r="DN116" s="838"/>
      <c r="DO116" s="838"/>
      <c r="DP116" s="839"/>
      <c r="DQ116" s="840" t="s">
        <v>402</v>
      </c>
      <c r="DR116" s="838"/>
      <c r="DS116" s="838"/>
      <c r="DT116" s="838"/>
      <c r="DU116" s="839"/>
      <c r="DV116" s="885" t="s">
        <v>426</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338119</v>
      </c>
      <c r="AB117" s="970"/>
      <c r="AC117" s="970"/>
      <c r="AD117" s="970"/>
      <c r="AE117" s="971"/>
      <c r="AF117" s="972">
        <v>323009</v>
      </c>
      <c r="AG117" s="970"/>
      <c r="AH117" s="970"/>
      <c r="AI117" s="970"/>
      <c r="AJ117" s="971"/>
      <c r="AK117" s="972">
        <v>356011</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385</v>
      </c>
      <c r="BR117" s="875"/>
      <c r="BS117" s="875"/>
      <c r="BT117" s="875"/>
      <c r="BU117" s="875"/>
      <c r="BV117" s="875" t="s">
        <v>385</v>
      </c>
      <c r="BW117" s="875"/>
      <c r="BX117" s="875"/>
      <c r="BY117" s="875"/>
      <c r="BZ117" s="875"/>
      <c r="CA117" s="875" t="s">
        <v>385</v>
      </c>
      <c r="CB117" s="875"/>
      <c r="CC117" s="875"/>
      <c r="CD117" s="875"/>
      <c r="CE117" s="875"/>
      <c r="CF117" s="936" t="s">
        <v>385</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426</v>
      </c>
      <c r="DH117" s="838"/>
      <c r="DI117" s="838"/>
      <c r="DJ117" s="838"/>
      <c r="DK117" s="839"/>
      <c r="DL117" s="840" t="s">
        <v>385</v>
      </c>
      <c r="DM117" s="838"/>
      <c r="DN117" s="838"/>
      <c r="DO117" s="838"/>
      <c r="DP117" s="839"/>
      <c r="DQ117" s="840" t="s">
        <v>385</v>
      </c>
      <c r="DR117" s="838"/>
      <c r="DS117" s="838"/>
      <c r="DT117" s="838"/>
      <c r="DU117" s="839"/>
      <c r="DV117" s="885" t="s">
        <v>385</v>
      </c>
      <c r="DW117" s="886"/>
      <c r="DX117" s="886"/>
      <c r="DY117" s="886"/>
      <c r="DZ117" s="887"/>
    </row>
    <row r="118" spans="1:130" s="226" customFormat="1" ht="26.25" customHeight="1">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301</v>
      </c>
      <c r="AG118" s="963"/>
      <c r="AH118" s="963"/>
      <c r="AI118" s="963"/>
      <c r="AJ118" s="964"/>
      <c r="AK118" s="965" t="s">
        <v>300</v>
      </c>
      <c r="AL118" s="963"/>
      <c r="AM118" s="963"/>
      <c r="AN118" s="963"/>
      <c r="AO118" s="964"/>
      <c r="AP118" s="966" t="s">
        <v>420</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426</v>
      </c>
      <c r="BR118" s="906"/>
      <c r="BS118" s="906"/>
      <c r="BT118" s="906"/>
      <c r="BU118" s="906"/>
      <c r="BV118" s="906" t="s">
        <v>123</v>
      </c>
      <c r="BW118" s="906"/>
      <c r="BX118" s="906"/>
      <c r="BY118" s="906"/>
      <c r="BZ118" s="906"/>
      <c r="CA118" s="906" t="s">
        <v>385</v>
      </c>
      <c r="CB118" s="906"/>
      <c r="CC118" s="906"/>
      <c r="CD118" s="906"/>
      <c r="CE118" s="906"/>
      <c r="CF118" s="936" t="s">
        <v>385</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385</v>
      </c>
      <c r="DM118" s="838"/>
      <c r="DN118" s="838"/>
      <c r="DO118" s="838"/>
      <c r="DP118" s="839"/>
      <c r="DQ118" s="840" t="s">
        <v>123</v>
      </c>
      <c r="DR118" s="838"/>
      <c r="DS118" s="838"/>
      <c r="DT118" s="838"/>
      <c r="DU118" s="839"/>
      <c r="DV118" s="885" t="s">
        <v>385</v>
      </c>
      <c r="DW118" s="886"/>
      <c r="DX118" s="886"/>
      <c r="DY118" s="886"/>
      <c r="DZ118" s="887"/>
    </row>
    <row r="119" spans="1:130" s="226" customFormat="1" ht="26.25" customHeight="1">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385</v>
      </c>
      <c r="AB119" s="956"/>
      <c r="AC119" s="956"/>
      <c r="AD119" s="956"/>
      <c r="AE119" s="957"/>
      <c r="AF119" s="958" t="s">
        <v>452</v>
      </c>
      <c r="AG119" s="956"/>
      <c r="AH119" s="956"/>
      <c r="AI119" s="956"/>
      <c r="AJ119" s="957"/>
      <c r="AK119" s="958" t="s">
        <v>385</v>
      </c>
      <c r="AL119" s="956"/>
      <c r="AM119" s="956"/>
      <c r="AN119" s="956"/>
      <c r="AO119" s="957"/>
      <c r="AP119" s="959" t="s">
        <v>123</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453</v>
      </c>
      <c r="BP119" s="939"/>
      <c r="BQ119" s="943">
        <v>4076299</v>
      </c>
      <c r="BR119" s="906"/>
      <c r="BS119" s="906"/>
      <c r="BT119" s="906"/>
      <c r="BU119" s="906"/>
      <c r="BV119" s="906">
        <v>4132697</v>
      </c>
      <c r="BW119" s="906"/>
      <c r="BX119" s="906"/>
      <c r="BY119" s="906"/>
      <c r="BZ119" s="906"/>
      <c r="CA119" s="906">
        <v>4067691</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385</v>
      </c>
      <c r="DH119" s="821"/>
      <c r="DI119" s="821"/>
      <c r="DJ119" s="821"/>
      <c r="DK119" s="822"/>
      <c r="DL119" s="823" t="s">
        <v>452</v>
      </c>
      <c r="DM119" s="821"/>
      <c r="DN119" s="821"/>
      <c r="DO119" s="821"/>
      <c r="DP119" s="822"/>
      <c r="DQ119" s="823" t="s">
        <v>426</v>
      </c>
      <c r="DR119" s="821"/>
      <c r="DS119" s="821"/>
      <c r="DT119" s="821"/>
      <c r="DU119" s="822"/>
      <c r="DV119" s="909" t="s">
        <v>385</v>
      </c>
      <c r="DW119" s="910"/>
      <c r="DX119" s="910"/>
      <c r="DY119" s="910"/>
      <c r="DZ119" s="911"/>
    </row>
    <row r="120" spans="1:130" s="226" customFormat="1" ht="26.25" customHeight="1">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385</v>
      </c>
      <c r="AB120" s="838"/>
      <c r="AC120" s="838"/>
      <c r="AD120" s="838"/>
      <c r="AE120" s="839"/>
      <c r="AF120" s="840" t="s">
        <v>385</v>
      </c>
      <c r="AG120" s="838"/>
      <c r="AH120" s="838"/>
      <c r="AI120" s="838"/>
      <c r="AJ120" s="839"/>
      <c r="AK120" s="840" t="s">
        <v>385</v>
      </c>
      <c r="AL120" s="838"/>
      <c r="AM120" s="838"/>
      <c r="AN120" s="838"/>
      <c r="AO120" s="839"/>
      <c r="AP120" s="885" t="s">
        <v>123</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2852825</v>
      </c>
      <c r="BR120" s="903"/>
      <c r="BS120" s="903"/>
      <c r="BT120" s="903"/>
      <c r="BU120" s="903"/>
      <c r="BV120" s="903">
        <v>2947106</v>
      </c>
      <c r="BW120" s="903"/>
      <c r="BX120" s="903"/>
      <c r="BY120" s="903"/>
      <c r="BZ120" s="903"/>
      <c r="CA120" s="903">
        <v>3083882</v>
      </c>
      <c r="CB120" s="903"/>
      <c r="CC120" s="903"/>
      <c r="CD120" s="903"/>
      <c r="CE120" s="903"/>
      <c r="CF120" s="927">
        <v>243.1</v>
      </c>
      <c r="CG120" s="928"/>
      <c r="CH120" s="928"/>
      <c r="CI120" s="928"/>
      <c r="CJ120" s="928"/>
      <c r="CK120" s="929" t="s">
        <v>457</v>
      </c>
      <c r="CL120" s="913"/>
      <c r="CM120" s="913"/>
      <c r="CN120" s="913"/>
      <c r="CO120" s="914"/>
      <c r="CP120" s="933" t="s">
        <v>398</v>
      </c>
      <c r="CQ120" s="934"/>
      <c r="CR120" s="934"/>
      <c r="CS120" s="934"/>
      <c r="CT120" s="934"/>
      <c r="CU120" s="934"/>
      <c r="CV120" s="934"/>
      <c r="CW120" s="934"/>
      <c r="CX120" s="934"/>
      <c r="CY120" s="934"/>
      <c r="CZ120" s="934"/>
      <c r="DA120" s="934"/>
      <c r="DB120" s="934"/>
      <c r="DC120" s="934"/>
      <c r="DD120" s="934"/>
      <c r="DE120" s="934"/>
      <c r="DF120" s="935"/>
      <c r="DG120" s="922">
        <v>219163</v>
      </c>
      <c r="DH120" s="903"/>
      <c r="DI120" s="903"/>
      <c r="DJ120" s="903"/>
      <c r="DK120" s="903"/>
      <c r="DL120" s="903">
        <v>240331</v>
      </c>
      <c r="DM120" s="903"/>
      <c r="DN120" s="903"/>
      <c r="DO120" s="903"/>
      <c r="DP120" s="903"/>
      <c r="DQ120" s="903">
        <v>288567</v>
      </c>
      <c r="DR120" s="903"/>
      <c r="DS120" s="903"/>
      <c r="DT120" s="903"/>
      <c r="DU120" s="903"/>
      <c r="DV120" s="904">
        <v>22.7</v>
      </c>
      <c r="DW120" s="904"/>
      <c r="DX120" s="904"/>
      <c r="DY120" s="904"/>
      <c r="DZ120" s="905"/>
    </row>
    <row r="121" spans="1:130" s="226" customFormat="1" ht="26.25" customHeight="1">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385</v>
      </c>
      <c r="AB121" s="838"/>
      <c r="AC121" s="838"/>
      <c r="AD121" s="838"/>
      <c r="AE121" s="839"/>
      <c r="AF121" s="840" t="s">
        <v>385</v>
      </c>
      <c r="AG121" s="838"/>
      <c r="AH121" s="838"/>
      <c r="AI121" s="838"/>
      <c r="AJ121" s="839"/>
      <c r="AK121" s="840" t="s">
        <v>452</v>
      </c>
      <c r="AL121" s="838"/>
      <c r="AM121" s="838"/>
      <c r="AN121" s="838"/>
      <c r="AO121" s="839"/>
      <c r="AP121" s="885" t="s">
        <v>385</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v>223298</v>
      </c>
      <c r="BR121" s="875"/>
      <c r="BS121" s="875"/>
      <c r="BT121" s="875"/>
      <c r="BU121" s="875"/>
      <c r="BV121" s="875">
        <v>213025</v>
      </c>
      <c r="BW121" s="875"/>
      <c r="BX121" s="875"/>
      <c r="BY121" s="875"/>
      <c r="BZ121" s="875"/>
      <c r="CA121" s="875">
        <v>190716</v>
      </c>
      <c r="CB121" s="875"/>
      <c r="CC121" s="875"/>
      <c r="CD121" s="875"/>
      <c r="CE121" s="875"/>
      <c r="CF121" s="936">
        <v>15</v>
      </c>
      <c r="CG121" s="937"/>
      <c r="CH121" s="937"/>
      <c r="CI121" s="937"/>
      <c r="CJ121" s="937"/>
      <c r="CK121" s="930"/>
      <c r="CL121" s="916"/>
      <c r="CM121" s="916"/>
      <c r="CN121" s="916"/>
      <c r="CO121" s="917"/>
      <c r="CP121" s="896" t="s">
        <v>460</v>
      </c>
      <c r="CQ121" s="897"/>
      <c r="CR121" s="897"/>
      <c r="CS121" s="897"/>
      <c r="CT121" s="897"/>
      <c r="CU121" s="897"/>
      <c r="CV121" s="897"/>
      <c r="CW121" s="897"/>
      <c r="CX121" s="897"/>
      <c r="CY121" s="897"/>
      <c r="CZ121" s="897"/>
      <c r="DA121" s="897"/>
      <c r="DB121" s="897"/>
      <c r="DC121" s="897"/>
      <c r="DD121" s="897"/>
      <c r="DE121" s="897"/>
      <c r="DF121" s="898"/>
      <c r="DG121" s="874" t="s">
        <v>452</v>
      </c>
      <c r="DH121" s="875"/>
      <c r="DI121" s="875"/>
      <c r="DJ121" s="875"/>
      <c r="DK121" s="875"/>
      <c r="DL121" s="875" t="s">
        <v>385</v>
      </c>
      <c r="DM121" s="875"/>
      <c r="DN121" s="875"/>
      <c r="DO121" s="875"/>
      <c r="DP121" s="875"/>
      <c r="DQ121" s="875" t="s">
        <v>385</v>
      </c>
      <c r="DR121" s="875"/>
      <c r="DS121" s="875"/>
      <c r="DT121" s="875"/>
      <c r="DU121" s="875"/>
      <c r="DV121" s="852" t="s">
        <v>452</v>
      </c>
      <c r="DW121" s="852"/>
      <c r="DX121" s="852"/>
      <c r="DY121" s="852"/>
      <c r="DZ121" s="853"/>
    </row>
    <row r="122" spans="1:130" s="226" customFormat="1" ht="26.25" customHeight="1">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452</v>
      </c>
      <c r="AB122" s="838"/>
      <c r="AC122" s="838"/>
      <c r="AD122" s="838"/>
      <c r="AE122" s="839"/>
      <c r="AF122" s="840" t="s">
        <v>426</v>
      </c>
      <c r="AG122" s="838"/>
      <c r="AH122" s="838"/>
      <c r="AI122" s="838"/>
      <c r="AJ122" s="839"/>
      <c r="AK122" s="840" t="s">
        <v>452</v>
      </c>
      <c r="AL122" s="838"/>
      <c r="AM122" s="838"/>
      <c r="AN122" s="838"/>
      <c r="AO122" s="839"/>
      <c r="AP122" s="885" t="s">
        <v>385</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2616651</v>
      </c>
      <c r="BR122" s="906"/>
      <c r="BS122" s="906"/>
      <c r="BT122" s="906"/>
      <c r="BU122" s="906"/>
      <c r="BV122" s="906">
        <v>2566282</v>
      </c>
      <c r="BW122" s="906"/>
      <c r="BX122" s="906"/>
      <c r="BY122" s="906"/>
      <c r="BZ122" s="906"/>
      <c r="CA122" s="906">
        <v>2491097</v>
      </c>
      <c r="CB122" s="906"/>
      <c r="CC122" s="906"/>
      <c r="CD122" s="906"/>
      <c r="CE122" s="906"/>
      <c r="CF122" s="907">
        <v>196.4</v>
      </c>
      <c r="CG122" s="908"/>
      <c r="CH122" s="908"/>
      <c r="CI122" s="908"/>
      <c r="CJ122" s="908"/>
      <c r="CK122" s="930"/>
      <c r="CL122" s="916"/>
      <c r="CM122" s="916"/>
      <c r="CN122" s="916"/>
      <c r="CO122" s="917"/>
      <c r="CP122" s="896" t="s">
        <v>462</v>
      </c>
      <c r="CQ122" s="897"/>
      <c r="CR122" s="897"/>
      <c r="CS122" s="897"/>
      <c r="CT122" s="897"/>
      <c r="CU122" s="897"/>
      <c r="CV122" s="897"/>
      <c r="CW122" s="897"/>
      <c r="CX122" s="897"/>
      <c r="CY122" s="897"/>
      <c r="CZ122" s="897"/>
      <c r="DA122" s="897"/>
      <c r="DB122" s="897"/>
      <c r="DC122" s="897"/>
      <c r="DD122" s="897"/>
      <c r="DE122" s="897"/>
      <c r="DF122" s="898"/>
      <c r="DG122" s="874" t="s">
        <v>385</v>
      </c>
      <c r="DH122" s="875"/>
      <c r="DI122" s="875"/>
      <c r="DJ122" s="875"/>
      <c r="DK122" s="875"/>
      <c r="DL122" s="875" t="s">
        <v>385</v>
      </c>
      <c r="DM122" s="875"/>
      <c r="DN122" s="875"/>
      <c r="DO122" s="875"/>
      <c r="DP122" s="875"/>
      <c r="DQ122" s="875" t="s">
        <v>426</v>
      </c>
      <c r="DR122" s="875"/>
      <c r="DS122" s="875"/>
      <c r="DT122" s="875"/>
      <c r="DU122" s="875"/>
      <c r="DV122" s="852" t="s">
        <v>452</v>
      </c>
      <c r="DW122" s="852"/>
      <c r="DX122" s="852"/>
      <c r="DY122" s="852"/>
      <c r="DZ122" s="853"/>
    </row>
    <row r="123" spans="1:130" s="226" customFormat="1" ht="26.25" customHeight="1">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385</v>
      </c>
      <c r="AB123" s="838"/>
      <c r="AC123" s="838"/>
      <c r="AD123" s="838"/>
      <c r="AE123" s="839"/>
      <c r="AF123" s="840" t="s">
        <v>123</v>
      </c>
      <c r="AG123" s="838"/>
      <c r="AH123" s="838"/>
      <c r="AI123" s="838"/>
      <c r="AJ123" s="839"/>
      <c r="AK123" s="840" t="s">
        <v>385</v>
      </c>
      <c r="AL123" s="838"/>
      <c r="AM123" s="838"/>
      <c r="AN123" s="838"/>
      <c r="AO123" s="839"/>
      <c r="AP123" s="885" t="s">
        <v>426</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463</v>
      </c>
      <c r="BP123" s="939"/>
      <c r="BQ123" s="893">
        <v>5692774</v>
      </c>
      <c r="BR123" s="894"/>
      <c r="BS123" s="894"/>
      <c r="BT123" s="894"/>
      <c r="BU123" s="894"/>
      <c r="BV123" s="894">
        <v>5726413</v>
      </c>
      <c r="BW123" s="894"/>
      <c r="BX123" s="894"/>
      <c r="BY123" s="894"/>
      <c r="BZ123" s="894"/>
      <c r="CA123" s="894">
        <v>5765695</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426</v>
      </c>
      <c r="AG124" s="838"/>
      <c r="AH124" s="838"/>
      <c r="AI124" s="838"/>
      <c r="AJ124" s="839"/>
      <c r="AK124" s="840" t="s">
        <v>426</v>
      </c>
      <c r="AL124" s="838"/>
      <c r="AM124" s="838"/>
      <c r="AN124" s="838"/>
      <c r="AO124" s="839"/>
      <c r="AP124" s="885" t="s">
        <v>123</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385</v>
      </c>
      <c r="BR124" s="892"/>
      <c r="BS124" s="892"/>
      <c r="BT124" s="892"/>
      <c r="BU124" s="892"/>
      <c r="BV124" s="892" t="s">
        <v>426</v>
      </c>
      <c r="BW124" s="892"/>
      <c r="BX124" s="892"/>
      <c r="BY124" s="892"/>
      <c r="BZ124" s="892"/>
      <c r="CA124" s="892" t="s">
        <v>123</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t="s">
        <v>123</v>
      </c>
      <c r="DH124" s="821"/>
      <c r="DI124" s="821"/>
      <c r="DJ124" s="821"/>
      <c r="DK124" s="822"/>
      <c r="DL124" s="823" t="s">
        <v>123</v>
      </c>
      <c r="DM124" s="821"/>
      <c r="DN124" s="821"/>
      <c r="DO124" s="821"/>
      <c r="DP124" s="822"/>
      <c r="DQ124" s="823" t="s">
        <v>123</v>
      </c>
      <c r="DR124" s="821"/>
      <c r="DS124" s="821"/>
      <c r="DT124" s="821"/>
      <c r="DU124" s="822"/>
      <c r="DV124" s="909" t="s">
        <v>123</v>
      </c>
      <c r="DW124" s="910"/>
      <c r="DX124" s="910"/>
      <c r="DY124" s="910"/>
      <c r="DZ124" s="911"/>
    </row>
    <row r="125" spans="1:130" s="226" customFormat="1" ht="26.25" customHeight="1">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385</v>
      </c>
      <c r="DH125" s="903"/>
      <c r="DI125" s="903"/>
      <c r="DJ125" s="903"/>
      <c r="DK125" s="903"/>
      <c r="DL125" s="903" t="s">
        <v>123</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123</v>
      </c>
      <c r="AB126" s="838"/>
      <c r="AC126" s="838"/>
      <c r="AD126" s="838"/>
      <c r="AE126" s="839"/>
      <c r="AF126" s="840" t="s">
        <v>123</v>
      </c>
      <c r="AG126" s="838"/>
      <c r="AH126" s="838"/>
      <c r="AI126" s="838"/>
      <c r="AJ126" s="839"/>
      <c r="AK126" s="840" t="s">
        <v>123</v>
      </c>
      <c r="AL126" s="838"/>
      <c r="AM126" s="838"/>
      <c r="AN126" s="838"/>
      <c r="AO126" s="839"/>
      <c r="AP126" s="885" t="s">
        <v>123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123</v>
      </c>
      <c r="DM126" s="875"/>
      <c r="DN126" s="875"/>
      <c r="DO126" s="875"/>
      <c r="DP126" s="875"/>
      <c r="DQ126" s="875" t="s">
        <v>123</v>
      </c>
      <c r="DR126" s="875"/>
      <c r="DS126" s="875"/>
      <c r="DT126" s="875"/>
      <c r="DU126" s="875"/>
      <c r="DV126" s="852" t="s">
        <v>123</v>
      </c>
      <c r="DW126" s="852"/>
      <c r="DX126" s="852"/>
      <c r="DY126" s="852"/>
      <c r="DZ126" s="853"/>
    </row>
    <row r="127" spans="1:130" s="226" customFormat="1" ht="26.25" customHeight="1">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123</v>
      </c>
      <c r="AB127" s="838"/>
      <c r="AC127" s="838"/>
      <c r="AD127" s="838"/>
      <c r="AE127" s="839"/>
      <c r="AF127" s="840" t="s">
        <v>123</v>
      </c>
      <c r="AG127" s="838"/>
      <c r="AH127" s="838"/>
      <c r="AI127" s="838"/>
      <c r="AJ127" s="839"/>
      <c r="AK127" s="840" t="s">
        <v>123</v>
      </c>
      <c r="AL127" s="838"/>
      <c r="AM127" s="838"/>
      <c r="AN127" s="838"/>
      <c r="AO127" s="839"/>
      <c r="AP127" s="885" t="s">
        <v>385</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v>33957</v>
      </c>
      <c r="AB128" s="859"/>
      <c r="AC128" s="859"/>
      <c r="AD128" s="859"/>
      <c r="AE128" s="860"/>
      <c r="AF128" s="861">
        <v>26499</v>
      </c>
      <c r="AG128" s="859"/>
      <c r="AH128" s="859"/>
      <c r="AI128" s="859"/>
      <c r="AJ128" s="860"/>
      <c r="AK128" s="861">
        <v>29466</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123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t="s">
        <v>452</v>
      </c>
      <c r="DH128" s="849"/>
      <c r="DI128" s="849"/>
      <c r="DJ128" s="849"/>
      <c r="DK128" s="849"/>
      <c r="DL128" s="849" t="s">
        <v>452</v>
      </c>
      <c r="DM128" s="849"/>
      <c r="DN128" s="849"/>
      <c r="DO128" s="849"/>
      <c r="DP128" s="849"/>
      <c r="DQ128" s="849" t="s">
        <v>452</v>
      </c>
      <c r="DR128" s="849"/>
      <c r="DS128" s="849"/>
      <c r="DT128" s="849"/>
      <c r="DU128" s="849"/>
      <c r="DV128" s="850" t="s">
        <v>452</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1570670</v>
      </c>
      <c r="AB129" s="838"/>
      <c r="AC129" s="838"/>
      <c r="AD129" s="838"/>
      <c r="AE129" s="839"/>
      <c r="AF129" s="840">
        <v>1553266</v>
      </c>
      <c r="AG129" s="838"/>
      <c r="AH129" s="838"/>
      <c r="AI129" s="838"/>
      <c r="AJ129" s="839"/>
      <c r="AK129" s="840">
        <v>1530160</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481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483</v>
      </c>
      <c r="X130" s="835"/>
      <c r="Y130" s="835"/>
      <c r="Z130" s="836"/>
      <c r="AA130" s="837">
        <v>269892</v>
      </c>
      <c r="AB130" s="838"/>
      <c r="AC130" s="838"/>
      <c r="AD130" s="838"/>
      <c r="AE130" s="839"/>
      <c r="AF130" s="840">
        <v>261057</v>
      </c>
      <c r="AG130" s="838"/>
      <c r="AH130" s="838"/>
      <c r="AI130" s="838"/>
      <c r="AJ130" s="839"/>
      <c r="AK130" s="840">
        <v>261563</v>
      </c>
      <c r="AL130" s="838"/>
      <c r="AM130" s="838"/>
      <c r="AN130" s="838"/>
      <c r="AO130" s="839"/>
      <c r="AP130" s="841"/>
      <c r="AQ130" s="842"/>
      <c r="AR130" s="842"/>
      <c r="AS130" s="842"/>
      <c r="AT130" s="843"/>
      <c r="AU130" s="264"/>
      <c r="AV130" s="264"/>
      <c r="AW130" s="264"/>
      <c r="AX130" s="807" t="s">
        <v>484</v>
      </c>
      <c r="AY130" s="808"/>
      <c r="AZ130" s="808"/>
      <c r="BA130" s="808"/>
      <c r="BB130" s="808"/>
      <c r="BC130" s="808"/>
      <c r="BD130" s="808"/>
      <c r="BE130" s="809"/>
      <c r="BF130" s="810">
        <v>3.5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485</v>
      </c>
      <c r="X131" s="818"/>
      <c r="Y131" s="818"/>
      <c r="Z131" s="819"/>
      <c r="AA131" s="820">
        <v>1300778</v>
      </c>
      <c r="AB131" s="821"/>
      <c r="AC131" s="821"/>
      <c r="AD131" s="821"/>
      <c r="AE131" s="822"/>
      <c r="AF131" s="823">
        <v>1292209</v>
      </c>
      <c r="AG131" s="821"/>
      <c r="AH131" s="821"/>
      <c r="AI131" s="821"/>
      <c r="AJ131" s="822"/>
      <c r="AK131" s="823">
        <v>1268597</v>
      </c>
      <c r="AL131" s="821"/>
      <c r="AM131" s="821"/>
      <c r="AN131" s="821"/>
      <c r="AO131" s="822"/>
      <c r="AP131" s="824"/>
      <c r="AQ131" s="825"/>
      <c r="AR131" s="825"/>
      <c r="AS131" s="825"/>
      <c r="AT131" s="826"/>
      <c r="AU131" s="264"/>
      <c r="AV131" s="264"/>
      <c r="AW131" s="264"/>
      <c r="AX131" s="785" t="s">
        <v>486</v>
      </c>
      <c r="AY131" s="786"/>
      <c r="AZ131" s="786"/>
      <c r="BA131" s="786"/>
      <c r="BB131" s="786"/>
      <c r="BC131" s="786"/>
      <c r="BD131" s="786"/>
      <c r="BE131" s="787"/>
      <c r="BF131" s="788" t="s">
        <v>452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488</v>
      </c>
      <c r="W132" s="798"/>
      <c r="X132" s="798"/>
      <c r="Y132" s="798"/>
      <c r="Z132" s="799"/>
      <c r="AA132" s="800">
        <v>2.6345771529999999</v>
      </c>
      <c r="AB132" s="801"/>
      <c r="AC132" s="801"/>
      <c r="AD132" s="801"/>
      <c r="AE132" s="802"/>
      <c r="AF132" s="803">
        <v>2.7435964309999998</v>
      </c>
      <c r="AG132" s="801"/>
      <c r="AH132" s="801"/>
      <c r="AI132" s="801"/>
      <c r="AJ132" s="802"/>
      <c r="AK132" s="803">
        <v>5.1223517000000003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489</v>
      </c>
      <c r="W133" s="777"/>
      <c r="X133" s="777"/>
      <c r="Y133" s="777"/>
      <c r="Z133" s="778"/>
      <c r="AA133" s="779">
        <v>4.2</v>
      </c>
      <c r="AB133" s="780"/>
      <c r="AC133" s="780"/>
      <c r="AD133" s="780"/>
      <c r="AE133" s="781"/>
      <c r="AF133" s="779">
        <v>3.1</v>
      </c>
      <c r="AG133" s="780"/>
      <c r="AH133" s="780"/>
      <c r="AI133" s="780"/>
      <c r="AJ133" s="781"/>
      <c r="AK133" s="779">
        <v>3.5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KMgH4pCp2RYfKVzVEjUh+uJU8t+uZz2pHpEwHWnxdA7ZJFM4BeNUua/GRMVrqECUgKR0rJo2rd3GeVY1Tp5lg==" saltValue="TMscTdyIeOplOxrtKXlE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V2sfWVsIKw4vjUVpqiQ/aQXAngAH2wK1mTdyIfokDceJKYAFwlWfsiUf5D1EH4FXwFA5G0/D9azlhfepUB/TQ==" saltValue="xh0HQU690CAT86NRhFhn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hnm1pWGdRUUm2+dR7Tyy9YbPR1Fb1V5IjZW7TkZcY5IGtkXevL+npRULAXjPm2sUjdfWQWTQzageqr2/5Optg==" saltValue="cY4HiOA4v6kZXlTXDfTp5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493</v>
      </c>
      <c r="AP7" s="283"/>
      <c r="AQ7" s="284" t="s">
        <v>494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495</v>
      </c>
      <c r="AQ8" s="290" t="s">
        <v>496</v>
      </c>
      <c r="AR8" s="291" t="s">
        <v>497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5" t="s">
        <v>498</v>
      </c>
      <c r="AL9" s="1206"/>
      <c r="AM9" s="1206"/>
      <c r="AN9" s="1207"/>
      <c r="AO9" s="292">
        <v>456946</v>
      </c>
      <c r="AP9" s="292">
        <v>166283</v>
      </c>
      <c r="AQ9" s="293">
        <v>189734</v>
      </c>
      <c r="AR9" s="294">
        <v>-12.4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5" t="s">
        <v>499</v>
      </c>
      <c r="AL10" s="1206"/>
      <c r="AM10" s="1206"/>
      <c r="AN10" s="1207"/>
      <c r="AO10" s="295">
        <v>71258</v>
      </c>
      <c r="AP10" s="295">
        <v>25931</v>
      </c>
      <c r="AQ10" s="296">
        <v>22180</v>
      </c>
      <c r="AR10" s="297">
        <v>16.899999999999999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5" t="s">
        <v>500</v>
      </c>
      <c r="AL11" s="1206"/>
      <c r="AM11" s="1206"/>
      <c r="AN11" s="1207"/>
      <c r="AO11" s="295">
        <v>80435</v>
      </c>
      <c r="AP11" s="295">
        <v>29270</v>
      </c>
      <c r="AQ11" s="296">
        <v>28692</v>
      </c>
      <c r="AR11" s="297">
        <v>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5" t="s">
        <v>501</v>
      </c>
      <c r="AL12" s="1206"/>
      <c r="AM12" s="1206"/>
      <c r="AN12" s="1207"/>
      <c r="AO12" s="295" t="s">
        <v>502</v>
      </c>
      <c r="AP12" s="295" t="s">
        <v>502</v>
      </c>
      <c r="AQ12" s="296">
        <v>4806</v>
      </c>
      <c r="AR12" s="297" t="s">
        <v>502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5" t="s">
        <v>503</v>
      </c>
      <c r="AL13" s="1206"/>
      <c r="AM13" s="1206"/>
      <c r="AN13" s="1207"/>
      <c r="AO13" s="295" t="s">
        <v>502</v>
      </c>
      <c r="AP13" s="295" t="s">
        <v>502</v>
      </c>
      <c r="AQ13" s="296" t="s">
        <v>502</v>
      </c>
      <c r="AR13" s="297" t="s">
        <v>502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5" t="s">
        <v>504</v>
      </c>
      <c r="AL14" s="1206"/>
      <c r="AM14" s="1206"/>
      <c r="AN14" s="1207"/>
      <c r="AO14" s="295">
        <v>13289</v>
      </c>
      <c r="AP14" s="295">
        <v>4836</v>
      </c>
      <c r="AQ14" s="296">
        <v>8976</v>
      </c>
      <c r="AR14" s="297">
        <v>-46.1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5" t="s">
        <v>505</v>
      </c>
      <c r="AL15" s="1206"/>
      <c r="AM15" s="1206"/>
      <c r="AN15" s="1207"/>
      <c r="AO15" s="295">
        <v>7124</v>
      </c>
      <c r="AP15" s="295">
        <v>2592</v>
      </c>
      <c r="AQ15" s="296">
        <v>4161</v>
      </c>
      <c r="AR15" s="297">
        <v>-37.700000000000003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8" t="s">
        <v>506</v>
      </c>
      <c r="AL16" s="1209"/>
      <c r="AM16" s="1209"/>
      <c r="AN16" s="1210"/>
      <c r="AO16" s="295">
        <v>-46027</v>
      </c>
      <c r="AP16" s="295">
        <v>-16749</v>
      </c>
      <c r="AQ16" s="296">
        <v>-17989</v>
      </c>
      <c r="AR16" s="297">
        <v>-6.9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8" t="s">
        <v>182</v>
      </c>
      <c r="AL17" s="1209"/>
      <c r="AM17" s="1209"/>
      <c r="AN17" s="1210"/>
      <c r="AO17" s="295">
        <v>583025</v>
      </c>
      <c r="AP17" s="295">
        <v>212163</v>
      </c>
      <c r="AQ17" s="296">
        <v>240560</v>
      </c>
      <c r="AR17" s="297">
        <v>-11.8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2" t="s">
        <v>511</v>
      </c>
      <c r="AL21" s="1203"/>
      <c r="AM21" s="1203"/>
      <c r="AN21" s="1204"/>
      <c r="AO21" s="307">
        <v>20.010000000000002</v>
      </c>
      <c r="AP21" s="308">
        <v>21.65</v>
      </c>
      <c r="AQ21" s="309">
        <v>-1.64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2" t="s">
        <v>512</v>
      </c>
      <c r="AL22" s="1203"/>
      <c r="AM22" s="1203"/>
      <c r="AN22" s="1204"/>
      <c r="AO22" s="312">
        <v>96</v>
      </c>
      <c r="AP22" s="313">
        <v>95.4</v>
      </c>
      <c r="AQ22" s="314">
        <v>0.6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514</v>
      </c>
      <c r="AO27" s="273"/>
      <c r="AP27" s="273"/>
      <c r="AQ27" s="273"/>
      <c r="AR27" s="273"/>
      <c r="AS27" s="273"/>
      <c r="AT27" s="273"/>
    </row>
    <row r="28" spans="1:46" ht="17.2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493</v>
      </c>
      <c r="AP30" s="283"/>
      <c r="AQ30" s="284" t="s">
        <v>494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495</v>
      </c>
      <c r="AQ31" s="290" t="s">
        <v>496</v>
      </c>
      <c r="AR31" s="291" t="s">
        <v>497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3" t="s">
        <v>517</v>
      </c>
      <c r="AL32" s="1194"/>
      <c r="AM32" s="1194"/>
      <c r="AN32" s="1195"/>
      <c r="AO32" s="322">
        <v>307091</v>
      </c>
      <c r="AP32" s="322">
        <v>111751</v>
      </c>
      <c r="AQ32" s="323">
        <v>139228</v>
      </c>
      <c r="AR32" s="324">
        <v>-19.7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3" t="s">
        <v>518</v>
      </c>
      <c r="AL33" s="1194"/>
      <c r="AM33" s="1194"/>
      <c r="AN33" s="1195"/>
      <c r="AO33" s="322" t="s">
        <v>502</v>
      </c>
      <c r="AP33" s="322" t="s">
        <v>502</v>
      </c>
      <c r="AQ33" s="323" t="s">
        <v>502</v>
      </c>
      <c r="AR33" s="324" t="s">
        <v>502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3" t="s">
        <v>519</v>
      </c>
      <c r="AL34" s="1194"/>
      <c r="AM34" s="1194"/>
      <c r="AN34" s="1195"/>
      <c r="AO34" s="322" t="s">
        <v>502</v>
      </c>
      <c r="AP34" s="322" t="s">
        <v>502</v>
      </c>
      <c r="AQ34" s="323">
        <v>5</v>
      </c>
      <c r="AR34" s="324" t="s">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3" t="s">
        <v>520</v>
      </c>
      <c r="AL35" s="1194"/>
      <c r="AM35" s="1194"/>
      <c r="AN35" s="1195"/>
      <c r="AO35" s="322">
        <v>19200</v>
      </c>
      <c r="AP35" s="322">
        <v>6987</v>
      </c>
      <c r="AQ35" s="323">
        <v>32095</v>
      </c>
      <c r="AR35" s="324">
        <v>-78.2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3" t="s">
        <v>521</v>
      </c>
      <c r="AL36" s="1194"/>
      <c r="AM36" s="1194"/>
      <c r="AN36" s="1195"/>
      <c r="AO36" s="322">
        <v>29720</v>
      </c>
      <c r="AP36" s="322">
        <v>10815</v>
      </c>
      <c r="AQ36" s="323">
        <v>5254</v>
      </c>
      <c r="AR36" s="324">
        <v>105.8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3" t="s">
        <v>522</v>
      </c>
      <c r="AL37" s="1194"/>
      <c r="AM37" s="1194"/>
      <c r="AN37" s="1195"/>
      <c r="AO37" s="322" t="s">
        <v>502</v>
      </c>
      <c r="AP37" s="322" t="s">
        <v>502</v>
      </c>
      <c r="AQ37" s="323">
        <v>1384</v>
      </c>
      <c r="AR37" s="324" t="s">
        <v>502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6" t="s">
        <v>523</v>
      </c>
      <c r="AL38" s="1197"/>
      <c r="AM38" s="1197"/>
      <c r="AN38" s="1198"/>
      <c r="AO38" s="325" t="s">
        <v>502</v>
      </c>
      <c r="AP38" s="325" t="s">
        <v>502</v>
      </c>
      <c r="AQ38" s="326">
        <v>32</v>
      </c>
      <c r="AR38" s="314" t="s">
        <v>502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6" t="s">
        <v>524</v>
      </c>
      <c r="AL39" s="1197"/>
      <c r="AM39" s="1197"/>
      <c r="AN39" s="1198"/>
      <c r="AO39" s="322">
        <v>-29466</v>
      </c>
      <c r="AP39" s="322">
        <v>-10723</v>
      </c>
      <c r="AQ39" s="323">
        <v>-8131</v>
      </c>
      <c r="AR39" s="324">
        <v>31.9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3" t="s">
        <v>525</v>
      </c>
      <c r="AL40" s="1194"/>
      <c r="AM40" s="1194"/>
      <c r="AN40" s="1195"/>
      <c r="AO40" s="322">
        <v>-261563</v>
      </c>
      <c r="AP40" s="322">
        <v>-95183</v>
      </c>
      <c r="AQ40" s="323">
        <v>-126394</v>
      </c>
      <c r="AR40" s="324">
        <v>-24.7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9" t="s">
        <v>295</v>
      </c>
      <c r="AL41" s="1200"/>
      <c r="AM41" s="1200"/>
      <c r="AN41" s="1201"/>
      <c r="AO41" s="322">
        <v>64982</v>
      </c>
      <c r="AP41" s="322">
        <v>23647</v>
      </c>
      <c r="AQ41" s="323">
        <v>43473</v>
      </c>
      <c r="AR41" s="324">
        <v>-45.6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6" t="s">
        <v>493</v>
      </c>
      <c r="AN49" s="1188" t="s">
        <v>529</v>
      </c>
      <c r="AO49" s="1189"/>
      <c r="AP49" s="1189"/>
      <c r="AQ49" s="1189"/>
      <c r="AR49" s="1190"/>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7"/>
      <c r="AN50" s="338" t="s">
        <v>530</v>
      </c>
      <c r="AO50" s="339" t="s">
        <v>531</v>
      </c>
      <c r="AP50" s="340" t="s">
        <v>532</v>
      </c>
      <c r="AQ50" s="341" t="s">
        <v>533</v>
      </c>
      <c r="AR50" s="342" t="s">
        <v>534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855580</v>
      </c>
      <c r="AN51" s="344">
        <v>292506</v>
      </c>
      <c r="AO51" s="345">
        <v>112.9</v>
      </c>
      <c r="AP51" s="346">
        <v>316331</v>
      </c>
      <c r="AQ51" s="347">
        <v>38.6</v>
      </c>
      <c r="AR51" s="348">
        <v>74.3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190315</v>
      </c>
      <c r="AN52" s="352">
        <v>65065</v>
      </c>
      <c r="AO52" s="353">
        <v>-2.8</v>
      </c>
      <c r="AP52" s="354">
        <v>106387</v>
      </c>
      <c r="AQ52" s="355">
        <v>22.8</v>
      </c>
      <c r="AR52" s="356">
        <v>-25.6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1056322</v>
      </c>
      <c r="AN53" s="344">
        <v>367289</v>
      </c>
      <c r="AO53" s="345">
        <v>25.6</v>
      </c>
      <c r="AP53" s="346">
        <v>333013</v>
      </c>
      <c r="AQ53" s="347">
        <v>5.3</v>
      </c>
      <c r="AR53" s="348">
        <v>20.3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289861</v>
      </c>
      <c r="AN54" s="352">
        <v>100786</v>
      </c>
      <c r="AO54" s="353">
        <v>54.9</v>
      </c>
      <c r="AP54" s="354">
        <v>126732</v>
      </c>
      <c r="AQ54" s="355">
        <v>19.100000000000001</v>
      </c>
      <c r="AR54" s="356">
        <v>35.799999999999997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1060156</v>
      </c>
      <c r="AN55" s="344">
        <v>375675</v>
      </c>
      <c r="AO55" s="345">
        <v>2.2999999999999998</v>
      </c>
      <c r="AP55" s="346">
        <v>280458</v>
      </c>
      <c r="AQ55" s="347">
        <v>-15.8</v>
      </c>
      <c r="AR55" s="348">
        <v>18.100000000000001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168216</v>
      </c>
      <c r="AN56" s="352">
        <v>59609</v>
      </c>
      <c r="AO56" s="353">
        <v>-40.9</v>
      </c>
      <c r="AP56" s="354">
        <v>127286</v>
      </c>
      <c r="AQ56" s="355">
        <v>0.4</v>
      </c>
      <c r="AR56" s="356">
        <v>-41.3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656248</v>
      </c>
      <c r="AN57" s="344">
        <v>235214</v>
      </c>
      <c r="AO57" s="345">
        <v>-37.4</v>
      </c>
      <c r="AP57" s="346">
        <v>291945</v>
      </c>
      <c r="AQ57" s="347">
        <v>4.0999999999999996</v>
      </c>
      <c r="AR57" s="348">
        <v>-41.5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406051</v>
      </c>
      <c r="AN58" s="352">
        <v>145538</v>
      </c>
      <c r="AO58" s="353">
        <v>144.19999999999999</v>
      </c>
      <c r="AP58" s="354">
        <v>127651</v>
      </c>
      <c r="AQ58" s="355">
        <v>0.3</v>
      </c>
      <c r="AR58" s="356">
        <v>143.9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424000</v>
      </c>
      <c r="AN59" s="344">
        <v>154294</v>
      </c>
      <c r="AO59" s="345">
        <v>-34.4</v>
      </c>
      <c r="AP59" s="346">
        <v>291173</v>
      </c>
      <c r="AQ59" s="347">
        <v>-0.3</v>
      </c>
      <c r="AR59" s="348">
        <v>-34.1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174487</v>
      </c>
      <c r="AN60" s="352">
        <v>63496</v>
      </c>
      <c r="AO60" s="353">
        <v>-56.4</v>
      </c>
      <c r="AP60" s="354">
        <v>119071</v>
      </c>
      <c r="AQ60" s="355">
        <v>-6.7</v>
      </c>
      <c r="AR60" s="356">
        <v>-49.7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810461</v>
      </c>
      <c r="AN61" s="359">
        <v>284996</v>
      </c>
      <c r="AO61" s="360">
        <v>13.8</v>
      </c>
      <c r="AP61" s="361">
        <v>302584</v>
      </c>
      <c r="AQ61" s="362">
        <v>6.4</v>
      </c>
      <c r="AR61" s="348">
        <v>7.4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245786</v>
      </c>
      <c r="AN62" s="352">
        <v>86899</v>
      </c>
      <c r="AO62" s="353">
        <v>19.8</v>
      </c>
      <c r="AP62" s="354">
        <v>121425</v>
      </c>
      <c r="AQ62" s="355">
        <v>7.2</v>
      </c>
      <c r="AR62" s="356">
        <v>12.6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CBJVSWcWHfMcPsLhu7219rwK38uXtl+ZdFCo1qeGFfS38TkuYHC+R5Wr9LvQ45PRrpqabEec0xndlxEgKl9Ug==" saltValue="ryn/vBq2bbIkscqXpvxic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ejcuESZmQoSbl279KhaPbAsbW2ExV1RFkfcb5s16y1YTzoqilGLHh45JaXyyfPQqUKcqr23aawNbDJPhsqu5Q==" saltValue="3Zu92hPHAqAts5dlOKJN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ih2Mp3p/jj3FQ/UtLBqhTaaMmKjGFJClpzbc4E5qOfErv3ywmWSyKPUfH9OZ3ubzbK+oZdZSI4Qb2Oml639SQ==" saltValue="gNfQn0qgyq/r7AoMxYt2Q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11" t="s">
        <v>3</v>
      </c>
      <c r="D47" s="1211"/>
      <c r="E47" s="1212"/>
      <c r="F47" s="11">
        <v>31.55</v>
      </c>
      <c r="G47" s="12">
        <v>33.729999999999997</v>
      </c>
      <c r="H47" s="12">
        <v>33.880000000000003</v>
      </c>
      <c r="I47" s="12">
        <v>33.619999999999997</v>
      </c>
      <c r="J47" s="13">
        <v>32.18</v>
      </c>
    </row>
    <row r="48" spans="2:10" ht="57.75" customHeight="1">
      <c r="B48" s="14"/>
      <c r="C48" s="1213" t="s">
        <v>4</v>
      </c>
      <c r="D48" s="1213"/>
      <c r="E48" s="1214"/>
      <c r="F48" s="15">
        <v>3.59</v>
      </c>
      <c r="G48" s="16">
        <v>2.0699999999999998</v>
      </c>
      <c r="H48" s="16">
        <v>3.9</v>
      </c>
      <c r="I48" s="16">
        <v>4.97</v>
      </c>
      <c r="J48" s="17">
        <v>2.02</v>
      </c>
    </row>
    <row r="49" spans="2:10" ht="57.75" customHeight="1" thickBot="1">
      <c r="B49" s="18"/>
      <c r="C49" s="1215" t="s">
        <v>5</v>
      </c>
      <c r="D49" s="1215"/>
      <c r="E49" s="1216"/>
      <c r="F49" s="19">
        <v>6.88</v>
      </c>
      <c r="G49" s="20">
        <v>3.76</v>
      </c>
      <c r="H49" s="20">
        <v>3.57</v>
      </c>
      <c r="I49" s="20">
        <v>0.37</v>
      </c>
      <c r="J49" s="21" t="s">
        <v>550</v>
      </c>
    </row>
    <row r="50" spans="2:10" ht="13.5" customHeight="1"/>
    <row r="51" spans="2:10" ht="13.5" hidden="1" customHeight="1"/>
    <row r="52" spans="2:10" ht="13.5" hidden="1" customHeight="1"/>
    <row r="53" spans="2:10" ht="13.5" hidden="1" customHeight="1"/>
  </sheetData>
  <sheetProtection algorithmName="SHA-512" hashValue="LoD8QJKceHEv2cALn9i6SzHBSvVMwn6j6TfSWjSiMF3n+t6Wgc8s0dYOgtLUpRa6unvzALJBM0WjqOWTrEfr2A==" saltValue="HpxMJxYI8HzwPkBY0lW2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2019-10-17T06:09:37Z</cp:lastPrinted>
  <dcterms:created xsi:type="dcterms:W3CDTF">2019-02-14T04:40:55Z</dcterms:created>
  <dcterms:modified xsi:type="dcterms:W3CDTF">2019-10-17T06:22:13Z</dcterms:modified>
  <cp:category/>
</cp:coreProperties>
</file>