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9200" windowHeight="11745" tabRatio="8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 name="Sheet1" sheetId="21" r:id="rId18"/>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E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<sst xmlns="http://schemas.openxmlformats.org/spreadsheetml/2006/main" count="1063" uniqueCount="606">
  <si>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</si>
  <si>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</si>
  <si>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</si>
  <si>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</si>
  <si>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</si>
  <si>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</si>
  <si>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</si>
  <si>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</si>
  <si>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</si>
  <si>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</si>
  <si>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</si>
  <si>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</si>
  <si>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</si>
  <si>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</si>
  <si>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</si>
  <si>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</si>
  <si>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</si>
  <si>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</si>
  <si>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</si>
  <si>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</si>
  <si>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</si>
  <si>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</si>
  <si>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</si>
  <si>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</si>
  <si>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</si>
  <si>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</si>
  <si>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</si>
  <si>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</si>
  <si>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</si>
  <si>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</si>
  <si>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</si>
  <si>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</si>
  <si>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</si>
  <si>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</si>
  <si>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</si>
  <si>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</si>
  <si>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</si>
  <si>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</si>
  <si>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</si>
  <si>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</si>
  <si>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</si>
  <si>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</si>
  <si>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</si>
  <si>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</si>
  <si>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</si>
  <si>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</si>
  <si>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</si>
  <si>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</si>
  <si>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</si>
  <si>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</si>
  <si>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</si>
  <si>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</si>
  <si>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</si>
  <si>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</si>
  <si>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</si>
  <si>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</si>
  <si>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</si>
  <si>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</si>
  <si>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</si>
  <si>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</si>
  <si>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</si>
  <si>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</si>
  <si>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</si>
  <si>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</si>
  <si>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</si>
  <si>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</si>
  <si>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</si>
  <si>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</si>
  <si>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</si>
  <si>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</si>
  <si>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</si>
  <si>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</si>
  <si>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</si>
  <si>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</si>
  <si>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</si>
  <si>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</si>
  <si>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</si>
  <si>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</si>
  <si>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</si>
  <si>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</si>
  <si>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</si>
  <si>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</si>
  <si>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</si>
  <si>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</si>
  <si>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</si>
  <si>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</si>
  <si>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</si>
  <si>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</si>
  <si>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</si>
  <si>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</si>
  <si>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</si>
  <si>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室戸市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</si>
  <si>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</si>
  <si>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</si>
  <si>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</si>
  <si>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</si>
  <si>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</si>
  <si>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</si>
  <si>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</si>
  <si>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</si>
  <si>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</si>
  <si>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</si>
  <si>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</si>
  <si>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</si>
  <si>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</si>
  <si>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</si>
  <si>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</si>
  <si>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</si>
  <si>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</si>
  <si>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</si>
  <si>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</si>
  <si>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</si>
  <si>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</si>
  <si>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</si>
  <si>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</si>
  <si>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</si>
  <si>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</si>
  <si>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</si>
  <si>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</si>
  <si>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</si>
  <si>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</si>
  <si>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</si>
  <si>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</si>
  <si>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</si>
  <si>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</si>
  <si>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</si>
  <si>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</si>
  <si>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</si>
  <si>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</si>
  <si>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</si>
  <si>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</si>
  <si>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</si>
  <si>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</si>
  <si>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</si>
  <si>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</si>
  <si>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</si>
  <si>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</si>
  <si>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</si>
  <si>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</si>
  <si>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</si>
  <si>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</si>
  <si>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</si>
  <si>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</si>
  <si>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</si>
  <si>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</si>
  <si>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-3.1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</si>
  <si>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</si>
  <si>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</si>
  <si>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</si>
  <si>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</si>
  <si>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</si>
  <si>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</si>
  <si>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</si>
  <si>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</si>
  <si>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</si>
  <si>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</si>
  <si>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</si>
  <si>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</si>
  <si>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</si>
  <si>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</si>
  <si>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</si>
  <si>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</si>
  <si>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</si>
  <si>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</si>
  <si>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</si>
  <si>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</si>
  <si>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</si>
  <si>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</si>
  <si>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</si>
  <si>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</si>
  <si>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</si>
  <si>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</si>
  <si>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</si>
  <si>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</si>
  <si>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</si>
  <si>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</si>
  <si>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</si>
  <si>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</si>
  <si>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</si>
  <si>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</si>
  <si>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</si>
  <si>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</si>
  <si>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</si>
  <si>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</si>
  <si>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</si>
  <si>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</si>
  <si>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</si>
  <si>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</si>
  <si>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</si>
  <si>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</si>
  <si>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</si>
  <si>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</si>
  <si>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</si>
  <si>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</si>
  <si>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</si>
  <si>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</si>
  <si>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</si>
  <si>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</si>
  <si>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</si>
  <si>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</si>
  <si>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</si>
  <si>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</si>
  <si>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</si>
  <si>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</si>
  <si>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</si>
  <si>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</si>
  <si>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高知県室戸市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</si>
  <si>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</si>
  <si>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</si>
  <si>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</si>
  <si>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</si>
  <si>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</si>
  <si>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</si>
  <si>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</si>
  <si>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</si>
  <si>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</si>
  <si>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</si>
  <si>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</si>
  <si>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</si>
  <si>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</si>
  <si>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</si>
  <si>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</si>
  <si>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</si>
  <si>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</si>
  <si>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</si>
  <si>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</si>
  <si>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</si>
  <si>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</si>
  <si>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</si>
  <si>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</si>
  <si>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</si>
  <si>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</si>
  <si>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</si>
  <si>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</si>
  <si>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</si>
  <si>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</si>
  <si>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</si>
  <si>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</si>
  <si>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</si>
  <si>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</si>
  <si>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</si>
  <si>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</si>
  <si>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</si>
  <si>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</si>
  <si>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</si>
  <si>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</si>
  <si>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</si>
  <si>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</si>
  <si>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</si>
  <si>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</si>
  <si>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</si>
  <si>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</si>
  <si>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</si>
  <si>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</si>
  <si>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</si>
  <si>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</si>
  <si>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</si>
  <si>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</si>
  <si>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</si>
  <si>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</si>
  <si>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</si>
  <si>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</si>
  <si>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</si>
  <si>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</si>
  <si>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</si>
  <si>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</si>
  <si>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</si>
  <si>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</si>
  <si>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</si>
  <si>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</si>
  <si>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</si>
  <si>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</si>
  <si>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</si>
  <si>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</si>
  <si>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</si>
  <si>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</si>
  <si>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</si>
  <si>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</si>
  <si>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</si>
  <si>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</si>
  <si>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</si>
  <si>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</si>
  <si>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</si>
  <si>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</si>
  <si>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</si>
  <si>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</si>
  <si>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</si>
  <si>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</si>
  <si>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</si>
  <si>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</si>
  <si>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</si>
  <si>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</si>
  <si>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</si>
  <si>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</si>
  <si>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</si>
  <si>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</si>
  <si>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</si>
  <si>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</si>
  <si>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</si>
  <si>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</si>
  <si>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</si>
  <si>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</si>
  <si>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</si>
  <si>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</si>
  <si>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</si>
  <si>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</si>
  <si>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</si>
  <si>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</si>
  <si>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</si>
  <si>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</si>
  <si>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</si>
  <si>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</si>
  <si>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</si>
  <si>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</si>
  <si>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</si>
  <si>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</si>
  <si>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</si>
  <si>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</si>
  <si>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</si>
  <si>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</si>
  <si>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</si>
  <si>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</si>
  <si>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</si>
  <si>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</si>
  <si>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</si>
  <si>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</si>
  <si>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</si>
  <si>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</si>
  <si>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</si>
  <si>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</si>
  <si>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</si>
  <si>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</si>
  <si>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</si>
  <si>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</si>
  <si>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</si>
  <si>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</si>
  <si>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</si>
  <si>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</si>
  <si>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</si>
  <si>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</si>
  <si>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</si>
  <si>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</si>
  <si>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</si>
  <si>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</si>
  <si>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</si>
  <si>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</si>
  <si>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</si>
  <si>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</si>
  <si>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</si>
  <si>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</si>
  <si>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</si>
  <si>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</si>
  <si>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</si>
  <si>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</si>
  <si>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</si>
  <si>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高知県室戸市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</si>
  <si>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</si>
  <si>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</si>
  <si>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</si>
  <si>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</si>
  <si>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</si>
  <si>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</si>
  <si>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</si>
  <si>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</si>
  <si>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</si>
  <si>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</si>
  <si>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</si>
  <si>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</si>
  <si>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</si>
  <si>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</si>
  <si>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</si>
  <si>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</si>
  <si>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</si>
  <si>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</si>
  <si>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</si>
  <si>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</si>
  <si>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海洋深層水給水事業特別会計</t>
    <phoneticPr fontId="5"/>
  </si>
  <si>
    <t>-</t>
    <phoneticPr fontId="5"/>
  </si>
  <si>
    <t>障害支援区分認定審査会運営事業特別会計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</si>
  <si>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</si>
  <si>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</si>
  <si>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</si>
  <si>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</si>
  <si>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</si>
  <si>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</si>
  <si>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</si>
  <si>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</si>
  <si>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</si>
  <si>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</si>
  <si>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</si>
  <si>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</si>
  <si>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</si>
  <si>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</si>
  <si>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介護認定審査会運営事業特別会計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</si>
  <si>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</si>
  <si>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</si>
  <si>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</si>
  <si>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</si>
  <si>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</si>
  <si>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</si>
  <si>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</si>
  <si>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</si>
  <si>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</si>
  <si>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</si>
  <si>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</si>
  <si>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</si>
  <si>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</si>
  <si>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</si>
  <si>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</si>
  <si>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</si>
  <si>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</si>
  <si>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</si>
  <si>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</si>
  <si>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</si>
  <si>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</si>
  <si>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</si>
  <si>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</si>
  <si>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</si>
  <si>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</si>
  <si>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</si>
  <si>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</si>
  <si>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</si>
  <si>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</si>
  <si>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</si>
  <si>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</si>
  <si>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</si>
  <si>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</si>
  <si>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</si>
  <si>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</si>
  <si>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</si>
  <si>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</si>
  <si>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</si>
  <si>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</si>
  <si>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</si>
  <si>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</si>
  <si>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</si>
  <si>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</si>
  <si>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</si>
  <si>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</si>
  <si>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</si>
  <si>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</si>
  <si>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</si>
  <si>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</si>
  <si>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</si>
  <si>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</si>
  <si>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</si>
  <si>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</si>
  <si>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</si>
  <si>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</si>
  <si>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</si>
  <si>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</si>
  <si>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</si>
  <si>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</si>
  <si>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</si>
  <si>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</si>
  <si>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</si>
  <si>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</si>
  <si>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</si>
  <si>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</si>
  <si>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</si>
  <si>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</si>
  <si>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</si>
  <si>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介護認定審査会運営事業特別会計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</si>
  <si>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</si>
  <si>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</si>
  <si>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</si>
  <si>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</si>
  <si>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</si>
  <si>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</si>
  <si>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</si>
  <si>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</si>
  <si>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</si>
  <si>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</si>
  <si>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</si>
  <si>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</si>
  <si>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</si>
  <si>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</si>
  <si>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</si>
  <si>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</si>
  <si>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</si>
  <si>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</si>
  <si>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</si>
  <si>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</si>
  <si>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</si>
  <si>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</si>
  <si>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</si>
  <si>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</si>
  <si>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</si>
  <si>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</si>
  <si>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</si>
  <si>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</si>
  <si>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</si>
  <si>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</si>
  <si>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</si>
  <si>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</si>
  <si>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</si>
  <si>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</si>
  <si>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</si>
  <si>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</si>
  <si>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</si>
  <si>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</si>
  <si>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</si>
  <si>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</si>
  <si>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</si>
  <si>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</si>
  <si>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</si>
  <si>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</si>
  <si>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</si>
  <si>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</si>
  <si>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</si>
  <si>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</si>
  <si>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</si>
  <si>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</si>
  <si>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</si>
  <si>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</si>
  <si>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</si>
  <si>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</si>
  <si>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</si>
  <si>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</si>
  <si>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</si>
  <si>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</si>
  <si>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</si>
  <si>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</si>
  <si>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</si>
  <si>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</si>
  <si>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</si>
  <si>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</si>
  <si>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</si>
  <si>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</si>
  <si>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</si>
  <si>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</si>
  <si>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</si>
  <si>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</si>
  <si>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</si>
  <si>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</si>
  <si>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</si>
  <si>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</si>
  <si>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</si>
  <si>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</si>
  <si>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</si>
  <si>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</si>
  <si>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</si>
  <si>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</si>
  <si>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</si>
  <si>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</si>
  <si>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</si>
  <si>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</si>
  <si>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</si>
  <si>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</si>
  <si>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</si>
  <si>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</si>
  <si>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</si>
  <si>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</si>
  <si>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</si>
  <si>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</si>
  <si>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</si>
  <si>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</si>
  <si>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</si>
  <si>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</si>
  <si>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0.36</t>
  </si>
  <si>
    <t>国民健康保険事業特別会計</t>
  </si>
  <si>
    <t>▲ 8.44</t>
  </si>
  <si>
    <t>▲ 7.60</t>
  </si>
  <si>
    <t>▲ 8.29</t>
  </si>
  <si>
    <t>▲ 4.63</t>
  </si>
  <si>
    <t>▲ 3.60</t>
  </si>
  <si>
    <t>一般会計</t>
  </si>
  <si>
    <t>水道事業会計</t>
  </si>
  <si>
    <t>介護保険事業特別会計</t>
  </si>
  <si>
    <t>後期高齢者医療事業特別会計</t>
  </si>
  <si>
    <t>海洋深層水給水事業特別会計</t>
  </si>
  <si>
    <t>障害支援区分認定審査会運営事業特別会計</t>
  </si>
  <si>
    <t>介護認定審査会運営事業特別会計</t>
  </si>
  <si>
    <t>その他会計（赤字）</t>
  </si>
  <si>
    <t>その他会計（黒字）</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</si>
  <si>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</si>
  <si>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芸東衛生組合</t>
    <rPh sb="0" eb="1">
      <t>ゲイ</t>
    </rPh>
    <rPh sb="1" eb="2">
      <t>トウ</t>
    </rPh>
    <rPh sb="2" eb="4">
      <t>エイセイ</t>
    </rPh>
    <rPh sb="4" eb="6">
      <t>クミアイ</t>
    </rPh>
    <phoneticPr fontId="5"/>
  </si>
  <si>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</si>
  <si>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</si>
  <si>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</si>
  <si>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</si>
  <si>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</si>
  <si>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</si>
  <si>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5"/>
  </si>
  <si>
    <t>ふるさと室戸応援寄附金基金</t>
    <rPh sb="4" eb="6">
      <t>ムロト</t>
    </rPh>
    <rPh sb="6" eb="8">
      <t>オウエン</t>
    </rPh>
    <rPh sb="8" eb="11">
      <t>キフキン</t>
    </rPh>
    <rPh sb="11" eb="13">
      <t>キキン</t>
    </rPh>
    <phoneticPr fontId="11"/>
  </si>
  <si>
    <t>防災対策加速化基金</t>
    <rPh sb="0" eb="2">
      <t>ボウサイ</t>
    </rPh>
    <rPh sb="2" eb="4">
      <t>タイサク</t>
    </rPh>
    <rPh sb="4" eb="6">
      <t>カソク</t>
    </rPh>
    <rPh sb="6" eb="7">
      <t>カ</t>
    </rPh>
    <rPh sb="7" eb="9">
      <t>キキン</t>
    </rPh>
    <phoneticPr fontId="11"/>
  </si>
  <si>
    <t>ふるさと創生基金</t>
    <rPh sb="4" eb="6">
      <t>ソウセイ</t>
    </rPh>
    <rPh sb="6" eb="8">
      <t>キキン</t>
    </rPh>
    <phoneticPr fontId="11"/>
  </si>
  <si>
    <t>介護福祉基金</t>
    <rPh sb="0" eb="2">
      <t>カイゴ</t>
    </rPh>
    <rPh sb="2" eb="4">
      <t>フクシ</t>
    </rPh>
    <rPh sb="4" eb="6">
      <t>キキン</t>
    </rPh>
    <phoneticPr fontId="11"/>
  </si>
  <si>
    <t>災害対策基金</t>
    <rPh sb="0" eb="2">
      <t>サイガイ</t>
    </rPh>
    <rPh sb="2" eb="4">
      <t>タイサク</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</si>
  <si>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</si>
  <si>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</si>
  <si>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</si>
  <si>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</si>
  <si>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</si>
  <si>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</si>
  <si>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</si>
  <si>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</si>
  <si>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</si>
  <si>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</si>
  <si>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</si>
  <si>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</si>
  <si>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</si>
  <si>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</si>
  <si>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</si>
  <si>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将来負担比率は、年々減少傾向にあり、類似団体内平均値よりも低い値を示している。
　実質公債費比率は、類似団体内平均値より高くなっているが、償還金の減少により減少傾向にある。しかしながら、近年の防災対策関連事業などにより、市債発行額が増加しており、上昇すると予想される。
　今後は、普通建設事業等を計画的に実施するとともに、交付税算入率の高い有利な市債の発行を選択し、適正管理に努める。</t>
    <phoneticPr fontId="5"/>
  </si>
  <si>
    <t>　財政調整的基金の充当可能基金残高や基準財政需要額算入見込額が増加したことにより、将来負担比率は減少傾向であり、類似団体内平均値よりも低くなっている。
　有形固定資産減価償却率は、類似団体内平均よりも高くなっている。
　今後においては、公共施設等総合管理計画に基づき、老朽化対策に取り組んでいく。</t>
    <rPh sb="1" eb="3">
      <t>ザイセイ</t>
    </rPh>
    <rPh sb="3" eb="6">
      <t>チョウセイテキ</t>
    </rPh>
    <rPh sb="6" eb="8">
      <t>キキン</t>
    </rPh>
    <rPh sb="9" eb="11">
      <t>ジュウトウ</t>
    </rPh>
    <rPh sb="11" eb="13">
      <t>カノウ</t>
    </rPh>
    <rPh sb="13" eb="15">
      <t>キキン</t>
    </rPh>
    <rPh sb="15" eb="17">
      <t>ザンダカ</t>
    </rPh>
    <rPh sb="18" eb="25">
      <t>キジュンザイセイジュヨウガク</t>
    </rPh>
    <rPh sb="25" eb="27">
      <t>サンニュウ</t>
    </rPh>
    <rPh sb="27" eb="29">
      <t>ミコミ</t>
    </rPh>
    <rPh sb="29" eb="30">
      <t>ガク</t>
    </rPh>
    <rPh sb="31" eb="33">
      <t>ゾウカ</t>
    </rPh>
    <rPh sb="41" eb="43">
      <t>ショウライ</t>
    </rPh>
    <rPh sb="43" eb="45">
      <t>フタン</t>
    </rPh>
    <rPh sb="45" eb="47">
      <t>ヒリツ</t>
    </rPh>
    <rPh sb="48" eb="50">
      <t>ゲンショウ</t>
    </rPh>
    <rPh sb="50" eb="52">
      <t>ケイコウ</t>
    </rPh>
    <rPh sb="56" eb="61">
      <t>ルイジダンタイナイ</t>
    </rPh>
    <rPh sb="61" eb="63">
      <t>ヘイキン</t>
    </rPh>
    <rPh sb="63" eb="64">
      <t>チ</t>
    </rPh>
    <rPh sb="67" eb="68">
      <t>ヒク</t>
    </rPh>
    <rPh sb="77" eb="88">
      <t>ユウケイコテイシサンゲンカショウキャクリツ</t>
    </rPh>
    <rPh sb="90" eb="97">
      <t>ルイジダンタイナイヘイキン</t>
    </rPh>
    <rPh sb="100" eb="101">
      <t>タカ</t>
    </rPh>
    <rPh sb="110" eb="112">
      <t>コンゴ</t>
    </rPh>
    <rPh sb="118" eb="120">
      <t>コウキョウ</t>
    </rPh>
    <rPh sb="120" eb="122">
      <t>シセツ</t>
    </rPh>
    <rPh sb="122" eb="123">
      <t>トウ</t>
    </rPh>
    <rPh sb="123" eb="127">
      <t>ソウゴウカンリ</t>
    </rPh>
    <rPh sb="127" eb="129">
      <t>ケイカク</t>
    </rPh>
    <rPh sb="130" eb="131">
      <t>モト</t>
    </rPh>
    <rPh sb="134" eb="137">
      <t>ロウキュウカ</t>
    </rPh>
    <rPh sb="137" eb="139">
      <t>タイサク</t>
    </rPh>
    <rPh sb="140" eb="141">
      <t>ト</t>
    </rPh>
    <rPh sb="142" eb="143">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</si>
</sst>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CC1A-4429-9FC3-6F61365220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144141</c:v>
                </c:pt>
                <c:pt idx="1">
                  <c:v>161088</c:v>
                </c:pt>
                <c:pt idx="2">
                  <c:v>155951</c:v>
                </c:pt>
                <c:pt idx="3">
                  <c:v>212315</c:v>
                </c:pt>
                <c:pt idx="4">
                  <c:v>204749</c:v>
                </c:pt>
              </c:numCache>
            </c:numRef>
          </c:val>
          <c:smooth val="0"/>
          <c:extLst xmlns:c16r2="http://schemas.microsoft.com/office/drawing/2015/06/chart">
            <c:ext xmlns:c16="http://schemas.microsoft.com/office/drawing/2014/chart" uri="{C3380CC4-5D6E-409C-BE32-E72D297353CC}">
              <c16:uniqueId val="{00000001-CC1A-4429-9FC3-6F6136522075}"/>
            </c:ext>
          </c:extLst>
        </c:ser>
        <c:dLbls>
          <c:showLegendKey val="0"/>
          <c:showVal val="0"/>
          <c:showCatName val="0"/>
          <c:showSerName val="0"/>
          <c:showPercent val="0"/>
          <c:showBubbleSize val="0"/>
        </c:dLbls>
        <c:marker val="1"/>
        <c:smooth val="0"/>
        <c:axId val="38344192"/>
        <c:axId val="38346112"/>
      </c:lineChart>
      <c:catAx>
        <c:axId val="38344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46112"/>
        <c:crosses val="autoZero"/>
        <c:auto val="1"/>
        <c:lblAlgn val="ctr"/>
        <c:lblOffset val="100"/>
        <c:tickLblSkip val="1"/>
        <c:tickMarkSkip val="1"/>
        <c:noMultiLvlLbl val="0"/>
      </c:catAx>
      <c:valAx>
        <c:axId val="383461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4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6.78</c:v>
                </c:pt>
                <c:pt idx="1">
                  <c:v>5.63</c:v>
                </c:pt>
                <c:pt idx="2">
                  <c:v>9.4499999999999993</c:v>
                </c:pt>
                <c:pt idx="3">
                  <c:v>4.33</c:v>
                </c:pt>
                <c:pt idx="4">
                  <c:v>9.17</c:v>
                </c:pt>
              </c:numCache>
            </c:numRef>
          </c:val>
          <c:extLst xmlns:c16r2="http://schemas.microsoft.com/office/drawing/2015/06/chart">
            <c:ext xmlns:c16="http://schemas.microsoft.com/office/drawing/2014/chart" uri="{C3380CC4-5D6E-409C-BE32-E72D297353CC}">
              <c16:uniqueId val="{00000000-3D8C-4FBB-995C-A9392B846E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19.559999999999999</c:v>
                </c:pt>
                <c:pt idx="1">
                  <c:v>23.5</c:v>
                </c:pt>
                <c:pt idx="2">
                  <c:v>26.33</c:v>
                </c:pt>
                <c:pt idx="3">
                  <c:v>32.4</c:v>
                </c:pt>
                <c:pt idx="4">
                  <c:v>34.659999999999997</c:v>
                </c:pt>
              </c:numCache>
            </c:numRef>
          </c:val>
          <c:extLst xmlns:c16r2="http://schemas.microsoft.com/office/drawing/2015/06/chart">
            <c:ext xmlns:c16="http://schemas.microsoft.com/office/drawing/2014/chart" uri="{C3380CC4-5D6E-409C-BE32-E72D297353CC}">
              <c16:uniqueId val="{00000001-3D8C-4FBB-995C-A9392B846E6A}"/>
            </c:ext>
          </c:extLst>
        </c:ser>
        <c:dLbls>
          <c:showLegendKey val="0"/>
          <c:showVal val="0"/>
          <c:showCatName val="0"/>
          <c:showSerName val="0"/>
          <c:showPercent val="0"/>
          <c:showBubbleSize val="0"/>
        </c:dLbls>
        <c:gapWidth val="250"/>
        <c:overlap val="100"/>
        <c:axId val="93552640"/>
        <c:axId val="9355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5.0199999999999996</c:v>
                </c:pt>
                <c:pt idx="1">
                  <c:v>2.19</c:v>
                </c:pt>
                <c:pt idx="2">
                  <c:v>7.45</c:v>
                </c:pt>
                <c:pt idx="3">
                  <c:v>-0.36</c:v>
                </c:pt>
                <c:pt idx="4">
                  <c:v>7.14</c:v>
                </c:pt>
              </c:numCache>
            </c:numRef>
          </c:val>
          <c:smooth val="0"/>
          <c:extLst xmlns:c16r2="http://schemas.microsoft.com/office/drawing/2015/06/chart">
            <c:ext xmlns:c16="http://schemas.microsoft.com/office/drawing/2014/chart" uri="{C3380CC4-5D6E-409C-BE32-E72D297353CC}">
              <c16:uniqueId val="{00000002-3D8C-4FBB-995C-A9392B846E6A}"/>
            </c:ext>
          </c:extLst>
        </c:ser>
        <c:dLbls>
          <c:showLegendKey val="0"/>
          <c:showVal val="0"/>
          <c:showCatName val="0"/>
          <c:showSerName val="0"/>
          <c:showPercent val="0"/>
          <c:showBubbleSize val="0"/>
        </c:dLbls>
        <c:marker val="1"/>
        <c:smooth val="0"/>
        <c:axId val="93552640"/>
        <c:axId val="93554560"/>
      </c:lineChart>
      <c:catAx>
        <c:axId val="9355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554560"/>
        <c:crosses val="autoZero"/>
        <c:auto val="1"/>
        <c:lblAlgn val="ctr"/>
        <c:lblOffset val="100"/>
        <c:tickLblSkip val="1"/>
        <c:tickMarkSkip val="1"/>
        <c:noMultiLvlLbl val="0"/>
      </c:catAx>
      <c:valAx>
        <c:axId val="9355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5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F16-4A52-8A52-41B7A85DB8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F16-4A52-8A52-41B7A85DB802}"/>
            </c:ext>
          </c:extLst>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F16-4A52-8A52-41B7A85DB802}"/>
            </c:ext>
          </c:extLst>
        </c:ser>
        <c:ser>
          <c:idx val="3"/>
          <c:order val="3"/>
          <c:tx>
            <c:strRef>
              <c:f>データシート!$A$30</c:f>
              <c:strCache>
                <c:ptCount val="1"/>
                <c:pt idx="0">
                  <c:v>障害支援区分認定審査会運営事業特別会計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F16-4A52-8A52-41B7A85DB802}"/>
            </c:ext>
          </c:extLst>
        </c:ser>
        <c:ser>
          <c:idx val="4"/>
          <c:order val="4"/>
          <c:tx>
            <c:strRef>
              <c:f>データシート!$A$31</c:f>
              <c:strCache>
                <c:ptCount val="1"/>
                <c:pt idx="0">
                  <c:v>海洋深層水給水事業特別会計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F16-4A52-8A52-41B7A85DB80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0.13</c:v>
                </c:pt>
                <c:pt idx="4">
                  <c:v>#N/A</c:v>
                </c:pt>
                <c:pt idx="5">
                  <c:v>0.16</c:v>
                </c:pt>
                <c:pt idx="6">
                  <c:v>#N/A</c:v>
                </c:pt>
                <c:pt idx="7">
                  <c:v>0.2</c:v>
                </c:pt>
                <c:pt idx="8">
                  <c:v>#N/A</c:v>
                </c:pt>
                <c:pt idx="9">
                  <c:v>0.17</c:v>
                </c:pt>
              </c:numCache>
            </c:numRef>
          </c:val>
          <c:extLst xmlns:c16r2="http://schemas.microsoft.com/office/drawing/2015/06/chart">
            <c:ext xmlns:c16="http://schemas.microsoft.com/office/drawing/2014/chart" uri="{C3380CC4-5D6E-409C-BE32-E72D297353CC}">
              <c16:uniqueId val="{00000005-EF16-4A52-8A52-41B7A85DB80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0.21</c:v>
                </c:pt>
                <c:pt idx="6">
                  <c:v>#N/A</c:v>
                </c:pt>
                <c:pt idx="7">
                  <c:v>0.83</c:v>
                </c:pt>
                <c:pt idx="8">
                  <c:v>#N/A</c:v>
                </c:pt>
                <c:pt idx="9">
                  <c:v>0.77</c:v>
                </c:pt>
              </c:numCache>
            </c:numRef>
          </c:val>
          <c:extLst xmlns:c16r2="http://schemas.microsoft.com/office/drawing/2015/06/chart">
            <c:ext xmlns:c16="http://schemas.microsoft.com/office/drawing/2014/chart" uri="{C3380CC4-5D6E-409C-BE32-E72D297353CC}">
              <c16:uniqueId val="{00000006-EF16-4A52-8A52-41B7A85DB80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3.76</c:v>
                </c:pt>
                <c:pt idx="2">
                  <c:v>#N/A</c:v>
                </c:pt>
                <c:pt idx="3">
                  <c:v>2.62</c:v>
                </c:pt>
                <c:pt idx="4">
                  <c:v>#N/A</c:v>
                </c:pt>
                <c:pt idx="5">
                  <c:v>3.62</c:v>
                </c:pt>
                <c:pt idx="6">
                  <c:v>#N/A</c:v>
                </c:pt>
                <c:pt idx="7">
                  <c:v>4.71</c:v>
                </c:pt>
                <c:pt idx="8">
                  <c:v>#N/A</c:v>
                </c:pt>
                <c:pt idx="9">
                  <c:v>5.65</c:v>
                </c:pt>
              </c:numCache>
            </c:numRef>
          </c:val>
          <c:extLst xmlns:c16r2="http://schemas.microsoft.com/office/drawing/2015/06/chart">
            <c:ext xmlns:c16="http://schemas.microsoft.com/office/drawing/2014/chart" uri="{C3380CC4-5D6E-409C-BE32-E72D297353CC}">
              <c16:uniqueId val="{00000007-EF16-4A52-8A52-41B7A85DB80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6.78</c:v>
                </c:pt>
                <c:pt idx="2">
                  <c:v>#N/A</c:v>
                </c:pt>
                <c:pt idx="3">
                  <c:v>5.62</c:v>
                </c:pt>
                <c:pt idx="4">
                  <c:v>#N/A</c:v>
                </c:pt>
                <c:pt idx="5">
                  <c:v>9.44</c:v>
                </c:pt>
                <c:pt idx="6">
                  <c:v>#N/A</c:v>
                </c:pt>
                <c:pt idx="7">
                  <c:v>4.32</c:v>
                </c:pt>
                <c:pt idx="8">
                  <c:v>#N/A</c:v>
                </c:pt>
                <c:pt idx="9">
                  <c:v>9.17</c:v>
                </c:pt>
              </c:numCache>
            </c:numRef>
          </c:val>
          <c:extLst xmlns:c16r2="http://schemas.microsoft.com/office/drawing/2015/06/chart">
            <c:ext xmlns:c16="http://schemas.microsoft.com/office/drawing/2014/chart" uri="{C3380CC4-5D6E-409C-BE32-E72D297353CC}">
              <c16:uniqueId val="{00000008-EF16-4A52-8A52-41B7A85DB802}"/>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8.44</c:v>
                </c:pt>
                <c:pt idx="1">
                  <c:v>#N/A</c:v>
                </c:pt>
                <c:pt idx="2">
                  <c:v>7.6</c:v>
                </c:pt>
                <c:pt idx="3">
                  <c:v>#N/A</c:v>
                </c:pt>
                <c:pt idx="4">
                  <c:v>8.2899999999999991</c:v>
                </c:pt>
                <c:pt idx="5">
                  <c:v>#N/A</c:v>
                </c:pt>
                <c:pt idx="6">
                  <c:v>4.63</c:v>
                </c:pt>
                <c:pt idx="7">
                  <c:v>#N/A</c:v>
                </c:pt>
                <c:pt idx="8">
                  <c:v>3.6</c:v>
                </c:pt>
                <c:pt idx="9">
                  <c:v>#N/A</c:v>
                </c:pt>
              </c:numCache>
            </c:numRef>
          </c:val>
          <c:extLst xmlns:c16r2="http://schemas.microsoft.com/office/drawing/2015/06/chart">
            <c:ext xmlns:c16="http://schemas.microsoft.com/office/drawing/2014/chart" uri="{C3380CC4-5D6E-409C-BE32-E72D297353CC}">
              <c16:uniqueId val="{00000009-EF16-4A52-8A52-41B7A85DB802}"/>
            </c:ext>
          </c:extLst>
        </c:ser>
        <c:dLbls>
          <c:showLegendKey val="0"/>
          <c:showVal val="0"/>
          <c:showCatName val="0"/>
          <c:showSerName val="0"/>
          <c:showPercent val="0"/>
          <c:showBubbleSize val="0"/>
        </c:dLbls>
        <c:gapWidth val="150"/>
        <c:overlap val="100"/>
        <c:axId val="120518528"/>
        <c:axId val="120520064"/>
      </c:barChart>
      <c:catAx>
        <c:axId val="12051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20064"/>
        <c:crosses val="autoZero"/>
        <c:auto val="1"/>
        <c:lblAlgn val="ctr"/>
        <c:lblOffset val="100"/>
        <c:tickLblSkip val="1"/>
        <c:tickMarkSkip val="1"/>
        <c:noMultiLvlLbl val="0"/>
      </c:catAx>
      <c:valAx>
        <c:axId val="12052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1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940</c:v>
                </c:pt>
                <c:pt idx="5">
                  <c:v>968</c:v>
                </c:pt>
                <c:pt idx="8">
                  <c:v>913</c:v>
                </c:pt>
                <c:pt idx="11">
                  <c:v>849</c:v>
                </c:pt>
                <c:pt idx="14">
                  <c:v>816</c:v>
                </c:pt>
              </c:numCache>
            </c:numRef>
          </c:val>
          <c:extLst xmlns:c16r2="http://schemas.microsoft.com/office/drawing/2015/06/chart">
            <c:ext xmlns:c16="http://schemas.microsoft.com/office/drawing/2014/chart" uri="{C3380CC4-5D6E-409C-BE32-E72D297353CC}">
              <c16:uniqueId val="{00000000-44B3-479F-B019-1422FE7F80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4B3-479F-B019-1422FE7F80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44B3-479F-B019-1422FE7F80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152</c:v>
                </c:pt>
                <c:pt idx="3">
                  <c:v>145</c:v>
                </c:pt>
                <c:pt idx="6">
                  <c:v>146</c:v>
                </c:pt>
                <c:pt idx="9">
                  <c:v>100</c:v>
                </c:pt>
                <c:pt idx="12">
                  <c:v>100</c:v>
                </c:pt>
              </c:numCache>
            </c:numRef>
          </c:val>
          <c:extLst xmlns:c16r2="http://schemas.microsoft.com/office/drawing/2015/06/chart">
            <c:ext xmlns:c16="http://schemas.microsoft.com/office/drawing/2014/chart" uri="{C3380CC4-5D6E-409C-BE32-E72D297353CC}">
              <c16:uniqueId val="{00000003-44B3-479F-B019-1422FE7F80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c:v>
                </c:pt>
                <c:pt idx="3">
                  <c:v>10</c:v>
                </c:pt>
                <c:pt idx="6">
                  <c:v>14</c:v>
                </c:pt>
                <c:pt idx="9">
                  <c:v>35</c:v>
                </c:pt>
                <c:pt idx="12">
                  <c:v>14</c:v>
                </c:pt>
              </c:numCache>
            </c:numRef>
          </c:val>
          <c:extLst xmlns:c16r2="http://schemas.microsoft.com/office/drawing/2015/06/chart">
            <c:ext xmlns:c16="http://schemas.microsoft.com/office/drawing/2014/chart" uri="{C3380CC4-5D6E-409C-BE32-E72D297353CC}">
              <c16:uniqueId val="{00000004-44B3-479F-B019-1422FE7F80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B3-479F-B019-1422FE7F80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B3-479F-B019-1422FE7F80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1612</c:v>
                </c:pt>
                <c:pt idx="3">
                  <c:v>1591</c:v>
                </c:pt>
                <c:pt idx="6">
                  <c:v>1455</c:v>
                </c:pt>
                <c:pt idx="9">
                  <c:v>1315</c:v>
                </c:pt>
                <c:pt idx="12">
                  <c:v>1145</c:v>
                </c:pt>
              </c:numCache>
            </c:numRef>
          </c:val>
          <c:extLst xmlns:c16r2="http://schemas.microsoft.com/office/drawing/2015/06/chart">
            <c:ext xmlns:c16="http://schemas.microsoft.com/office/drawing/2014/chart" uri="{C3380CC4-5D6E-409C-BE32-E72D297353CC}">
              <c16:uniqueId val="{00000007-44B3-479F-B019-1422FE7F8088}"/>
            </c:ext>
          </c:extLst>
        </c:ser>
        <c:dLbls>
          <c:showLegendKey val="0"/>
          <c:showVal val="0"/>
          <c:showCatName val="0"/>
          <c:showSerName val="0"/>
          <c:showPercent val="0"/>
          <c:showBubbleSize val="0"/>
        </c:dLbls>
        <c:gapWidth val="100"/>
        <c:overlap val="100"/>
        <c:axId val="37479552"/>
        <c:axId val="3748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838</c:v>
                </c:pt>
                <c:pt idx="2">
                  <c:v>#N/A</c:v>
                </c:pt>
                <c:pt idx="3">
                  <c:v>#N/A</c:v>
                </c:pt>
                <c:pt idx="4">
                  <c:v>780</c:v>
                </c:pt>
                <c:pt idx="5">
                  <c:v>#N/A</c:v>
                </c:pt>
                <c:pt idx="6">
                  <c:v>#N/A</c:v>
                </c:pt>
                <c:pt idx="7">
                  <c:v>704</c:v>
                </c:pt>
                <c:pt idx="8">
                  <c:v>#N/A</c:v>
                </c:pt>
                <c:pt idx="9">
                  <c:v>#N/A</c:v>
                </c:pt>
                <c:pt idx="10">
                  <c:v>603</c:v>
                </c:pt>
                <c:pt idx="11">
                  <c:v>#N/A</c:v>
                </c:pt>
                <c:pt idx="12">
                  <c:v>#N/A</c:v>
                </c:pt>
                <c:pt idx="13">
                  <c:v>445</c:v>
                </c:pt>
                <c:pt idx="14">
                  <c:v>#N/A</c:v>
                </c:pt>
              </c:numCache>
            </c:numRef>
          </c:val>
          <c:smooth val="0"/>
          <c:extLst xmlns:c16r2="http://schemas.microsoft.com/office/drawing/2015/06/chart">
            <c:ext xmlns:c16="http://schemas.microsoft.com/office/drawing/2014/chart" uri="{C3380CC4-5D6E-409C-BE32-E72D297353CC}">
              <c16:uniqueId val="{00000008-44B3-479F-B019-1422FE7F8088}"/>
            </c:ext>
          </c:extLst>
        </c:ser>
        <c:dLbls>
          <c:showLegendKey val="0"/>
          <c:showVal val="0"/>
          <c:showCatName val="0"/>
          <c:showSerName val="0"/>
          <c:showPercent val="0"/>
          <c:showBubbleSize val="0"/>
        </c:dLbls>
        <c:marker val="1"/>
        <c:smooth val="0"/>
        <c:axId val="37479552"/>
        <c:axId val="37481472"/>
      </c:lineChart>
      <c:catAx>
        <c:axId val="374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81472"/>
        <c:crosses val="autoZero"/>
        <c:auto val="1"/>
        <c:lblAlgn val="ctr"/>
        <c:lblOffset val="100"/>
        <c:tickLblSkip val="1"/>
        <c:tickMarkSkip val="1"/>
        <c:noMultiLvlLbl val="0"/>
      </c:catAx>
      <c:valAx>
        <c:axId val="3748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7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6636</c:v>
                </c:pt>
                <c:pt idx="5">
                  <c:v>7162</c:v>
                </c:pt>
                <c:pt idx="8">
                  <c:v>7987</c:v>
                </c:pt>
                <c:pt idx="11">
                  <c:v>8511</c:v>
                </c:pt>
                <c:pt idx="14">
                  <c:v>8986</c:v>
                </c:pt>
              </c:numCache>
            </c:numRef>
          </c:val>
          <c:extLst xmlns:c16r2="http://schemas.microsoft.com/office/drawing/2015/06/chart">
            <c:ext xmlns:c16="http://schemas.microsoft.com/office/drawing/2014/chart" uri="{C3380CC4-5D6E-409C-BE32-E72D297353CC}">
              <c16:uniqueId val="{00000000-B93D-40F3-80D3-AF48C8E98D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469</c:v>
                </c:pt>
                <c:pt idx="5">
                  <c:v>401</c:v>
                </c:pt>
                <c:pt idx="8">
                  <c:v>318</c:v>
                </c:pt>
                <c:pt idx="11">
                  <c:v>279</c:v>
                </c:pt>
                <c:pt idx="14">
                  <c:v>277</c:v>
                </c:pt>
              </c:numCache>
            </c:numRef>
          </c:val>
          <c:extLst xmlns:c16r2="http://schemas.microsoft.com/office/drawing/2015/06/chart">
            <c:ext xmlns:c16="http://schemas.microsoft.com/office/drawing/2014/chart" uri="{C3380CC4-5D6E-409C-BE32-E72D297353CC}">
              <c16:uniqueId val="{00000001-B93D-40F3-80D3-AF48C8E98D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2031</c:v>
                </c:pt>
                <c:pt idx="5">
                  <c:v>2146</c:v>
                </c:pt>
                <c:pt idx="8">
                  <c:v>2550</c:v>
                </c:pt>
                <c:pt idx="11">
                  <c:v>3147</c:v>
                </c:pt>
                <c:pt idx="14">
                  <c:v>3845</c:v>
                </c:pt>
              </c:numCache>
            </c:numRef>
          </c:val>
          <c:extLst xmlns:c16r2="http://schemas.microsoft.com/office/drawing/2015/06/chart">
            <c:ext xmlns:c16="http://schemas.microsoft.com/office/drawing/2014/chart" uri="{C3380CC4-5D6E-409C-BE32-E72D297353CC}">
              <c16:uniqueId val="{00000002-B93D-40F3-80D3-AF48C8E98D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3D-40F3-80D3-AF48C8E98D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3D-40F3-80D3-AF48C8E98D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3D-40F3-80D3-AF48C8E98D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1665</c:v>
                </c:pt>
                <c:pt idx="3">
                  <c:v>1650</c:v>
                </c:pt>
                <c:pt idx="6">
                  <c:v>1706</c:v>
                </c:pt>
                <c:pt idx="9">
                  <c:v>1556</c:v>
                </c:pt>
                <c:pt idx="12">
                  <c:v>1424</c:v>
                </c:pt>
              </c:numCache>
            </c:numRef>
          </c:val>
          <c:extLst xmlns:c16r2="http://schemas.microsoft.com/office/drawing/2015/06/chart">
            <c:ext xmlns:c16="http://schemas.microsoft.com/office/drawing/2014/chart" uri="{C3380CC4-5D6E-409C-BE32-E72D297353CC}">
              <c16:uniqueId val="{00000006-B93D-40F3-80D3-AF48C8E98D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714</c:v>
                </c:pt>
                <c:pt idx="3">
                  <c:v>574</c:v>
                </c:pt>
                <c:pt idx="6">
                  <c:v>431</c:v>
                </c:pt>
                <c:pt idx="9">
                  <c:v>338</c:v>
                </c:pt>
                <c:pt idx="12">
                  <c:v>243</c:v>
                </c:pt>
              </c:numCache>
            </c:numRef>
          </c:val>
          <c:extLst xmlns:c16r2="http://schemas.microsoft.com/office/drawing/2015/06/chart">
            <c:ext xmlns:c16="http://schemas.microsoft.com/office/drawing/2014/chart" uri="{C3380CC4-5D6E-409C-BE32-E72D297353CC}">
              <c16:uniqueId val="{00000007-B93D-40F3-80D3-AF48C8E98D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156</c:v>
                </c:pt>
                <c:pt idx="3">
                  <c:v>151</c:v>
                </c:pt>
                <c:pt idx="6">
                  <c:v>156</c:v>
                </c:pt>
                <c:pt idx="9">
                  <c:v>258</c:v>
                </c:pt>
                <c:pt idx="12">
                  <c:v>292</c:v>
                </c:pt>
              </c:numCache>
            </c:numRef>
          </c:val>
          <c:extLst xmlns:c16r2="http://schemas.microsoft.com/office/drawing/2015/06/chart">
            <c:ext xmlns:c16="http://schemas.microsoft.com/office/drawing/2014/chart" uri="{C3380CC4-5D6E-409C-BE32-E72D297353CC}">
              <c16:uniqueId val="{00000008-B93D-40F3-80D3-AF48C8E98D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c:v>
                </c:pt>
                <c:pt idx="3">
                  <c:v>11</c:v>
                </c:pt>
                <c:pt idx="6">
                  <c:v>9</c:v>
                </c:pt>
                <c:pt idx="9">
                  <c:v>7</c:v>
                </c:pt>
                <c:pt idx="12">
                  <c:v>4</c:v>
                </c:pt>
              </c:numCache>
            </c:numRef>
          </c:val>
          <c:extLst xmlns:c16r2="http://schemas.microsoft.com/office/drawing/2015/06/chart">
            <c:ext xmlns:c16="http://schemas.microsoft.com/office/drawing/2014/chart" uri="{C3380CC4-5D6E-409C-BE32-E72D297353CC}">
              <c16:uniqueId val="{00000009-B93D-40F3-80D3-AF48C8E98D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10620</c:v>
                </c:pt>
                <c:pt idx="3">
                  <c:v>10696</c:v>
                </c:pt>
                <c:pt idx="6">
                  <c:v>11147</c:v>
                </c:pt>
                <c:pt idx="9">
                  <c:v>11793</c:v>
                </c:pt>
                <c:pt idx="12">
                  <c:v>12414</c:v>
                </c:pt>
              </c:numCache>
            </c:numRef>
          </c:val>
          <c:extLst xmlns:c16r2="http://schemas.microsoft.com/office/drawing/2015/06/chart">
            <c:ext xmlns:c16="http://schemas.microsoft.com/office/drawing/2014/chart" uri="{C3380CC4-5D6E-409C-BE32-E72D297353CC}">
              <c16:uniqueId val="{0000000A-B93D-40F3-80D3-AF48C8E98DF6}"/>
            </c:ext>
          </c:extLst>
        </c:ser>
        <c:dLbls>
          <c:showLegendKey val="0"/>
          <c:showVal val="0"/>
          <c:showCatName val="0"/>
          <c:showSerName val="0"/>
          <c:showPercent val="0"/>
          <c:showBubbleSize val="0"/>
        </c:dLbls>
        <c:gapWidth val="100"/>
        <c:overlap val="100"/>
        <c:axId val="121081856"/>
        <c:axId val="12108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4032</c:v>
                </c:pt>
                <c:pt idx="2">
                  <c:v>#N/A</c:v>
                </c:pt>
                <c:pt idx="3">
                  <c:v>#N/A</c:v>
                </c:pt>
                <c:pt idx="4">
                  <c:v>3372</c:v>
                </c:pt>
                <c:pt idx="5">
                  <c:v>#N/A</c:v>
                </c:pt>
                <c:pt idx="6">
                  <c:v>#N/A</c:v>
                </c:pt>
                <c:pt idx="7">
                  <c:v>2593</c:v>
                </c:pt>
                <c:pt idx="8">
                  <c:v>#N/A</c:v>
                </c:pt>
                <c:pt idx="9">
                  <c:v>#N/A</c:v>
                </c:pt>
                <c:pt idx="10">
                  <c:v>2015</c:v>
                </c:pt>
                <c:pt idx="11">
                  <c:v>#N/A</c:v>
                </c:pt>
                <c:pt idx="12">
                  <c:v>#N/A</c:v>
                </c:pt>
                <c:pt idx="13">
                  <c:v>1269</c:v>
                </c:pt>
                <c:pt idx="14">
                  <c:v>#N/A</c:v>
                </c:pt>
              </c:numCache>
            </c:numRef>
          </c:val>
          <c:smooth val="0"/>
          <c:extLst xmlns:c16r2="http://schemas.microsoft.com/office/drawing/2015/06/chart">
            <c:ext xmlns:c16="http://schemas.microsoft.com/office/drawing/2014/chart" uri="{C3380CC4-5D6E-409C-BE32-E72D297353CC}">
              <c16:uniqueId val="{0000000B-B93D-40F3-80D3-AF48C8E98DF6}"/>
            </c:ext>
          </c:extLst>
        </c:ser>
        <c:dLbls>
          <c:showLegendKey val="0"/>
          <c:showVal val="0"/>
          <c:showCatName val="0"/>
          <c:showSerName val="0"/>
          <c:showPercent val="0"/>
          <c:showBubbleSize val="0"/>
        </c:dLbls>
        <c:marker val="1"/>
        <c:smooth val="0"/>
        <c:axId val="121081856"/>
        <c:axId val="121083776"/>
      </c:lineChart>
      <c:catAx>
        <c:axId val="1210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083776"/>
        <c:crosses val="autoZero"/>
        <c:auto val="1"/>
        <c:lblAlgn val="ctr"/>
        <c:lblOffset val="100"/>
        <c:tickLblSkip val="1"/>
        <c:tickMarkSkip val="1"/>
        <c:noMultiLvlLbl val="0"/>
      </c:catAx>
      <c:valAx>
        <c:axId val="1210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8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1456</c:v>
                </c:pt>
                <c:pt idx="1">
                  <c:v>1728</c:v>
                </c:pt>
                <c:pt idx="2">
                  <c:v>1850</c:v>
                </c:pt>
              </c:numCache>
            </c:numRef>
          </c:val>
          <c:extLst xmlns:c16r2="http://schemas.microsoft.com/office/drawing/2015/06/chart">
            <c:ext xmlns:c16="http://schemas.microsoft.com/office/drawing/2014/chart" uri="{C3380CC4-5D6E-409C-BE32-E72D297353CC}">
              <c16:uniqueId val="{00000000-D97B-40F8-9F0F-E7EBCD5EFB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260</c:v>
                </c:pt>
                <c:pt idx="1">
                  <c:v>260</c:v>
                </c:pt>
                <c:pt idx="2">
                  <c:v>261</c:v>
                </c:pt>
              </c:numCache>
            </c:numRef>
          </c:val>
          <c:extLst xmlns:c16r2="http://schemas.microsoft.com/office/drawing/2015/06/chart">
            <c:ext xmlns:c16="http://schemas.microsoft.com/office/drawing/2014/chart" uri="{C3380CC4-5D6E-409C-BE32-E72D297353CC}">
              <c16:uniqueId val="{00000001-D97B-40F8-9F0F-E7EBCD5EFB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732</c:v>
                </c:pt>
                <c:pt idx="1">
                  <c:v>1045</c:v>
                </c:pt>
                <c:pt idx="2">
                  <c:v>1575</c:v>
                </c:pt>
              </c:numCache>
            </c:numRef>
          </c:val>
          <c:extLst xmlns:c16r2="http://schemas.microsoft.com/office/drawing/2015/06/chart">
            <c:ext xmlns:c16="http://schemas.microsoft.com/office/drawing/2014/chart" uri="{C3380CC4-5D6E-409C-BE32-E72D297353CC}">
              <c16:uniqueId val="{00000002-D97B-40F8-9F0F-E7EBCD5EFB1C}"/>
            </c:ext>
          </c:extLst>
        </c:ser>
        <c:dLbls>
          <c:showLegendKey val="0"/>
          <c:showVal val="0"/>
          <c:showCatName val="0"/>
          <c:showSerName val="0"/>
          <c:showPercent val="0"/>
          <c:showBubbleSize val="0"/>
        </c:dLbls>
        <c:gapWidth val="120"/>
        <c:overlap val="100"/>
        <c:axId val="120600448"/>
        <c:axId val="120601984"/>
      </c:barChart>
      <c:catAx>
        <c:axId val="12060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601984"/>
        <c:crosses val="autoZero"/>
        <c:auto val="1"/>
        <c:lblAlgn val="ctr"/>
        <c:lblOffset val="100"/>
        <c:tickLblSkip val="1"/>
        <c:tickMarkSkip val="1"/>
        <c:noMultiLvlLbl val="0"/>
      </c:catAx>
      <c:valAx>
        <c:axId val="120601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60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{29685B1E-6382-4427-A3AE-2E23673D5747}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62F-4668-8FAF-4CAC536E475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{8B2B3286-4A62-4595-BE73-B36DBCB14DCD}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2F-4668-8FAF-4CAC536E475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{3740F632-2AB7-46D8-81A9-D7BFC5C72B75}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2F-4668-8FAF-4CAC536E475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{55A617F5-6EDB-4DE2-9307-A992B37A89D4}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2F-4668-8FAF-4CAC536E475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{9A679E2C-51C6-47D5-A899-C10DEB99366D}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2F-4668-8FAF-4CAC536E475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{C8CD69B0-155F-4C14-B60F-81E5C9438DF0}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62F-4668-8FAF-4CAC536E475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{3E2894D7-D285-41FC-84CC-E1AA2A30B99B}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62F-4668-8FAF-4CAC536E475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{5F3A55F8-7512-4857-873C-F27392CD3DF7}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62F-4668-8FAF-4CAC536E475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{FE9194C2-8254-4235-822F-7299A1B1F540}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62F-4668-8FAF-4CAC536E47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61.5</c:v>
                </c:pt>
              </c:numCache>
            </c:numRef>
          </c:xVal>
          <c:yVal>
            <c:numRef>
              <c:f>公会計指標分析・財政指標組合せ分析表!$BP$51:$DC$51</c:f>
              <c:numCache>
                <c:formatCode>#,##0.0;"▲ "#,##0.0</c:formatCode>
                <c:ptCount val="40"/>
                <c:pt idx="16">
                  <c:v>54.8</c:v>
                </c:pt>
                <c:pt idx="24">
                  <c:v>43.9</c:v>
                </c:pt>
              </c:numCache>
            </c:numRef>
          </c:yVal>
          <c:smooth val="0"/>
          <c:extLst xmlns:c16r2="http://schemas.microsoft.com/office/drawing/2015/06/chart">
            <c:ext xmlns:c16="http://schemas.microsoft.com/office/drawing/2014/chart" uri="{C3380CC4-5D6E-409C-BE32-E72D297353CC}">
              <c16:uniqueId val="{00000009-362F-4668-8FAF-4CAC536E47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{FF3537B7-447E-46F4-ACEE-91431AA5302A}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62F-4668-8FAF-4CAC536E475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{6B08FD4F-4DF7-4C9E-83B0-597470E77DFB}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2F-4668-8FAF-4CAC536E475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{40CDEB6F-F579-4D2A-95C0-5C397BCFF03A}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2F-4668-8FAF-4CAC536E475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{DD798C7F-C503-43F5-BB8B-2A2FD11313E6}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2F-4668-8FAF-4CAC536E475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{9639A9FB-F97A-4CA2-AFE9-38FC3F8164E6}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2F-4668-8FAF-4CAC536E475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{B427E94A-CADA-4D26-8691-42B05573A1F0}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62F-4668-8FAF-4CAC536E475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{6D96987D-D491-428C-9B77-88889B2D08AE}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62F-4668-8FAF-4CAC536E475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{35E68E69-2F0A-4E80-9AA6-937EE6E4D54A}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62F-4668-8FAF-4CAC536E475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{131970AD-B79C-4893-9454-2DE4D43D43E4}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62F-4668-8FAF-4CAC536E47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xmlns:c16r2="http://schemas.microsoft.com/office/drawing/2015/06/chart">
            <c:ext xmlns:c16="http://schemas.microsoft.com/office/drawing/2014/chart" uri="{C3380CC4-5D6E-409C-BE32-E72D297353CC}">
              <c16:uniqueId val="{00000013-362F-4668-8FAF-4CAC536E4751}"/>
            </c:ext>
          </c:extLst>
        </c:ser>
        <c:dLbls>
          <c:showLegendKey val="0"/>
          <c:showVal val="1"/>
          <c:showCatName val="0"/>
          <c:showSerName val="0"/>
          <c:showPercent val="0"/>
          <c:showBubbleSize val="0"/>
        </c:dLbls>
        <c:axId val="123803136"/>
        <c:axId val="123805056"/>
      </c:scatterChart>
      <c:valAx>
        <c:axId val="123803136"/>
        <c:scaling>
          <c:orientation val="minMax"/>
          <c:max val="62.3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05056"/>
        <c:crosses val="autoZero"/>
        <c:crossBetween val="midCat"/>
      </c:valAx>
      <c:valAx>
        <c:axId val="123805056"/>
        <c:scaling>
          <c:orientation val="minMax"/>
          <c:max val="6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803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{4831B89B-FE7B-4DAD-8FBC-CFD06376801A}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FC4-4FFE-898C-0AB8047044F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{F3FBC28C-A56C-4566-BAF6-9FF7488EBA08}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C4-4FFE-898C-0AB8047044F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{832FD610-A76F-4FC8-BAFB-CC54A506E2D5}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C4-4FFE-898C-0AB8047044F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{F1863CB8-EF36-4642-BAC6-2D02B704A2F4}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C4-4FFE-898C-0AB8047044F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{67DEA941-09FB-4350-8F12-3F7443C9FDAE}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C4-4FFE-898C-0AB8047044F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{7AE0FFBF-A11B-47D4-BA3F-E20183074F9E}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FC4-4FFE-898C-0AB8047044F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{DCA99B19-E57A-487D-9917-D401AC866E7A}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FC4-4FFE-898C-0AB8047044F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{7046BAD5-2D96-4F13-8B07-D0F31568B128}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FC4-4FFE-898C-0AB8047044F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{8A940CC6-D0D7-4600-A1AD-99F87FEFC9F3}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FC4-4FFE-898C-0AB8047044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18.100000000000001</c:v>
                </c:pt>
                <c:pt idx="8">
                  <c:v>18</c:v>
                </c:pt>
                <c:pt idx="16">
                  <c:v>16.600000000000001</c:v>
                </c:pt>
                <c:pt idx="24">
                  <c:v>15</c:v>
                </c:pt>
                <c:pt idx="32">
                  <c:v>12.5</c:v>
                </c:pt>
              </c:numCache>
            </c:numRef>
          </c:xVal>
          <c:yVal>
            <c:numRef>
              <c:f>公会計指標分析・財政指標組合せ分析表!$BP$73:$DC$73</c:f>
              <c:numCache>
                <c:formatCode>#,##0.0;"▲ "#,##0.0</c:formatCode>
                <c:ptCount val="40"/>
                <c:pt idx="0">
                  <c:v>86.1</c:v>
                </c:pt>
                <c:pt idx="8">
                  <c:v>74.400000000000006</c:v>
                </c:pt>
                <c:pt idx="16">
                  <c:v>54.8</c:v>
                </c:pt>
                <c:pt idx="24">
                  <c:v>43.9</c:v>
                </c:pt>
                <c:pt idx="32">
                  <c:v>27.5</c:v>
                </c:pt>
              </c:numCache>
            </c:numRef>
          </c:yVal>
          <c:smooth val="0"/>
          <c:extLst xmlns:c16r2="http://schemas.microsoft.com/office/drawing/2015/06/chart">
            <c:ext xmlns:c16="http://schemas.microsoft.com/office/drawing/2014/chart" uri="{C3380CC4-5D6E-409C-BE32-E72D297353CC}">
              <c16:uniqueId val="{00000009-4FC4-4FFE-898C-0AB8047044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{48DC2CEE-9D5E-45AD-964D-7A53978FD156}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FC4-4FFE-898C-0AB8047044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{F4CD81BF-442F-4FAE-9B01-773A3E8CA8AF}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C4-4FFE-898C-0AB8047044F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{BED225B3-72BF-49D3-9100-03FD6F61D2BE}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C4-4FFE-898C-0AB8047044F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{0CE99C32-D9C5-4ECA-98F4-89A4C0C37214}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C4-4FFE-898C-0AB8047044F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{035099E8-430D-4DA5-8BB1-CE96AC06A552}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C4-4FFE-898C-0AB8047044F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{E6A41D9B-A475-43A2-B22E-73A70F34D086}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FC4-4FFE-898C-0AB8047044F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{1905DD94-6ED2-4A47-AED3-DCF1011133AE}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FC4-4FFE-898C-0AB8047044FE}"/>
                </c:ext>
              </c:extLst>
            </c:dLbl>
            <c:dLbl>
              <c:idx val="24"/>
              <c:layout>
                <c:manualLayout>
                  <c:x val="-2.715705092860621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{D7D2BAAC-F632-44AC-8811-96CAFD064722}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FC4-4FFE-898C-0AB8047044FE}"/>
                </c:ext>
              </c:extLst>
            </c:dLbl>
            <c:dLbl>
              <c:idx val="32"/>
              <c:layout>
                <c:manualLayout>
                  <c:x val="-3.62389323096150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{6A076AC5-006F-45AA-B87D-8A77DE9A1F67}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FC4-4FFE-898C-0AB8047044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4FC4-4FFE-898C-0AB8047044FE}"/>
            </c:ext>
          </c:extLst>
        </c:ser>
        <c:dLbls>
          <c:showLegendKey val="0"/>
          <c:showVal val="1"/>
          <c:showCatName val="0"/>
          <c:showSerName val="0"/>
          <c:showPercent val="0"/>
          <c:showBubbleSize val="0"/>
        </c:dLbls>
        <c:axId val="123978880"/>
        <c:axId val="123980800"/>
      </c:scatterChart>
      <c:valAx>
        <c:axId val="123978880"/>
        <c:scaling>
          <c:orientation val="minMax"/>
          <c:max val="18.8"/>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80800"/>
        <c:crosses val="autoZero"/>
        <c:crossBetween val="midCat"/>
      </c:valAx>
      <c:valAx>
        <c:axId val="123980800"/>
        <c:scaling>
          <c:orientation val="minMax"/>
          <c:max val="96"/>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788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年度借換債の償還終了による償還金の減少に伴い、実質公債費比率が前年度より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は、南海トラフ地震対策関連の防災対策事業等により市債発行額が増加したが、今後は、普通建設事業の計画的な実施に努めるとともに、交付税算入率の高い起債を優先的に発行する等、起債の適正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市</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債発行額が近年増加したことに伴う地方債現在高の増加等により、将来負担額が増加したものの、それ以上に</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財政調整基金等の充当可能基金残高や基準財政需要額算入見込額が増加したことで、充当可能財源等が増となり、将来負担比率の分子は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746</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今後も引き続き、住民サービスの充実は維持しつつ、市債の適正管理などにより、比率の改善に向けた取り組みを行う。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高知県室戸市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ふるさと室戸応援寄附金の増加に伴い、同基金への積立額が増加しているのが、大きな要因である。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財政調整基金は、決算剰余金の二分の一を下らない金額についてのみ積立てている。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ふるさと室戸応援寄附金は積立てるだけでなく、積極的に活用して、住民サービス向上に努める。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ふるさと室戸応援寄附金基金：地域資源の保全、地場産業の振興及び子どもたちの健全な育成など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：防災対策及び防災対策に要した経費に関連する市債の償還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：市の多様な歴史、伝統、文化、産業等を活かした独創的、個性的な地域づくりの推進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介護福祉基金　　　　　　　：介護福祉の充実にかかる事業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　　　　　　　：災害対策基本法第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号に規定する災害に対する予防対策、復旧及び復興事業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ふるさと室戸応援寄附金基金：ふるさと室戸応援寄附金の寄附額増に伴う増加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：県から交付された津波避難対策等加速化臨時交付金の積立てによる増加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　　　　　　　：大規模災害に備えて毎年度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万円の積立てを行っていることによる増加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ふるさと室戸応援寄附金基金：積極的に活用して、住民サービス向上に努める。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防災対策加速化基金　　　　：南海トラフ地震に備えて、積極的に活用する。今後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年以内に残高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　　　　　：基金の使途目的に応じた事業に積極的に活用する。今後積立てる予定はないので、減少していく見込み。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介護福祉基金　　　　　　　：市内の介護施設の大規模改修等に備える。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災害対策基金　　　　　　　：大規模災害に備えて毎年度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万円を積立てる。財源に余裕のあるときには、随時積立てる。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財政調整基金は、決算剰余金の二分の一を下らない金額についてのみ積立てている。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latin typeface="ＭＳ ゴシック" panose="020B0609070205080204" pitchFamily="49" charset="-128"/>
              <a:ea typeface="ＭＳ ゴシック" panose="020B0609070205080204" pitchFamily="49" charset="-128"/>
            </a:rPr>
            <a:t>　積極的な積立ては行わず、今後も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決算剰余金の二分の一を下らない金額についてのみ積立てる予定である。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歳出予算における公債費が増加予定であり、一般財源に不足が見込まれることから、財政調整基金の取り崩しにより予算を編成せざるを得なくなるので、中長期的には減少すること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近年は、利子分のみ積立てているため、微増となっている。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財政調整基金と同じく、今後は公債費の増加に対応するため、減少することが予想される。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
13,726
248.18
14,063,111
13,481,640
489,695
5,338,960
12,414,181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月策定の公共施設等総合管理計画において、公共施設等の延床面積を平成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％削減する目標を設定しており、老朽化の進む施設の集約や除却に取組んでいる。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有形固定資産減価償却率が類似団体及び県平均を上回っており、今後は、公共施設等個別施設計画により、適正な管理に努める。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26194</xdr:rowOff>
    </xdr:from>
    <xdr:to>
      <xdr:col>19</xdr:col>
      <xdr:colOff>187325</xdr:colOff>
      <xdr:row>30</xdr:row>
      <xdr:rowOff>127794</xdr:rowOff>
    </xdr:to>
    <xdr:sp macro="" textlink="">
      <xdr:nvSpPr>
        <xdr:cNvPr id="82" name="楕円 81"/>
        <xdr:cNvSpPr/>
      </xdr:nvSpPr>
      <xdr:spPr>
        <a:xfrm>
          <a:off x="4000500" y="59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11271</xdr:rowOff>
    </xdr:from>
    <xdr:to>
      <xdr:col>15</xdr:col>
      <xdr:colOff>187325</xdr:colOff>
      <xdr:row>31</xdr:row>
      <xdr:rowOff>112871</xdr:rowOff>
    </xdr:to>
    <xdr:sp macro="" textlink="">
      <xdr:nvSpPr>
        <xdr:cNvPr id="83" name="楕円 82"/>
        <xdr:cNvSpPr/>
      </xdr:nvSpPr>
      <xdr:spPr>
        <a:xfrm>
          <a:off x="3238500" y="60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76994</xdr:rowOff>
    </xdr:from>
    <xdr:to>
      <xdr:col>19</xdr:col>
      <xdr:colOff>136525</xdr:colOff>
      <xdr:row>31</xdr:row>
      <xdr:rowOff>62071</xdr:rowOff>
    </xdr:to>
    <xdr:cxnSp macro="">
      <xdr:nvCxnSpPr>
        <xdr:cNvPr id="84" name="直線コネクタ 83"/>
        <xdr:cNvCxnSpPr/>
      </xdr:nvCxnSpPr>
      <xdr:spPr>
        <a:xfrm flipV="1">
          <a:off x="3289300" y="5992019"/>
          <a:ext cx="762000" cy="1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5"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144321</xdr:rowOff>
    </xdr:from>
    <xdr:ext cx="405111" cy="259045"/>
    <xdr:sp macro="" textlink="">
      <xdr:nvSpPr>
        <xdr:cNvPr id="87" name="n_1mainValue有形固定資産減価償却率"/>
        <xdr:cNvSpPr txBox="1"/>
      </xdr:nvSpPr>
      <xdr:spPr>
        <a:xfrm>
          <a:off x="3836044" y="571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129398</xdr:rowOff>
    </xdr:from>
    <xdr:ext cx="405111" cy="259045"/>
    <xdr:sp macro="" textlink="">
      <xdr:nvSpPr>
        <xdr:cNvPr id="88" name="n_2mainValue有形固定資産減価償却率"/>
        <xdr:cNvSpPr txBox="1"/>
      </xdr:nvSpPr>
      <xdr:spPr>
        <a:xfrm>
          <a:off x="3086744" y="5872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よりも、低くなっている。これは、財政調整基金やふるさと納税に係る特定目的基金への積立などにより充当可能基金残高が増額したことや、基準財政需要額に算入される起債を中心とした地方債発行による将来負担額の減少などが要因であ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31" name="楕円 130"/>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137630</xdr:rowOff>
    </xdr:from>
    <xdr:ext cx="340478" cy="259045"/>
    <xdr:sp macro="" textlink="">
      <xdr:nvSpPr>
        <xdr:cNvPr id="132" name="債務償還可能年数該当値テキスト"/>
        <xdr:cNvSpPr txBox="1"/>
      </xdr:nvSpPr>
      <xdr:spPr>
        <a:xfrm>
          <a:off x="14846300" y="6052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
13,726
248.18
14,063,111
13,481,640
489,695
5,338,960
12,414,181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46355</xdr:rowOff>
    </xdr:from>
    <xdr:to>
      <xdr:col>20</xdr:col>
      <xdr:colOff>38100</xdr:colOff>
      <xdr:row>37</xdr:row>
      <xdr:rowOff>147955</xdr:rowOff>
    </xdr:to>
    <xdr:sp macro="" textlink="">
      <xdr:nvSpPr>
        <xdr:cNvPr id="70" name="楕円 69"/>
        <xdr:cNvSpPr/>
      </xdr:nvSpPr>
      <xdr:spPr>
        <a:xfrm>
          <a:off x="3746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25400</xdr:rowOff>
    </xdr:from>
    <xdr:to>
      <xdr:col>15</xdr:col>
      <xdr:colOff>101600</xdr:colOff>
      <xdr:row>37</xdr:row>
      <xdr:rowOff>127000</xdr:rowOff>
    </xdr:to>
    <xdr:sp macro="" textlink="">
      <xdr:nvSpPr>
        <xdr:cNvPr id="71" name="楕円 70"/>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97155</xdr:rowOff>
    </xdr:to>
    <xdr:cxnSp macro="">
      <xdr:nvCxnSpPr>
        <xdr:cNvPr id="72" name="直線コネクタ 71"/>
        <xdr:cNvCxnSpPr/>
      </xdr:nvCxnSpPr>
      <xdr:spPr>
        <a:xfrm>
          <a:off x="2908300" y="64198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164482</xdr:rowOff>
    </xdr:from>
    <xdr:ext cx="405111" cy="259045"/>
    <xdr:sp macro="" textlink="">
      <xdr:nvSpPr>
        <xdr:cNvPr id="75" name="n_1mainValue【道路】&#10;有形固定資産減価償却率"/>
        <xdr:cNvSpPr txBox="1"/>
      </xdr:nvSpPr>
      <xdr:spPr>
        <a:xfrm>
          <a:off x="3582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76" name="n_2mainValue【道路】&#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27817</xdr:rowOff>
    </xdr:from>
    <xdr:to>
      <xdr:col>50</xdr:col>
      <xdr:colOff>165100</xdr:colOff>
      <xdr:row>38</xdr:row>
      <xdr:rowOff>129417</xdr:rowOff>
    </xdr:to>
    <xdr:sp macro="" textlink="">
      <xdr:nvSpPr>
        <xdr:cNvPr id="117" name="楕円 116"/>
        <xdr:cNvSpPr/>
      </xdr:nvSpPr>
      <xdr:spPr>
        <a:xfrm>
          <a:off x="9588500" y="65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58482</xdr:rowOff>
    </xdr:from>
    <xdr:to>
      <xdr:col>46</xdr:col>
      <xdr:colOff>38100</xdr:colOff>
      <xdr:row>38</xdr:row>
      <xdr:rowOff>160082</xdr:rowOff>
    </xdr:to>
    <xdr:sp macro="" textlink="">
      <xdr:nvSpPr>
        <xdr:cNvPr id="118" name="楕円 117"/>
        <xdr:cNvSpPr/>
      </xdr:nvSpPr>
      <xdr:spPr>
        <a:xfrm>
          <a:off x="8699500" y="65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78617</xdr:rowOff>
    </xdr:from>
    <xdr:to>
      <xdr:col>50</xdr:col>
      <xdr:colOff>114300</xdr:colOff>
      <xdr:row>38</xdr:row>
      <xdr:rowOff>109282</xdr:rowOff>
    </xdr:to>
    <xdr:cxnSp macro="">
      <xdr:nvCxnSpPr>
        <xdr:cNvPr id="119" name="直線コネクタ 118"/>
        <xdr:cNvCxnSpPr/>
      </xdr:nvCxnSpPr>
      <xdr:spPr>
        <a:xfrm flipV="1">
          <a:off x="8750300" y="6593717"/>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0"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1"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145944</xdr:rowOff>
    </xdr:from>
    <xdr:ext cx="534377" cy="259045"/>
    <xdr:sp macro="" textlink="">
      <xdr:nvSpPr>
        <xdr:cNvPr id="122" name="n_1mainValue【道路】&#10;一人当たり延長"/>
        <xdr:cNvSpPr txBox="1"/>
      </xdr:nvSpPr>
      <xdr:spPr>
        <a:xfrm>
          <a:off x="9359411" y="63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5159</xdr:rowOff>
    </xdr:from>
    <xdr:ext cx="534377" cy="259045"/>
    <xdr:sp macro="" textlink="">
      <xdr:nvSpPr>
        <xdr:cNvPr id="123" name="n_2mainValue【道路】&#10;一人当たり延長"/>
        <xdr:cNvSpPr txBox="1"/>
      </xdr:nvSpPr>
      <xdr:spPr>
        <a:xfrm>
          <a:off x="8483111" y="63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61" name="楕円 160"/>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82550</xdr:rowOff>
    </xdr:from>
    <xdr:to>
      <xdr:col>15</xdr:col>
      <xdr:colOff>101600</xdr:colOff>
      <xdr:row>56</xdr:row>
      <xdr:rowOff>12700</xdr:rowOff>
    </xdr:to>
    <xdr:sp macro="" textlink="">
      <xdr:nvSpPr>
        <xdr:cNvPr id="162" name="楕円 161"/>
        <xdr:cNvSpPr/>
      </xdr:nvSpPr>
      <xdr:spPr>
        <a:xfrm>
          <a:off x="2857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68580</xdr:rowOff>
    </xdr:from>
    <xdr:to>
      <xdr:col>19</xdr:col>
      <xdr:colOff>177800</xdr:colOff>
      <xdr:row>55</xdr:row>
      <xdr:rowOff>133350</xdr:rowOff>
    </xdr:to>
    <xdr:cxnSp macro="">
      <xdr:nvCxnSpPr>
        <xdr:cNvPr id="163" name="直線コネクタ 162"/>
        <xdr:cNvCxnSpPr/>
      </xdr:nvCxnSpPr>
      <xdr:spPr>
        <a:xfrm flipV="1">
          <a:off x="2908300" y="9498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135907</xdr:rowOff>
    </xdr:from>
    <xdr:ext cx="405111" cy="259045"/>
    <xdr:sp macro="" textlink="">
      <xdr:nvSpPr>
        <xdr:cNvPr id="166" name="n_1mainValue【橋りょう・トンネル】&#10;有形固定資産減価償却率"/>
        <xdr:cNvSpPr txBox="1"/>
      </xdr:nvSpPr>
      <xdr:spPr>
        <a:xfrm>
          <a:off x="35820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29227</xdr:rowOff>
    </xdr:from>
    <xdr:ext cx="405111" cy="259045"/>
    <xdr:sp macro="" textlink="">
      <xdr:nvSpPr>
        <xdr:cNvPr id="167" name="n_2mainValue【橋りょう・トンネル】&#10;有形固定資産減価償却率"/>
        <xdr:cNvSpPr txBox="1"/>
      </xdr:nvSpPr>
      <xdr:spPr>
        <a:xfrm>
          <a:off x="27057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156820</xdr:rowOff>
    </xdr:from>
    <xdr:to>
      <xdr:col>50</xdr:col>
      <xdr:colOff>165100</xdr:colOff>
      <xdr:row>61</xdr:row>
      <xdr:rowOff>86970</xdr:rowOff>
    </xdr:to>
    <xdr:sp macro="" textlink="">
      <xdr:nvSpPr>
        <xdr:cNvPr id="203" name="楕円 202"/>
        <xdr:cNvSpPr/>
      </xdr:nvSpPr>
      <xdr:spPr>
        <a:xfrm>
          <a:off x="9588500" y="104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71524</xdr:rowOff>
    </xdr:from>
    <xdr:to>
      <xdr:col>46</xdr:col>
      <xdr:colOff>38100</xdr:colOff>
      <xdr:row>62</xdr:row>
      <xdr:rowOff>1674</xdr:rowOff>
    </xdr:to>
    <xdr:sp macro="" textlink="">
      <xdr:nvSpPr>
        <xdr:cNvPr id="204" name="楕円 203"/>
        <xdr:cNvSpPr/>
      </xdr:nvSpPr>
      <xdr:spPr>
        <a:xfrm>
          <a:off x="8699500" y="105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36170</xdr:rowOff>
    </xdr:from>
    <xdr:to>
      <xdr:col>50</xdr:col>
      <xdr:colOff>114300</xdr:colOff>
      <xdr:row>61</xdr:row>
      <xdr:rowOff>122324</xdr:rowOff>
    </xdr:to>
    <xdr:cxnSp macro="">
      <xdr:nvCxnSpPr>
        <xdr:cNvPr id="205" name="直線コネクタ 204"/>
        <xdr:cNvCxnSpPr/>
      </xdr:nvCxnSpPr>
      <xdr:spPr>
        <a:xfrm flipV="1">
          <a:off x="8750300" y="10494620"/>
          <a:ext cx="889000" cy="8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6"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7"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103497</xdr:rowOff>
    </xdr:from>
    <xdr:ext cx="599010" cy="259045"/>
    <xdr:sp macro="" textlink="">
      <xdr:nvSpPr>
        <xdr:cNvPr id="208" name="n_1mainValue【橋りょう・トンネル】&#10;一人当たり有形固定資産（償却資産）額"/>
        <xdr:cNvSpPr txBox="1"/>
      </xdr:nvSpPr>
      <xdr:spPr>
        <a:xfrm>
          <a:off x="9327095" y="1021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18201</xdr:rowOff>
    </xdr:from>
    <xdr:ext cx="599010" cy="259045"/>
    <xdr:sp macro="" textlink="">
      <xdr:nvSpPr>
        <xdr:cNvPr id="209" name="n_2mainValue【橋りょう・トンネル】&#10;一人当たり有形固定資産（償却資産）額"/>
        <xdr:cNvSpPr txBox="1"/>
      </xdr:nvSpPr>
      <xdr:spPr>
        <a:xfrm>
          <a:off x="8450795" y="1030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248" name="楕円 247"/>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141605</xdr:rowOff>
    </xdr:from>
    <xdr:to>
      <xdr:col>15</xdr:col>
      <xdr:colOff>101600</xdr:colOff>
      <xdr:row>82</xdr:row>
      <xdr:rowOff>71755</xdr:rowOff>
    </xdr:to>
    <xdr:sp macro="" textlink="">
      <xdr:nvSpPr>
        <xdr:cNvPr id="249" name="楕円 248"/>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20955</xdr:rowOff>
    </xdr:to>
    <xdr:cxnSp macro="">
      <xdr:nvCxnSpPr>
        <xdr:cNvPr id="250" name="直線コネクタ 249"/>
        <xdr:cNvCxnSpPr/>
      </xdr:nvCxnSpPr>
      <xdr:spPr>
        <a:xfrm flipV="1">
          <a:off x="2908300" y="140455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1"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2"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28591</xdr:rowOff>
    </xdr:from>
    <xdr:ext cx="405111" cy="259045"/>
    <xdr:sp macro="" textlink="">
      <xdr:nvSpPr>
        <xdr:cNvPr id="253" name="n_1mainValue【公営住宅】&#10;有形固定資産減価償却率"/>
        <xdr:cNvSpPr txBox="1"/>
      </xdr:nvSpPr>
      <xdr:spPr>
        <a:xfrm>
          <a:off x="35820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62882</xdr:rowOff>
    </xdr:from>
    <xdr:ext cx="405111" cy="259045"/>
    <xdr:sp macro="" textlink="">
      <xdr:nvSpPr>
        <xdr:cNvPr id="254" name="n_2mainValue【公営住宅】&#10;有形固定資産減価償却率"/>
        <xdr:cNvSpPr txBox="1"/>
      </xdr:nvSpPr>
      <xdr:spPr>
        <a:xfrm>
          <a:off x="2705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90170</xdr:rowOff>
    </xdr:from>
    <xdr:to>
      <xdr:col>50</xdr:col>
      <xdr:colOff>165100</xdr:colOff>
      <xdr:row>80</xdr:row>
      <xdr:rowOff>20320</xdr:rowOff>
    </xdr:to>
    <xdr:sp macro="" textlink="">
      <xdr:nvSpPr>
        <xdr:cNvPr id="292" name="楕円 291"/>
        <xdr:cNvSpPr/>
      </xdr:nvSpPr>
      <xdr:spPr>
        <a:xfrm>
          <a:off x="958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116460</xdr:rowOff>
    </xdr:from>
    <xdr:to>
      <xdr:col>46</xdr:col>
      <xdr:colOff>38100</xdr:colOff>
      <xdr:row>80</xdr:row>
      <xdr:rowOff>46610</xdr:rowOff>
    </xdr:to>
    <xdr:sp macro="" textlink="">
      <xdr:nvSpPr>
        <xdr:cNvPr id="293" name="楕円 292"/>
        <xdr:cNvSpPr/>
      </xdr:nvSpPr>
      <xdr:spPr>
        <a:xfrm>
          <a:off x="8699500" y="136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140970</xdr:rowOff>
    </xdr:from>
    <xdr:to>
      <xdr:col>50</xdr:col>
      <xdr:colOff>114300</xdr:colOff>
      <xdr:row>79</xdr:row>
      <xdr:rowOff>167260</xdr:rowOff>
    </xdr:to>
    <xdr:cxnSp macro="">
      <xdr:nvCxnSpPr>
        <xdr:cNvPr id="294" name="直線コネクタ 293"/>
        <xdr:cNvCxnSpPr/>
      </xdr:nvCxnSpPr>
      <xdr:spPr>
        <a:xfrm flipV="1">
          <a:off x="8750300" y="13685520"/>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5"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296"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36847</xdr:rowOff>
    </xdr:from>
    <xdr:ext cx="469744" cy="259045"/>
    <xdr:sp macro="" textlink="">
      <xdr:nvSpPr>
        <xdr:cNvPr id="297" name="n_1mainValue【公営住宅】&#10;一人当たり面積"/>
        <xdr:cNvSpPr txBox="1"/>
      </xdr:nvSpPr>
      <xdr:spPr>
        <a:xfrm>
          <a:off x="9391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63137</xdr:rowOff>
    </xdr:from>
    <xdr:ext cx="469744" cy="259045"/>
    <xdr:sp macro="" textlink="">
      <xdr:nvSpPr>
        <xdr:cNvPr id="298" name="n_2mainValue【公営住宅】&#10;一人当たり面積"/>
        <xdr:cNvSpPr txBox="1"/>
      </xdr:nvSpPr>
      <xdr:spPr>
        <a:xfrm>
          <a:off x="8515427" y="134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51526</xdr:rowOff>
    </xdr:from>
    <xdr:to>
      <xdr:col>20</xdr:col>
      <xdr:colOff>38100</xdr:colOff>
      <xdr:row>103</xdr:row>
      <xdr:rowOff>153126</xdr:rowOff>
    </xdr:to>
    <xdr:sp macro="" textlink="">
      <xdr:nvSpPr>
        <xdr:cNvPr id="338" name="楕円 337"/>
        <xdr:cNvSpPr/>
      </xdr:nvSpPr>
      <xdr:spPr>
        <a:xfrm>
          <a:off x="3746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339" name="楕円 338"/>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102326</xdr:rowOff>
    </xdr:from>
    <xdr:to>
      <xdr:col>19</xdr:col>
      <xdr:colOff>177800</xdr:colOff>
      <xdr:row>104</xdr:row>
      <xdr:rowOff>90895</xdr:rowOff>
    </xdr:to>
    <xdr:cxnSp macro="">
      <xdr:nvCxnSpPr>
        <xdr:cNvPr id="340" name="直線コネクタ 339"/>
        <xdr:cNvCxnSpPr/>
      </xdr:nvCxnSpPr>
      <xdr:spPr>
        <a:xfrm flipV="1">
          <a:off x="2908300" y="1776167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41"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169653</xdr:rowOff>
    </xdr:from>
    <xdr:ext cx="405111" cy="259045"/>
    <xdr:sp macro="" textlink="">
      <xdr:nvSpPr>
        <xdr:cNvPr id="343" name="n_1mainValue【港湾・漁港】&#10;有形固定資産減価償却率"/>
        <xdr:cNvSpPr txBox="1"/>
      </xdr:nvSpPr>
      <xdr:spPr>
        <a:xfrm>
          <a:off x="3582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344" name="n_2mainValue【港湾・漁港】&#10;有形固定資産減価償却率"/>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41253</xdr:rowOff>
    </xdr:from>
    <xdr:to>
      <xdr:col>50</xdr:col>
      <xdr:colOff>165100</xdr:colOff>
      <xdr:row>106</xdr:row>
      <xdr:rowOff>142853</xdr:rowOff>
    </xdr:to>
    <xdr:sp macro="" textlink="">
      <xdr:nvSpPr>
        <xdr:cNvPr id="378" name="楕円 377"/>
        <xdr:cNvSpPr/>
      </xdr:nvSpPr>
      <xdr:spPr>
        <a:xfrm>
          <a:off x="9588500" y="182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87238</xdr:rowOff>
    </xdr:from>
    <xdr:to>
      <xdr:col>46</xdr:col>
      <xdr:colOff>38100</xdr:colOff>
      <xdr:row>107</xdr:row>
      <xdr:rowOff>17388</xdr:rowOff>
    </xdr:to>
    <xdr:sp macro="" textlink="">
      <xdr:nvSpPr>
        <xdr:cNvPr id="379" name="楕円 378"/>
        <xdr:cNvSpPr/>
      </xdr:nvSpPr>
      <xdr:spPr>
        <a:xfrm>
          <a:off x="8699500" y="182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92053</xdr:rowOff>
    </xdr:from>
    <xdr:to>
      <xdr:col>50</xdr:col>
      <xdr:colOff>114300</xdr:colOff>
      <xdr:row>106</xdr:row>
      <xdr:rowOff>138038</xdr:rowOff>
    </xdr:to>
    <xdr:cxnSp macro="">
      <xdr:nvCxnSpPr>
        <xdr:cNvPr id="380" name="直線コネクタ 379"/>
        <xdr:cNvCxnSpPr/>
      </xdr:nvCxnSpPr>
      <xdr:spPr>
        <a:xfrm flipV="1">
          <a:off x="8750300" y="18265753"/>
          <a:ext cx="889000" cy="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381" name="n_1aveValue【港湾・漁港】&#10;一人当たり有形固定資産（償却資産）額"/>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382" name="n_2aveValue【港湾・漁港】&#10;一人当たり有形固定資産（償却資産）額"/>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159380</xdr:rowOff>
    </xdr:from>
    <xdr:ext cx="599010" cy="259045"/>
    <xdr:sp macro="" textlink="">
      <xdr:nvSpPr>
        <xdr:cNvPr id="383" name="n_1mainValue【港湾・漁港】&#10;一人当たり有形固定資産（償却資産）額"/>
        <xdr:cNvSpPr txBox="1"/>
      </xdr:nvSpPr>
      <xdr:spPr>
        <a:xfrm>
          <a:off x="9327095" y="1799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33915</xdr:rowOff>
    </xdr:from>
    <xdr:ext cx="599010" cy="259045"/>
    <xdr:sp macro="" textlink="">
      <xdr:nvSpPr>
        <xdr:cNvPr id="384" name="n_2mainValue【港湾・漁港】&#10;一人当たり有形固定資産（償却資産）額"/>
        <xdr:cNvSpPr txBox="1"/>
      </xdr:nvSpPr>
      <xdr:spPr>
        <a:xfrm>
          <a:off x="8450795" y="1803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423" name="楕円 422"/>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80645</xdr:rowOff>
    </xdr:from>
    <xdr:to>
      <xdr:col>76</xdr:col>
      <xdr:colOff>165100</xdr:colOff>
      <xdr:row>37</xdr:row>
      <xdr:rowOff>10795</xdr:rowOff>
    </xdr:to>
    <xdr:sp macro="" textlink="">
      <xdr:nvSpPr>
        <xdr:cNvPr id="424" name="楕円 423"/>
        <xdr:cNvSpPr/>
      </xdr:nvSpPr>
      <xdr:spPr>
        <a:xfrm>
          <a:off x="1454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131445</xdr:rowOff>
    </xdr:from>
    <xdr:to>
      <xdr:col>81</xdr:col>
      <xdr:colOff>50800</xdr:colOff>
      <xdr:row>36</xdr:row>
      <xdr:rowOff>131445</xdr:rowOff>
    </xdr:to>
    <xdr:cxnSp macro="">
      <xdr:nvCxnSpPr>
        <xdr:cNvPr id="425" name="直線コネクタ 424"/>
        <xdr:cNvCxnSpPr/>
      </xdr:nvCxnSpPr>
      <xdr:spPr>
        <a:xfrm>
          <a:off x="14592300" y="6303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27"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428" name="n_1mainValue【認定こども園・幼稚園・保育所】&#10;有形固定資産減価償却率"/>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27322</xdr:rowOff>
    </xdr:from>
    <xdr:ext cx="405111" cy="259045"/>
    <xdr:sp macro="" textlink="">
      <xdr:nvSpPr>
        <xdr:cNvPr id="429" name="n_2mainValue【認定こども園・幼稚園・保育所】&#10;有形固定資産減価償却率"/>
        <xdr:cNvSpPr txBox="1"/>
      </xdr:nvSpPr>
      <xdr:spPr>
        <a:xfrm>
          <a:off x="14389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23114</xdr:rowOff>
    </xdr:from>
    <xdr:to>
      <xdr:col>112</xdr:col>
      <xdr:colOff>38100</xdr:colOff>
      <xdr:row>37</xdr:row>
      <xdr:rowOff>124714</xdr:rowOff>
    </xdr:to>
    <xdr:sp macro="" textlink="">
      <xdr:nvSpPr>
        <xdr:cNvPr id="465" name="楕円 464"/>
        <xdr:cNvSpPr/>
      </xdr:nvSpPr>
      <xdr:spPr>
        <a:xfrm>
          <a:off x="21272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93980</xdr:rowOff>
    </xdr:from>
    <xdr:to>
      <xdr:col>107</xdr:col>
      <xdr:colOff>101600</xdr:colOff>
      <xdr:row>38</xdr:row>
      <xdr:rowOff>24130</xdr:rowOff>
    </xdr:to>
    <xdr:sp macro="" textlink="">
      <xdr:nvSpPr>
        <xdr:cNvPr id="466" name="楕円 465"/>
        <xdr:cNvSpPr/>
      </xdr:nvSpPr>
      <xdr:spPr>
        <a:xfrm>
          <a:off x="2038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73914</xdr:rowOff>
    </xdr:from>
    <xdr:to>
      <xdr:col>111</xdr:col>
      <xdr:colOff>177800</xdr:colOff>
      <xdr:row>37</xdr:row>
      <xdr:rowOff>144780</xdr:rowOff>
    </xdr:to>
    <xdr:cxnSp macro="">
      <xdr:nvCxnSpPr>
        <xdr:cNvPr id="467" name="直線コネクタ 466"/>
        <xdr:cNvCxnSpPr/>
      </xdr:nvCxnSpPr>
      <xdr:spPr>
        <a:xfrm flipV="1">
          <a:off x="20434300" y="641756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141241</xdr:rowOff>
    </xdr:from>
    <xdr:ext cx="469744" cy="259045"/>
    <xdr:sp macro="" textlink="">
      <xdr:nvSpPr>
        <xdr:cNvPr id="470" name="n_1mainValue【認定こども園・幼稚園・保育所】&#10;一人当たり面積"/>
        <xdr:cNvSpPr txBox="1"/>
      </xdr:nvSpPr>
      <xdr:spPr>
        <a:xfrm>
          <a:off x="210757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40657</xdr:rowOff>
    </xdr:from>
    <xdr:ext cx="469744" cy="259045"/>
    <xdr:sp macro="" textlink="">
      <xdr:nvSpPr>
        <xdr:cNvPr id="471" name="n_2mainValue【認定こども園・幼稚園・保育所】&#10;一人当たり面積"/>
        <xdr:cNvSpPr txBox="1"/>
      </xdr:nvSpPr>
      <xdr:spPr>
        <a:xfrm>
          <a:off x="20199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76835</xdr:rowOff>
    </xdr:from>
    <xdr:to>
      <xdr:col>81</xdr:col>
      <xdr:colOff>101600</xdr:colOff>
      <xdr:row>59</xdr:row>
      <xdr:rowOff>6985</xdr:rowOff>
    </xdr:to>
    <xdr:sp macro="" textlink="">
      <xdr:nvSpPr>
        <xdr:cNvPr id="510" name="楕円 509"/>
        <xdr:cNvSpPr/>
      </xdr:nvSpPr>
      <xdr:spPr>
        <a:xfrm>
          <a:off x="15430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11" name="楕円 510"/>
        <xdr:cNvSpPr/>
      </xdr:nvSpPr>
      <xdr:spPr>
        <a:xfrm>
          <a:off x="14541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58</xdr:row>
      <xdr:rowOff>127635</xdr:rowOff>
    </xdr:to>
    <xdr:cxnSp macro="">
      <xdr:nvCxnSpPr>
        <xdr:cNvPr id="512" name="直線コネクタ 511"/>
        <xdr:cNvCxnSpPr/>
      </xdr:nvCxnSpPr>
      <xdr:spPr>
        <a:xfrm>
          <a:off x="14592300" y="100622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3"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14"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23512</xdr:rowOff>
    </xdr:from>
    <xdr:ext cx="405111" cy="259045"/>
    <xdr:sp macro="" textlink="">
      <xdr:nvSpPr>
        <xdr:cNvPr id="515" name="n_1mainValue【学校施設】&#10;有形固定資産減価償却率"/>
        <xdr:cNvSpPr txBox="1"/>
      </xdr:nvSpPr>
      <xdr:spPr>
        <a:xfrm>
          <a:off x="152660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516" name="n_2mainValue【学校施設】&#10;有形固定資産減価償却率"/>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12228</xdr:rowOff>
    </xdr:from>
    <xdr:to>
      <xdr:col>112</xdr:col>
      <xdr:colOff>38100</xdr:colOff>
      <xdr:row>62</xdr:row>
      <xdr:rowOff>113828</xdr:rowOff>
    </xdr:to>
    <xdr:sp macro="" textlink="">
      <xdr:nvSpPr>
        <xdr:cNvPr id="556" name="楕円 555"/>
        <xdr:cNvSpPr/>
      </xdr:nvSpPr>
      <xdr:spPr>
        <a:xfrm>
          <a:off x="21272500" y="106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19957</xdr:rowOff>
    </xdr:from>
    <xdr:to>
      <xdr:col>107</xdr:col>
      <xdr:colOff>101600</xdr:colOff>
      <xdr:row>62</xdr:row>
      <xdr:rowOff>121557</xdr:rowOff>
    </xdr:to>
    <xdr:sp macro="" textlink="">
      <xdr:nvSpPr>
        <xdr:cNvPr id="557" name="楕円 556"/>
        <xdr:cNvSpPr/>
      </xdr:nvSpPr>
      <xdr:spPr>
        <a:xfrm>
          <a:off x="20383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63028</xdr:rowOff>
    </xdr:from>
    <xdr:to>
      <xdr:col>111</xdr:col>
      <xdr:colOff>177800</xdr:colOff>
      <xdr:row>62</xdr:row>
      <xdr:rowOff>70757</xdr:rowOff>
    </xdr:to>
    <xdr:cxnSp macro="">
      <xdr:nvCxnSpPr>
        <xdr:cNvPr id="558" name="直線コネクタ 557"/>
        <xdr:cNvCxnSpPr/>
      </xdr:nvCxnSpPr>
      <xdr:spPr>
        <a:xfrm flipV="1">
          <a:off x="20434300" y="10692928"/>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5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60"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130355</xdr:rowOff>
    </xdr:from>
    <xdr:ext cx="469744" cy="259045"/>
    <xdr:sp macro="" textlink="">
      <xdr:nvSpPr>
        <xdr:cNvPr id="561" name="n_1mainValue【学校施設】&#10;一人当たり面積"/>
        <xdr:cNvSpPr txBox="1"/>
      </xdr:nvSpPr>
      <xdr:spPr>
        <a:xfrm>
          <a:off x="21075727" y="104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138084</xdr:rowOff>
    </xdr:from>
    <xdr:ext cx="469744" cy="259045"/>
    <xdr:sp macro="" textlink="">
      <xdr:nvSpPr>
        <xdr:cNvPr id="562" name="n_2mainValue【学校施設】&#10;一人当たり面積"/>
        <xdr:cNvSpPr txBox="1"/>
      </xdr:nvSpPr>
      <xdr:spPr>
        <a:xfrm>
          <a:off x="201994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85271</xdr:rowOff>
    </xdr:from>
    <xdr:to>
      <xdr:col>81</xdr:col>
      <xdr:colOff>101600</xdr:colOff>
      <xdr:row>83</xdr:row>
      <xdr:rowOff>15421</xdr:rowOff>
    </xdr:to>
    <xdr:sp macro="" textlink="">
      <xdr:nvSpPr>
        <xdr:cNvPr id="602" name="楕円 601"/>
        <xdr:cNvSpPr/>
      </xdr:nvSpPr>
      <xdr:spPr>
        <a:xfrm>
          <a:off x="15430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121194</xdr:rowOff>
    </xdr:from>
    <xdr:to>
      <xdr:col>76</xdr:col>
      <xdr:colOff>165100</xdr:colOff>
      <xdr:row>83</xdr:row>
      <xdr:rowOff>51344</xdr:rowOff>
    </xdr:to>
    <xdr:sp macro="" textlink="">
      <xdr:nvSpPr>
        <xdr:cNvPr id="603" name="楕円 602"/>
        <xdr:cNvSpPr/>
      </xdr:nvSpPr>
      <xdr:spPr>
        <a:xfrm>
          <a:off x="14541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136071</xdr:rowOff>
    </xdr:from>
    <xdr:to>
      <xdr:col>81</xdr:col>
      <xdr:colOff>50800</xdr:colOff>
      <xdr:row>83</xdr:row>
      <xdr:rowOff>544</xdr:rowOff>
    </xdr:to>
    <xdr:cxnSp macro="">
      <xdr:nvCxnSpPr>
        <xdr:cNvPr id="604" name="直線コネクタ 603"/>
        <xdr:cNvCxnSpPr/>
      </xdr:nvCxnSpPr>
      <xdr:spPr>
        <a:xfrm flipV="1">
          <a:off x="14592300" y="141949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05"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06"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6548</xdr:rowOff>
    </xdr:from>
    <xdr:ext cx="405111" cy="259045"/>
    <xdr:sp macro="" textlink="">
      <xdr:nvSpPr>
        <xdr:cNvPr id="607" name="n_1main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42471</xdr:rowOff>
    </xdr:from>
    <xdr:ext cx="405111" cy="259045"/>
    <xdr:sp macro="" textlink="">
      <xdr:nvSpPr>
        <xdr:cNvPr id="608" name="n_2mainValue【児童館】&#10;有形固定資産減価償却率"/>
        <xdr:cNvSpPr txBox="1"/>
      </xdr:nvSpPr>
      <xdr:spPr>
        <a:xfrm>
          <a:off x="14389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46" name="楕円 645"/>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47" name="楕円 646"/>
        <xdr:cNvSpPr/>
      </xdr:nvSpPr>
      <xdr:spPr>
        <a:xfrm>
          <a:off x="2038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76200</xdr:rowOff>
    </xdr:to>
    <xdr:cxnSp macro="">
      <xdr:nvCxnSpPr>
        <xdr:cNvPr id="648" name="直線コネクタ 647"/>
        <xdr:cNvCxnSpPr/>
      </xdr:nvCxnSpPr>
      <xdr:spPr>
        <a:xfrm flipV="1">
          <a:off x="20434300" y="14287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4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0"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651" name="n_1main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52" name="n_2mainValue【児童館】&#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142966</xdr:rowOff>
    </xdr:from>
    <xdr:to>
      <xdr:col>81</xdr:col>
      <xdr:colOff>101600</xdr:colOff>
      <xdr:row>102</xdr:row>
      <xdr:rowOff>73116</xdr:rowOff>
    </xdr:to>
    <xdr:sp macro="" textlink="">
      <xdr:nvSpPr>
        <xdr:cNvPr id="692" name="楕円 691"/>
        <xdr:cNvSpPr/>
      </xdr:nvSpPr>
      <xdr:spPr>
        <a:xfrm>
          <a:off x="15430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66221</xdr:rowOff>
    </xdr:from>
    <xdr:to>
      <xdr:col>76</xdr:col>
      <xdr:colOff>165100</xdr:colOff>
      <xdr:row>101</xdr:row>
      <xdr:rowOff>167821</xdr:rowOff>
    </xdr:to>
    <xdr:sp macro="" textlink="">
      <xdr:nvSpPr>
        <xdr:cNvPr id="693" name="楕円 692"/>
        <xdr:cNvSpPr/>
      </xdr:nvSpPr>
      <xdr:spPr>
        <a:xfrm>
          <a:off x="14541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117021</xdr:rowOff>
    </xdr:from>
    <xdr:to>
      <xdr:col>81</xdr:col>
      <xdr:colOff>50800</xdr:colOff>
      <xdr:row>102</xdr:row>
      <xdr:rowOff>22316</xdr:rowOff>
    </xdr:to>
    <xdr:cxnSp macro="">
      <xdr:nvCxnSpPr>
        <xdr:cNvPr id="694" name="直線コネクタ 693"/>
        <xdr:cNvCxnSpPr/>
      </xdr:nvCxnSpPr>
      <xdr:spPr>
        <a:xfrm>
          <a:off x="14592300" y="1743347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5"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96"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89643</xdr:rowOff>
    </xdr:from>
    <xdr:ext cx="405111" cy="259045"/>
    <xdr:sp macro="" textlink="">
      <xdr:nvSpPr>
        <xdr:cNvPr id="697" name="n_1mainValue【公民館】&#10;有形固定資産減価償却率"/>
        <xdr:cNvSpPr txBox="1"/>
      </xdr:nvSpPr>
      <xdr:spPr>
        <a:xfrm>
          <a:off x="152660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12898</xdr:rowOff>
    </xdr:from>
    <xdr:ext cx="405111" cy="259045"/>
    <xdr:sp macro="" textlink="">
      <xdr:nvSpPr>
        <xdr:cNvPr id="698" name="n_2mainValue【公民館】&#10;有形固定資産減価償却率"/>
        <xdr:cNvSpPr txBox="1"/>
      </xdr:nvSpPr>
      <xdr:spPr>
        <a:xfrm>
          <a:off x="14389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36" name="楕円 735"/>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7" name="楕円 736"/>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144780</xdr:rowOff>
    </xdr:to>
    <xdr:cxnSp macro="">
      <xdr:nvCxnSpPr>
        <xdr:cNvPr id="738" name="直線コネクタ 737"/>
        <xdr:cNvCxnSpPr/>
      </xdr:nvCxnSpPr>
      <xdr:spPr>
        <a:xfrm flipV="1">
          <a:off x="20434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39"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40"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741" name="n_1mainValue【公民館】&#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42"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有形固定資産減価償却率は、ほぼすべての類型において、類似団体内平均を上回っているが、橋りょうの架け替え、図書館の施設等の耐震については今後計画的に実施する予定である。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一人当たりの公営住宅面積、道路延長、保育所面積などについては、長い海岸線や大きな森林面積を有し山間部や海岸線に集落が点在している本市の地理的条件によるものが大きい。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今後は、統廃合の厳しい条件の中、公共施設等個別施設計画において、適正な管理を行っていく。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
13,726
248.18
14,063,111
13,481,640
489,695
5,338,960
12,414,181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1" name="楕円 70"/>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69850</xdr:rowOff>
    </xdr:from>
    <xdr:to>
      <xdr:col>15</xdr:col>
      <xdr:colOff>101600</xdr:colOff>
      <xdr:row>36</xdr:row>
      <xdr:rowOff>0</xdr:rowOff>
    </xdr:to>
    <xdr:sp macro="" textlink="">
      <xdr:nvSpPr>
        <xdr:cNvPr id="72" name="楕円 71"/>
        <xdr:cNvSpPr/>
      </xdr:nvSpPr>
      <xdr:spPr>
        <a:xfrm>
          <a:off x="2857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120650</xdr:rowOff>
    </xdr:to>
    <xdr:cxnSp macro="">
      <xdr:nvCxnSpPr>
        <xdr:cNvPr id="73" name="直線コネクタ 72"/>
        <xdr:cNvCxnSpPr/>
      </xdr:nvCxnSpPr>
      <xdr:spPr>
        <a:xfrm flipV="1">
          <a:off x="2908300" y="609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162577</xdr:rowOff>
    </xdr:from>
    <xdr:ext cx="405111" cy="259045"/>
    <xdr:sp macro="" textlink="">
      <xdr:nvSpPr>
        <xdr:cNvPr id="74"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16527</xdr:rowOff>
    </xdr:from>
    <xdr:ext cx="405111" cy="259045"/>
    <xdr:sp macro="" textlink="">
      <xdr:nvSpPr>
        <xdr:cNvPr id="75" name="n_2mainValue【図書館】&#10;有形固定資産減価償却率"/>
        <xdr:cNvSpPr txBox="1"/>
      </xdr:nvSpPr>
      <xdr:spPr>
        <a:xfrm>
          <a:off x="27057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152417</xdr:rowOff>
    </xdr:from>
    <xdr:ext cx="469744" cy="259045"/>
    <xdr:sp macro="" textlink="">
      <xdr:nvSpPr>
        <xdr:cNvPr id="109"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170180</xdr:rowOff>
    </xdr:from>
    <xdr:to>
      <xdr:col>50</xdr:col>
      <xdr:colOff>165100</xdr:colOff>
      <xdr:row>39</xdr:row>
      <xdr:rowOff>100330</xdr:rowOff>
    </xdr:to>
    <xdr:sp macro="" textlink="">
      <xdr:nvSpPr>
        <xdr:cNvPr id="115" name="楕円 114"/>
        <xdr:cNvSpPr/>
      </xdr:nvSpPr>
      <xdr:spPr>
        <a:xfrm>
          <a:off x="9588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6" name="楕円 115"/>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49530</xdr:rowOff>
    </xdr:from>
    <xdr:to>
      <xdr:col>50</xdr:col>
      <xdr:colOff>114300</xdr:colOff>
      <xdr:row>39</xdr:row>
      <xdr:rowOff>64770</xdr:rowOff>
    </xdr:to>
    <xdr:cxnSp macro="">
      <xdr:nvCxnSpPr>
        <xdr:cNvPr id="117" name="直線コネクタ 116"/>
        <xdr:cNvCxnSpPr/>
      </xdr:nvCxnSpPr>
      <xdr:spPr>
        <a:xfrm flipV="1">
          <a:off x="8750300" y="6736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18" name="n_1main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19" name="n_2main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54"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60" name="楕円 159"/>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164465</xdr:rowOff>
    </xdr:from>
    <xdr:to>
      <xdr:col>15</xdr:col>
      <xdr:colOff>101600</xdr:colOff>
      <xdr:row>62</xdr:row>
      <xdr:rowOff>94615</xdr:rowOff>
    </xdr:to>
    <xdr:sp macro="" textlink="">
      <xdr:nvSpPr>
        <xdr:cNvPr id="161" name="楕円 160"/>
        <xdr:cNvSpPr/>
      </xdr:nvSpPr>
      <xdr:spPr>
        <a:xfrm>
          <a:off x="2857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62</xdr:row>
      <xdr:rowOff>43815</xdr:rowOff>
    </xdr:to>
    <xdr:cxnSp macro="">
      <xdr:nvCxnSpPr>
        <xdr:cNvPr id="162" name="直線コネクタ 161"/>
        <xdr:cNvCxnSpPr/>
      </xdr:nvCxnSpPr>
      <xdr:spPr>
        <a:xfrm flipV="1">
          <a:off x="2908300" y="10294620"/>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63" name="n_1main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85742</xdr:rowOff>
    </xdr:from>
    <xdr:ext cx="405111" cy="259045"/>
    <xdr:sp macro="" textlink="">
      <xdr:nvSpPr>
        <xdr:cNvPr id="164" name="n_2mainValue【体育館・プール】&#10;有形固定資産減価償却率"/>
        <xdr:cNvSpPr txBox="1"/>
      </xdr:nvSpPr>
      <xdr:spPr>
        <a:xfrm>
          <a:off x="2705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9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167513</xdr:rowOff>
    </xdr:from>
    <xdr:to>
      <xdr:col>50</xdr:col>
      <xdr:colOff>165100</xdr:colOff>
      <xdr:row>64</xdr:row>
      <xdr:rowOff>97663</xdr:rowOff>
    </xdr:to>
    <xdr:sp macro="" textlink="">
      <xdr:nvSpPr>
        <xdr:cNvPr id="204" name="楕円 203"/>
        <xdr:cNvSpPr/>
      </xdr:nvSpPr>
      <xdr:spPr>
        <a:xfrm>
          <a:off x="9588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142939</xdr:rowOff>
    </xdr:from>
    <xdr:to>
      <xdr:col>46</xdr:col>
      <xdr:colOff>38100</xdr:colOff>
      <xdr:row>64</xdr:row>
      <xdr:rowOff>73089</xdr:rowOff>
    </xdr:to>
    <xdr:sp macro="" textlink="">
      <xdr:nvSpPr>
        <xdr:cNvPr id="205" name="楕円 204"/>
        <xdr:cNvSpPr/>
      </xdr:nvSpPr>
      <xdr:spPr>
        <a:xfrm>
          <a:off x="8699500" y="109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22289</xdr:rowOff>
    </xdr:from>
    <xdr:to>
      <xdr:col>50</xdr:col>
      <xdr:colOff>114300</xdr:colOff>
      <xdr:row>64</xdr:row>
      <xdr:rowOff>46863</xdr:rowOff>
    </xdr:to>
    <xdr:cxnSp macro="">
      <xdr:nvCxnSpPr>
        <xdr:cNvPr id="206" name="直線コネクタ 205"/>
        <xdr:cNvCxnSpPr/>
      </xdr:nvCxnSpPr>
      <xdr:spPr>
        <a:xfrm>
          <a:off x="8750300" y="10995089"/>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88790</xdr:rowOff>
    </xdr:from>
    <xdr:ext cx="469744" cy="259045"/>
    <xdr:sp macro="" textlink="">
      <xdr:nvSpPr>
        <xdr:cNvPr id="207" name="n_1mainValue【体育館・プール】&#10;一人当たり面積"/>
        <xdr:cNvSpPr txBox="1"/>
      </xdr:nvSpPr>
      <xdr:spPr>
        <a:xfrm>
          <a:off x="93917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89616</xdr:rowOff>
    </xdr:from>
    <xdr:ext cx="469744" cy="259045"/>
    <xdr:sp macro="" textlink="">
      <xdr:nvSpPr>
        <xdr:cNvPr id="208" name="n_2mainValue【体育館・プール】&#10;一人当たり面積"/>
        <xdr:cNvSpPr txBox="1"/>
      </xdr:nvSpPr>
      <xdr:spPr>
        <a:xfrm>
          <a:off x="8515427" y="1071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4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49" name="楕円 248"/>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50" name="楕円 249"/>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83</xdr:row>
      <xdr:rowOff>106680</xdr:rowOff>
    </xdr:to>
    <xdr:cxnSp macro="">
      <xdr:nvCxnSpPr>
        <xdr:cNvPr id="251" name="直線コネクタ 250"/>
        <xdr:cNvCxnSpPr/>
      </xdr:nvCxnSpPr>
      <xdr:spPr>
        <a:xfrm>
          <a:off x="2908300" y="141846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148607</xdr:rowOff>
    </xdr:from>
    <xdr:ext cx="405111" cy="259045"/>
    <xdr:sp macro="" textlink="">
      <xdr:nvSpPr>
        <xdr:cNvPr id="252" name="n_1mainValue【福祉施設】&#10;有形固定資産減価償却率"/>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53" name="n_2main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83"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146321</xdr:rowOff>
    </xdr:from>
    <xdr:ext cx="469744" cy="259045"/>
    <xdr:sp macro="" textlink="">
      <xdr:nvSpPr>
        <xdr:cNvPr id="285" name="n_2aveValue【福祉施設】&#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71882</xdr:rowOff>
    </xdr:from>
    <xdr:to>
      <xdr:col>50</xdr:col>
      <xdr:colOff>165100</xdr:colOff>
      <xdr:row>83</xdr:row>
      <xdr:rowOff>2032</xdr:rowOff>
    </xdr:to>
    <xdr:sp macro="" textlink="">
      <xdr:nvSpPr>
        <xdr:cNvPr id="291" name="楕円 290"/>
        <xdr:cNvSpPr/>
      </xdr:nvSpPr>
      <xdr:spPr>
        <a:xfrm>
          <a:off x="9588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xdr:rowOff>
    </xdr:from>
    <xdr:to>
      <xdr:col>46</xdr:col>
      <xdr:colOff>38100</xdr:colOff>
      <xdr:row>82</xdr:row>
      <xdr:rowOff>114046</xdr:rowOff>
    </xdr:to>
    <xdr:sp macro="" textlink="">
      <xdr:nvSpPr>
        <xdr:cNvPr id="292" name="楕円 291"/>
        <xdr:cNvSpPr/>
      </xdr:nvSpPr>
      <xdr:spPr>
        <a:xfrm>
          <a:off x="8699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63246</xdr:rowOff>
    </xdr:from>
    <xdr:to>
      <xdr:col>50</xdr:col>
      <xdr:colOff>114300</xdr:colOff>
      <xdr:row>82</xdr:row>
      <xdr:rowOff>122682</xdr:rowOff>
    </xdr:to>
    <xdr:cxnSp macro="">
      <xdr:nvCxnSpPr>
        <xdr:cNvPr id="293" name="直線コネクタ 292"/>
        <xdr:cNvCxnSpPr/>
      </xdr:nvCxnSpPr>
      <xdr:spPr>
        <a:xfrm>
          <a:off x="8750300" y="1412214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18559</xdr:rowOff>
    </xdr:from>
    <xdr:ext cx="469744" cy="259045"/>
    <xdr:sp macro="" textlink="">
      <xdr:nvSpPr>
        <xdr:cNvPr id="294" name="n_1mainValue【福祉施設】&#10;一人当たり面積"/>
        <xdr:cNvSpPr txBox="1"/>
      </xdr:nvSpPr>
      <xdr:spPr>
        <a:xfrm>
          <a:off x="9391727" y="139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130573</xdr:rowOff>
    </xdr:from>
    <xdr:ext cx="469744" cy="259045"/>
    <xdr:sp macro="" textlink="">
      <xdr:nvSpPr>
        <xdr:cNvPr id="295" name="n_2mainValue【福祉施設】&#10;一人当たり面積"/>
        <xdr:cNvSpPr txBox="1"/>
      </xdr:nvSpPr>
      <xdr:spPr>
        <a:xfrm>
          <a:off x="8515427" y="1384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2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9"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119380</xdr:rowOff>
    </xdr:from>
    <xdr:to>
      <xdr:col>15</xdr:col>
      <xdr:colOff>101600</xdr:colOff>
      <xdr:row>105</xdr:row>
      <xdr:rowOff>49530</xdr:rowOff>
    </xdr:to>
    <xdr:sp macro="" textlink="">
      <xdr:nvSpPr>
        <xdr:cNvPr id="335" name="楕円 334"/>
        <xdr:cNvSpPr/>
      </xdr:nvSpPr>
      <xdr:spPr>
        <a:xfrm>
          <a:off x="2857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66057</xdr:rowOff>
    </xdr:from>
    <xdr:ext cx="405111" cy="259045"/>
    <xdr:sp macro="" textlink="">
      <xdr:nvSpPr>
        <xdr:cNvPr id="336" name="n_2mainValue【市民会館】&#10;有形固定資産減価償却率"/>
        <xdr:cNvSpPr txBox="1"/>
      </xdr:nvSpPr>
      <xdr:spPr>
        <a:xfrm>
          <a:off x="2705744" y="1772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2" name="直線コネクタ 361"/>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3"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4" name="直線コネクタ 363"/>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5"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6" name="直線コネクタ 365"/>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67"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68" name="フローチャート: 判断 367"/>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69" name="フローチャート: 判断 368"/>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0"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1" name="フローチャート: 判断 370"/>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139354</xdr:rowOff>
    </xdr:from>
    <xdr:ext cx="469744" cy="259045"/>
    <xdr:sp macro="" textlink="">
      <xdr:nvSpPr>
        <xdr:cNvPr id="372"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128270</xdr:rowOff>
    </xdr:from>
    <xdr:to>
      <xdr:col>46</xdr:col>
      <xdr:colOff>38100</xdr:colOff>
      <xdr:row>107</xdr:row>
      <xdr:rowOff>58420</xdr:rowOff>
    </xdr:to>
    <xdr:sp macro="" textlink="">
      <xdr:nvSpPr>
        <xdr:cNvPr id="378" name="楕円 377"/>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74947</xdr:rowOff>
    </xdr:from>
    <xdr:ext cx="469744" cy="259045"/>
    <xdr:sp macro="" textlink="">
      <xdr:nvSpPr>
        <xdr:cNvPr id="379" name="n_2mainValue【市民会館】&#10;一人当たり面積"/>
        <xdr:cNvSpPr txBox="1"/>
      </xdr:nvSpPr>
      <xdr:spPr>
        <a:xfrm>
          <a:off x="8515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7" name="テキスト ボックス 40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7" name="テキスト ボックス 41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1" name="直線コネクタ 420"/>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2"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3" name="直線コネクタ 422"/>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5" name="直線コネクタ 42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26"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27" name="フローチャート: 判断 426"/>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28" name="フローチャート: 判断 427"/>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2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30" name="フローチャート: 判断 429"/>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31"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437" name="楕円 436"/>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38" name="楕円 437"/>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68580</xdr:rowOff>
    </xdr:to>
    <xdr:cxnSp macro="">
      <xdr:nvCxnSpPr>
        <xdr:cNvPr id="439" name="直線コネクタ 438"/>
        <xdr:cNvCxnSpPr/>
      </xdr:nvCxnSpPr>
      <xdr:spPr>
        <a:xfrm flipV="1">
          <a:off x="14592300" y="104894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72951</xdr:rowOff>
    </xdr:from>
    <xdr:ext cx="405111" cy="259045"/>
    <xdr:sp macro="" textlink="">
      <xdr:nvSpPr>
        <xdr:cNvPr id="440" name="n_1mainValue【保健センター・保健所】&#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41" name="n_2mainValue【保健センター・保健所】&#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133350</xdr:rowOff>
    </xdr:from>
    <xdr:to>
      <xdr:col>116</xdr:col>
      <xdr:colOff>62864</xdr:colOff>
      <xdr:row>64</xdr:row>
      <xdr:rowOff>64770</xdr:rowOff>
    </xdr:to>
    <xdr:cxnSp macro="">
      <xdr:nvCxnSpPr>
        <xdr:cNvPr id="465" name="直線コネクタ 464"/>
        <xdr:cNvCxnSpPr/>
      </xdr:nvCxnSpPr>
      <xdr:spPr>
        <a:xfrm flipV="1">
          <a:off x="22160864" y="10420350"/>
          <a:ext cx="0" cy="617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6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67" name="直線コネクタ 46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80027</xdr:rowOff>
    </xdr:from>
    <xdr:ext cx="469744" cy="259045"/>
    <xdr:sp macro="" textlink="">
      <xdr:nvSpPr>
        <xdr:cNvPr id="468" name="【保健センター・保健所】&#10;一人当たり面積最大値テキスト"/>
        <xdr:cNvSpPr txBox="1"/>
      </xdr:nvSpPr>
      <xdr:spPr>
        <a:xfrm>
          <a:off x="22199600"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133350</xdr:rowOff>
    </xdr:from>
    <xdr:to>
      <xdr:col>116</xdr:col>
      <xdr:colOff>152400</xdr:colOff>
      <xdr:row>60</xdr:row>
      <xdr:rowOff>133350</xdr:rowOff>
    </xdr:to>
    <xdr:cxnSp macro="">
      <xdr:nvCxnSpPr>
        <xdr:cNvPr id="469" name="直線コネクタ 468"/>
        <xdr:cNvCxnSpPr/>
      </xdr:nvCxnSpPr>
      <xdr:spPr>
        <a:xfrm>
          <a:off x="22072600" y="1042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91457</xdr:rowOff>
    </xdr:from>
    <xdr:ext cx="469744" cy="259045"/>
    <xdr:sp macro="" textlink="">
      <xdr:nvSpPr>
        <xdr:cNvPr id="470" name="【保健センター・保健所】&#10;一人当たり面積平均値テキスト"/>
        <xdr:cNvSpPr txBox="1"/>
      </xdr:nvSpPr>
      <xdr:spPr>
        <a:xfrm>
          <a:off x="22199600" y="10721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471" name="フローチャート: 判断 470"/>
        <xdr:cNvSpPr/>
      </xdr:nvSpPr>
      <xdr:spPr>
        <a:xfrm>
          <a:off x="22110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472" name="フローチャート: 判断 471"/>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26687</xdr:rowOff>
    </xdr:from>
    <xdr:ext cx="469744" cy="259045"/>
    <xdr:sp macro="" textlink="">
      <xdr:nvSpPr>
        <xdr:cNvPr id="473" name="n_1aveValue【保健センター・保健所】&#10;一人当たり面積"/>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82550</xdr:rowOff>
    </xdr:from>
    <xdr:to>
      <xdr:col>107</xdr:col>
      <xdr:colOff>101600</xdr:colOff>
      <xdr:row>63</xdr:row>
      <xdr:rowOff>12700</xdr:rowOff>
    </xdr:to>
    <xdr:sp macro="" textlink="">
      <xdr:nvSpPr>
        <xdr:cNvPr id="474" name="フローチャート: 判断 473"/>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3827</xdr:rowOff>
    </xdr:from>
    <xdr:ext cx="469744" cy="259045"/>
    <xdr:sp macro="" textlink="">
      <xdr:nvSpPr>
        <xdr:cNvPr id="475" name="n_2aveValue【保健センター・保健所】&#10;一人当たり面積"/>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86360</xdr:rowOff>
    </xdr:from>
    <xdr:to>
      <xdr:col>112</xdr:col>
      <xdr:colOff>38100</xdr:colOff>
      <xdr:row>57</xdr:row>
      <xdr:rowOff>16510</xdr:rowOff>
    </xdr:to>
    <xdr:sp macro="" textlink="">
      <xdr:nvSpPr>
        <xdr:cNvPr id="481" name="楕円 480"/>
        <xdr:cNvSpPr/>
      </xdr:nvSpPr>
      <xdr:spPr>
        <a:xfrm>
          <a:off x="2127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116840</xdr:rowOff>
    </xdr:from>
    <xdr:to>
      <xdr:col>107</xdr:col>
      <xdr:colOff>101600</xdr:colOff>
      <xdr:row>57</xdr:row>
      <xdr:rowOff>46990</xdr:rowOff>
    </xdr:to>
    <xdr:sp macro="" textlink="">
      <xdr:nvSpPr>
        <xdr:cNvPr id="482" name="楕円 481"/>
        <xdr:cNvSpPr/>
      </xdr:nvSpPr>
      <xdr:spPr>
        <a:xfrm>
          <a:off x="20383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137160</xdr:rowOff>
    </xdr:from>
    <xdr:to>
      <xdr:col>111</xdr:col>
      <xdr:colOff>177800</xdr:colOff>
      <xdr:row>56</xdr:row>
      <xdr:rowOff>167640</xdr:rowOff>
    </xdr:to>
    <xdr:cxnSp macro="">
      <xdr:nvCxnSpPr>
        <xdr:cNvPr id="483" name="直線コネクタ 482"/>
        <xdr:cNvCxnSpPr/>
      </xdr:nvCxnSpPr>
      <xdr:spPr>
        <a:xfrm flipV="1">
          <a:off x="20434300" y="9738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33037</xdr:rowOff>
    </xdr:from>
    <xdr:ext cx="469744" cy="259045"/>
    <xdr:sp macro="" textlink="">
      <xdr:nvSpPr>
        <xdr:cNvPr id="484" name="n_1mainValue【保健センター・保健所】&#10;一人当たり面積"/>
        <xdr:cNvSpPr txBox="1"/>
      </xdr:nvSpPr>
      <xdr:spPr>
        <a:xfrm>
          <a:off x="21075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63517</xdr:rowOff>
    </xdr:from>
    <xdr:ext cx="469744" cy="259045"/>
    <xdr:sp macro="" textlink="">
      <xdr:nvSpPr>
        <xdr:cNvPr id="485" name="n_2mainValue【保健センター・保健所】&#10;一人当たり面積"/>
        <xdr:cNvSpPr txBox="1"/>
      </xdr:nvSpPr>
      <xdr:spPr>
        <a:xfrm>
          <a:off x="201994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1" name="直線コネクタ 51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3" name="直線コネクタ 51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5" name="直線コネクタ 51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7" name="フローチャート: 判断 51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18" name="フローチャート: 判断 51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19"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20" name="フローチャート: 判断 51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2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527" name="楕円 526"/>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157118</xdr:rowOff>
    </xdr:from>
    <xdr:to>
      <xdr:col>76</xdr:col>
      <xdr:colOff>165100</xdr:colOff>
      <xdr:row>82</xdr:row>
      <xdr:rowOff>87268</xdr:rowOff>
    </xdr:to>
    <xdr:sp macro="" textlink="">
      <xdr:nvSpPr>
        <xdr:cNvPr id="528" name="楕円 527"/>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82</xdr:row>
      <xdr:rowOff>36468</xdr:rowOff>
    </xdr:to>
    <xdr:cxnSp macro="">
      <xdr:nvCxnSpPr>
        <xdr:cNvPr id="529" name="直線コネクタ 528"/>
        <xdr:cNvCxnSpPr/>
      </xdr:nvCxnSpPr>
      <xdr:spPr>
        <a:xfrm flipV="1">
          <a:off x="14592300" y="13891261"/>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71138</xdr:rowOff>
    </xdr:from>
    <xdr:ext cx="405111" cy="259045"/>
    <xdr:sp macro="" textlink="">
      <xdr:nvSpPr>
        <xdr:cNvPr id="530" name="n_1mainValue【消防施設】&#10;有形固定資産減価償却率"/>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531" name="n_2mainValue【消防施設】&#10;有形固定資産減価償却率"/>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2" name="直線コネクタ 54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3" name="テキスト ボックス 54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4" name="直線コネクタ 54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5" name="テキスト ボックス 54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6" name="直線コネクタ 54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7" name="テキスト ボックス 54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8" name="直線コネクタ 54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9" name="テキスト ボックス 54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0" name="直線コネクタ 54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1" name="テキスト ボックス 55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2" name="直線コネクタ 55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3" name="テキスト ボックス 55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41366</xdr:rowOff>
    </xdr:from>
    <xdr:to>
      <xdr:col>116</xdr:col>
      <xdr:colOff>62864</xdr:colOff>
      <xdr:row>86</xdr:row>
      <xdr:rowOff>51163</xdr:rowOff>
    </xdr:to>
    <xdr:cxnSp macro="">
      <xdr:nvCxnSpPr>
        <xdr:cNvPr id="557" name="直線コネクタ 556"/>
        <xdr:cNvCxnSpPr/>
      </xdr:nvCxnSpPr>
      <xdr:spPr>
        <a:xfrm flipV="1">
          <a:off x="22160864" y="13757366"/>
          <a:ext cx="0" cy="103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54990</xdr:rowOff>
    </xdr:from>
    <xdr:ext cx="469744" cy="259045"/>
    <xdr:sp macro="" textlink="">
      <xdr:nvSpPr>
        <xdr:cNvPr id="558" name="【消防施設】&#10;一人当たり面積最小値テキスト"/>
        <xdr:cNvSpPr txBox="1"/>
      </xdr:nvSpPr>
      <xdr:spPr>
        <a:xfrm>
          <a:off x="22199600" y="147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51163</xdr:rowOff>
    </xdr:from>
    <xdr:to>
      <xdr:col>116</xdr:col>
      <xdr:colOff>152400</xdr:colOff>
      <xdr:row>86</xdr:row>
      <xdr:rowOff>51163</xdr:rowOff>
    </xdr:to>
    <xdr:cxnSp macro="">
      <xdr:nvCxnSpPr>
        <xdr:cNvPr id="559" name="直線コネクタ 558"/>
        <xdr:cNvCxnSpPr/>
      </xdr:nvCxnSpPr>
      <xdr:spPr>
        <a:xfrm>
          <a:off x="22072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159493</xdr:rowOff>
    </xdr:from>
    <xdr:ext cx="469744" cy="259045"/>
    <xdr:sp macro="" textlink="">
      <xdr:nvSpPr>
        <xdr:cNvPr id="560" name="【消防施設】&#10;一人当たり面積最大値テキスト"/>
        <xdr:cNvSpPr txBox="1"/>
      </xdr:nvSpPr>
      <xdr:spPr>
        <a:xfrm>
          <a:off x="22199600" y="135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41366</xdr:rowOff>
    </xdr:from>
    <xdr:to>
      <xdr:col>116</xdr:col>
      <xdr:colOff>152400</xdr:colOff>
      <xdr:row>80</xdr:row>
      <xdr:rowOff>41366</xdr:rowOff>
    </xdr:to>
    <xdr:cxnSp macro="">
      <xdr:nvCxnSpPr>
        <xdr:cNvPr id="561" name="直線コネクタ 560"/>
        <xdr:cNvCxnSpPr/>
      </xdr:nvCxnSpPr>
      <xdr:spPr>
        <a:xfrm>
          <a:off x="22072600" y="13757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62"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63" name="フローチャート: 判断 562"/>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23223</xdr:rowOff>
    </xdr:from>
    <xdr:to>
      <xdr:col>112</xdr:col>
      <xdr:colOff>38100</xdr:colOff>
      <xdr:row>84</xdr:row>
      <xdr:rowOff>124823</xdr:rowOff>
    </xdr:to>
    <xdr:sp macro="" textlink="">
      <xdr:nvSpPr>
        <xdr:cNvPr id="564" name="フローチャート: 判断 563"/>
        <xdr:cNvSpPr/>
      </xdr:nvSpPr>
      <xdr:spPr>
        <a:xfrm>
          <a:off x="21272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115950</xdr:rowOff>
    </xdr:from>
    <xdr:ext cx="469744" cy="259045"/>
    <xdr:sp macro="" textlink="">
      <xdr:nvSpPr>
        <xdr:cNvPr id="565" name="n_1aveValue【消防施設】&#10;一人当たり面積"/>
        <xdr:cNvSpPr txBox="1"/>
      </xdr:nvSpPr>
      <xdr:spPr>
        <a:xfrm>
          <a:off x="210757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145687</xdr:rowOff>
    </xdr:from>
    <xdr:to>
      <xdr:col>107</xdr:col>
      <xdr:colOff>101600</xdr:colOff>
      <xdr:row>84</xdr:row>
      <xdr:rowOff>75837</xdr:rowOff>
    </xdr:to>
    <xdr:sp macro="" textlink="">
      <xdr:nvSpPr>
        <xdr:cNvPr id="566" name="フローチャート: 判断 565"/>
        <xdr:cNvSpPr/>
      </xdr:nvSpPr>
      <xdr:spPr>
        <a:xfrm>
          <a:off x="203835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66964</xdr:rowOff>
    </xdr:from>
    <xdr:ext cx="469744" cy="259045"/>
    <xdr:sp macro="" textlink="">
      <xdr:nvSpPr>
        <xdr:cNvPr id="567" name="n_2aveValue【消防施設】&#10;一人当たり面積"/>
        <xdr:cNvSpPr txBox="1"/>
      </xdr:nvSpPr>
      <xdr:spPr>
        <a:xfrm>
          <a:off x="20199427" y="144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75474</xdr:rowOff>
    </xdr:from>
    <xdr:to>
      <xdr:col>112</xdr:col>
      <xdr:colOff>38100</xdr:colOff>
      <xdr:row>79</xdr:row>
      <xdr:rowOff>5624</xdr:rowOff>
    </xdr:to>
    <xdr:sp macro="" textlink="">
      <xdr:nvSpPr>
        <xdr:cNvPr id="573" name="楕円 572"/>
        <xdr:cNvSpPr/>
      </xdr:nvSpPr>
      <xdr:spPr>
        <a:xfrm>
          <a:off x="21272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74" name="楕円 573"/>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126274</xdr:rowOff>
    </xdr:from>
    <xdr:to>
      <xdr:col>111</xdr:col>
      <xdr:colOff>177800</xdr:colOff>
      <xdr:row>82</xdr:row>
      <xdr:rowOff>129539</xdr:rowOff>
    </xdr:to>
    <xdr:cxnSp macro="">
      <xdr:nvCxnSpPr>
        <xdr:cNvPr id="575" name="直線コネクタ 574"/>
        <xdr:cNvCxnSpPr/>
      </xdr:nvCxnSpPr>
      <xdr:spPr>
        <a:xfrm flipV="1">
          <a:off x="20434300" y="13499374"/>
          <a:ext cx="889000" cy="68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22151</xdr:rowOff>
    </xdr:from>
    <xdr:ext cx="469744" cy="259045"/>
    <xdr:sp macro="" textlink="">
      <xdr:nvSpPr>
        <xdr:cNvPr id="576" name="n_1mainValue【消防施設】&#10;一人当たり面積"/>
        <xdr:cNvSpPr txBox="1"/>
      </xdr:nvSpPr>
      <xdr:spPr>
        <a:xfrm>
          <a:off x="21075727" y="1322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577" name="n_2mainValue【消防施設】&#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3" name="直線コネクタ 602"/>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4"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0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09" name="フローチャート: 判断 60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0" name="フローチャート: 判断 609"/>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11"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12" name="フローチャート: 判断 61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13"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76019</xdr:rowOff>
    </xdr:from>
    <xdr:to>
      <xdr:col>81</xdr:col>
      <xdr:colOff>101600</xdr:colOff>
      <xdr:row>103</xdr:row>
      <xdr:rowOff>6169</xdr:rowOff>
    </xdr:to>
    <xdr:sp macro="" textlink="">
      <xdr:nvSpPr>
        <xdr:cNvPr id="619" name="楕円 618"/>
        <xdr:cNvSpPr/>
      </xdr:nvSpPr>
      <xdr:spPr>
        <a:xfrm>
          <a:off x="15430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115207</xdr:rowOff>
    </xdr:from>
    <xdr:to>
      <xdr:col>76</xdr:col>
      <xdr:colOff>165100</xdr:colOff>
      <xdr:row>103</xdr:row>
      <xdr:rowOff>45357</xdr:rowOff>
    </xdr:to>
    <xdr:sp macro="" textlink="">
      <xdr:nvSpPr>
        <xdr:cNvPr id="620" name="楕円 619"/>
        <xdr:cNvSpPr/>
      </xdr:nvSpPr>
      <xdr:spPr>
        <a:xfrm>
          <a:off x="14541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126819</xdr:rowOff>
    </xdr:from>
    <xdr:to>
      <xdr:col>81</xdr:col>
      <xdr:colOff>50800</xdr:colOff>
      <xdr:row>102</xdr:row>
      <xdr:rowOff>166007</xdr:rowOff>
    </xdr:to>
    <xdr:cxnSp macro="">
      <xdr:nvCxnSpPr>
        <xdr:cNvPr id="621" name="直線コネクタ 620"/>
        <xdr:cNvCxnSpPr/>
      </xdr:nvCxnSpPr>
      <xdr:spPr>
        <a:xfrm flipV="1">
          <a:off x="14592300" y="176147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22696</xdr:rowOff>
    </xdr:from>
    <xdr:ext cx="405111" cy="259045"/>
    <xdr:sp macro="" textlink="">
      <xdr:nvSpPr>
        <xdr:cNvPr id="622" name="n_1mainValue【庁舎】&#10;有形固定資産減価償却率"/>
        <xdr:cNvSpPr txBox="1"/>
      </xdr:nvSpPr>
      <xdr:spPr>
        <a:xfrm>
          <a:off x="152660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61884</xdr:rowOff>
    </xdr:from>
    <xdr:ext cx="405111" cy="259045"/>
    <xdr:sp macro="" textlink="">
      <xdr:nvSpPr>
        <xdr:cNvPr id="623" name="n_2mainValue【庁舎】&#10;有形固定資産減価償却率"/>
        <xdr:cNvSpPr txBox="1"/>
      </xdr:nvSpPr>
      <xdr:spPr>
        <a:xfrm>
          <a:off x="14389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7" name="直線コネクタ 646"/>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48"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49" name="直線コネクタ 648"/>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0"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1" name="直線コネクタ 650"/>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2"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3" name="フローチャート: 判断 652"/>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4" name="フローチャート: 判断 65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55"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56" name="フローチャート: 判断 655"/>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657"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160655</xdr:rowOff>
    </xdr:from>
    <xdr:to>
      <xdr:col>112</xdr:col>
      <xdr:colOff>38100</xdr:colOff>
      <xdr:row>103</xdr:row>
      <xdr:rowOff>90805</xdr:rowOff>
    </xdr:to>
    <xdr:sp macro="" textlink="">
      <xdr:nvSpPr>
        <xdr:cNvPr id="663" name="楕円 662"/>
        <xdr:cNvSpPr/>
      </xdr:nvSpPr>
      <xdr:spPr>
        <a:xfrm>
          <a:off x="21272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55880</xdr:rowOff>
    </xdr:from>
    <xdr:to>
      <xdr:col>107</xdr:col>
      <xdr:colOff>101600</xdr:colOff>
      <xdr:row>103</xdr:row>
      <xdr:rowOff>157480</xdr:rowOff>
    </xdr:to>
    <xdr:sp macro="" textlink="">
      <xdr:nvSpPr>
        <xdr:cNvPr id="664" name="楕円 663"/>
        <xdr:cNvSpPr/>
      </xdr:nvSpPr>
      <xdr:spPr>
        <a:xfrm>
          <a:off x="20383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40005</xdr:rowOff>
    </xdr:from>
    <xdr:to>
      <xdr:col>111</xdr:col>
      <xdr:colOff>177800</xdr:colOff>
      <xdr:row>103</xdr:row>
      <xdr:rowOff>106680</xdr:rowOff>
    </xdr:to>
    <xdr:cxnSp macro="">
      <xdr:nvCxnSpPr>
        <xdr:cNvPr id="665" name="直線コネクタ 664"/>
        <xdr:cNvCxnSpPr/>
      </xdr:nvCxnSpPr>
      <xdr:spPr>
        <a:xfrm flipV="1">
          <a:off x="20434300" y="176993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107332</xdr:rowOff>
    </xdr:from>
    <xdr:ext cx="469744" cy="259045"/>
    <xdr:sp macro="" textlink="">
      <xdr:nvSpPr>
        <xdr:cNvPr id="666" name="n_1mainValue【庁舎】&#10;一人当たり面積"/>
        <xdr:cNvSpPr txBox="1"/>
      </xdr:nvSpPr>
      <xdr:spPr>
        <a:xfrm>
          <a:off x="21075727" y="174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2557</xdr:rowOff>
    </xdr:from>
    <xdr:ext cx="469744" cy="259045"/>
    <xdr:sp macro="" textlink="">
      <xdr:nvSpPr>
        <xdr:cNvPr id="667" name="n_2mainValue【庁舎】&#10;一人当たり面積"/>
        <xdr:cNvSpPr txBox="1"/>
      </xdr:nvSpPr>
      <xdr:spPr>
        <a:xfrm>
          <a:off x="201994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図書館の有形固定資産減価償却率は高い値となっているが、耐震化は既に終了しているため、使用上の問題はない。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一人当たりの消防施設面積、福祉施設面積や保健センター面積はについては、長い海岸線や大きな森林面積を有し山間部や海岸線に集落が点在している本市の地理的条件によるものが大きい。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今後は、統廃合の厳しい条件の中、公共施設等個別施設計画において、適正な管理を行っていく。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
13,726
248.18
14,063,111
13,481,640
489,695
5,338,960
12,414,181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）に加え、地域産業の低迷等により財政基盤が弱く、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市税収入が少ないことから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今後は、「室戸市財政運営計画（平成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年度）」に基づき、引き続き市税等の徴収強化に取り組むとともに、人件費や物件費などの経常経費削減に努め、財政の健全化を図る。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33867</xdr:rowOff>
    </xdr:to>
    <xdr:cxnSp macro="">
      <xdr:nvCxnSpPr>
        <xdr:cNvPr id="69" name="直線コネクタ 68"/>
        <xdr:cNvCxnSpPr/>
      </xdr:nvCxnSpPr>
      <xdr:spPr>
        <a:xfrm flipV="1">
          <a:off x="4114800" y="77290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53975</xdr:rowOff>
    </xdr:to>
    <xdr:cxnSp macro="">
      <xdr:nvCxnSpPr>
        <xdr:cNvPr id="72" name="直線コネクタ 71"/>
        <xdr:cNvCxnSpPr/>
      </xdr:nvCxnSpPr>
      <xdr:spPr>
        <a:xfrm flipV="1">
          <a:off x="3225800" y="77491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53975</xdr:rowOff>
    </xdr:from>
    <xdr:to>
      <xdr:col>15</xdr:col>
      <xdr:colOff>82550</xdr:colOff>
      <xdr:row>45</xdr:row>
      <xdr:rowOff>53975</xdr:rowOff>
    </xdr:to>
    <xdr:cxnSp macro="">
      <xdr:nvCxnSpPr>
        <xdr:cNvPr id="75" name="直線コネクタ 74"/>
        <xdr:cNvCxnSpPr/>
      </xdr:nvCxnSpPr>
      <xdr:spPr>
        <a:xfrm>
          <a:off x="2336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53975</xdr:rowOff>
    </xdr:from>
    <xdr:to>
      <xdr:col>11</xdr:col>
      <xdr:colOff>31750</xdr:colOff>
      <xdr:row>45</xdr:row>
      <xdr:rowOff>74083</xdr:rowOff>
    </xdr:to>
    <xdr:cxnSp macro="">
      <xdr:nvCxnSpPr>
        <xdr:cNvPr id="78" name="直線コネクタ 77"/>
        <xdr:cNvCxnSpPr/>
      </xdr:nvCxnSpPr>
      <xdr:spPr>
        <a:xfrm flipV="1">
          <a:off x="1447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3175</xdr:rowOff>
    </xdr:from>
    <xdr:to>
      <xdr:col>15</xdr:col>
      <xdr:colOff>133350</xdr:colOff>
      <xdr:row>45</xdr:row>
      <xdr:rowOff>104775</xdr:rowOff>
    </xdr:to>
    <xdr:sp macro="" textlink="">
      <xdr:nvSpPr>
        <xdr:cNvPr id="92" name="楕円 91"/>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93" name="テキスト ボックス 92"/>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3175</xdr:rowOff>
    </xdr:from>
    <xdr:to>
      <xdr:col>11</xdr:col>
      <xdr:colOff>82550</xdr:colOff>
      <xdr:row>45</xdr:row>
      <xdr:rowOff>104775</xdr:rowOff>
    </xdr:to>
    <xdr:sp macro="" textlink="">
      <xdr:nvSpPr>
        <xdr:cNvPr id="94" name="楕円 93"/>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95" name="テキスト ボックス 94"/>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前年度よりも退職者が減となったことに伴い、退職金が減となったことで数値は改善されたものの、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生活保護費をはじめとする扶助費が高いことから、依然として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高い比率となっている。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今後も、引き続き市税等の徴収強化による経常一般財源の確保や、生活保護の適正実施による扶助費の削減に努める。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166158</xdr:rowOff>
    </xdr:from>
    <xdr:to>
      <xdr:col>23</xdr:col>
      <xdr:colOff>133350</xdr:colOff>
      <xdr:row>61</xdr:row>
      <xdr:rowOff>143510</xdr:rowOff>
    </xdr:to>
    <xdr:cxnSp macro="">
      <xdr:nvCxnSpPr>
        <xdr:cNvPr id="132" name="直線コネクタ 131"/>
        <xdr:cNvCxnSpPr/>
      </xdr:nvCxnSpPr>
      <xdr:spPr>
        <a:xfrm flipV="1">
          <a:off x="4114800" y="10453158"/>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61</xdr:row>
      <xdr:rowOff>143510</xdr:rowOff>
    </xdr:to>
    <xdr:cxnSp macro="">
      <xdr:nvCxnSpPr>
        <xdr:cNvPr id="135" name="直線コネクタ 134"/>
        <xdr:cNvCxnSpPr/>
      </xdr:nvCxnSpPr>
      <xdr:spPr>
        <a:xfrm>
          <a:off x="3225800" y="104893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62</xdr:row>
      <xdr:rowOff>96731</xdr:rowOff>
    </xdr:to>
    <xdr:cxnSp macro="">
      <xdr:nvCxnSpPr>
        <xdr:cNvPr id="138" name="直線コネクタ 137"/>
        <xdr:cNvCxnSpPr/>
      </xdr:nvCxnSpPr>
      <xdr:spPr>
        <a:xfrm flipV="1">
          <a:off x="2336800" y="10489354"/>
          <a:ext cx="889000" cy="2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96731</xdr:rowOff>
    </xdr:to>
    <xdr:cxnSp macro="">
      <xdr:nvCxnSpPr>
        <xdr:cNvPr id="141" name="直線コネクタ 140"/>
        <xdr:cNvCxnSpPr/>
      </xdr:nvCxnSpPr>
      <xdr:spPr>
        <a:xfrm>
          <a:off x="1447800" y="1065022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115358</xdr:rowOff>
    </xdr:from>
    <xdr:to>
      <xdr:col>23</xdr:col>
      <xdr:colOff>184150</xdr:colOff>
      <xdr:row>61</xdr:row>
      <xdr:rowOff>45508</xdr:rowOff>
    </xdr:to>
    <xdr:sp macro="" textlink="">
      <xdr:nvSpPr>
        <xdr:cNvPr id="151" name="楕円 150"/>
        <xdr:cNvSpPr/>
      </xdr:nvSpPr>
      <xdr:spPr>
        <a:xfrm>
          <a:off x="4902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131885</xdr:rowOff>
    </xdr:from>
    <xdr:ext cx="762000" cy="259045"/>
    <xdr:sp macro="" textlink="">
      <xdr:nvSpPr>
        <xdr:cNvPr id="152" name="財政構造の弾力性該当値テキスト"/>
        <xdr:cNvSpPr txBox="1"/>
      </xdr:nvSpPr>
      <xdr:spPr>
        <a:xfrm>
          <a:off x="5041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7637</xdr:rowOff>
    </xdr:from>
    <xdr:ext cx="736600" cy="259045"/>
    <xdr:sp macro="" textlink="">
      <xdr:nvSpPr>
        <xdr:cNvPr id="154" name="テキスト ボックス 153"/>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5" name="楕円 154"/>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56" name="テキスト ボックス 155"/>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45931</xdr:rowOff>
    </xdr:from>
    <xdr:to>
      <xdr:col>11</xdr:col>
      <xdr:colOff>82550</xdr:colOff>
      <xdr:row>62</xdr:row>
      <xdr:rowOff>147531</xdr:rowOff>
    </xdr:to>
    <xdr:sp macro="" textlink="">
      <xdr:nvSpPr>
        <xdr:cNvPr id="157" name="楕円 156"/>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132308</xdr:rowOff>
    </xdr:from>
    <xdr:ext cx="762000" cy="259045"/>
    <xdr:sp macro="" textlink="">
      <xdr:nvSpPr>
        <xdr:cNvPr id="158" name="テキスト ボックス 157"/>
        <xdr:cNvSpPr txBox="1"/>
      </xdr:nvSpPr>
      <xdr:spPr>
        <a:xfrm>
          <a:off x="1955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9" name="楕円 158"/>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60" name="テキスト ボックス 159"/>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くなっている要因として、人件費については、急激な人口の減少に加え、隣接する東洋町に消防職員を配置していることや、生活保護率が高いため福祉事務所職員が多くなっていること等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物件費については、保有する公共施設の数が多く、その維持経費が多額となっているためである。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今後は、公共施設等総合管理計画に基づき、施設の統廃合を進めることでコストの低減を図っていく。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126436</xdr:rowOff>
    </xdr:from>
    <xdr:to>
      <xdr:col>23</xdr:col>
      <xdr:colOff>133350</xdr:colOff>
      <xdr:row>86</xdr:row>
      <xdr:rowOff>103121</xdr:rowOff>
    </xdr:to>
    <xdr:cxnSp macro="">
      <xdr:nvCxnSpPr>
        <xdr:cNvPr id="195" name="直線コネクタ 194"/>
        <xdr:cNvCxnSpPr/>
      </xdr:nvCxnSpPr>
      <xdr:spPr>
        <a:xfrm>
          <a:off x="4114800" y="14699686"/>
          <a:ext cx="838200" cy="14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56362</xdr:rowOff>
    </xdr:from>
    <xdr:to>
      <xdr:col>19</xdr:col>
      <xdr:colOff>133350</xdr:colOff>
      <xdr:row>85</xdr:row>
      <xdr:rowOff>126436</xdr:rowOff>
    </xdr:to>
    <xdr:cxnSp macro="">
      <xdr:nvCxnSpPr>
        <xdr:cNvPr id="198" name="直線コネクタ 197"/>
        <xdr:cNvCxnSpPr/>
      </xdr:nvCxnSpPr>
      <xdr:spPr>
        <a:xfrm>
          <a:off x="3225800" y="14629612"/>
          <a:ext cx="889000" cy="7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151385</xdr:rowOff>
    </xdr:from>
    <xdr:to>
      <xdr:col>15</xdr:col>
      <xdr:colOff>82550</xdr:colOff>
      <xdr:row>85</xdr:row>
      <xdr:rowOff>56362</xdr:rowOff>
    </xdr:to>
    <xdr:cxnSp macro="">
      <xdr:nvCxnSpPr>
        <xdr:cNvPr id="201" name="直線コネクタ 200"/>
        <xdr:cNvCxnSpPr/>
      </xdr:nvCxnSpPr>
      <xdr:spPr>
        <a:xfrm>
          <a:off x="2336800" y="14553185"/>
          <a:ext cx="889000" cy="7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158308</xdr:rowOff>
    </xdr:from>
    <xdr:to>
      <xdr:col>11</xdr:col>
      <xdr:colOff>31750</xdr:colOff>
      <xdr:row>84</xdr:row>
      <xdr:rowOff>151385</xdr:rowOff>
    </xdr:to>
    <xdr:cxnSp macro="">
      <xdr:nvCxnSpPr>
        <xdr:cNvPr id="204" name="直線コネクタ 203"/>
        <xdr:cNvCxnSpPr/>
      </xdr:nvCxnSpPr>
      <xdr:spPr>
        <a:xfrm>
          <a:off x="1447800" y="14388658"/>
          <a:ext cx="889000" cy="1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52321</xdr:rowOff>
    </xdr:from>
    <xdr:to>
      <xdr:col>23</xdr:col>
      <xdr:colOff>184150</xdr:colOff>
      <xdr:row>86</xdr:row>
      <xdr:rowOff>153921</xdr:rowOff>
    </xdr:to>
    <xdr:sp macro="" textlink="">
      <xdr:nvSpPr>
        <xdr:cNvPr id="214" name="楕円 213"/>
        <xdr:cNvSpPr/>
      </xdr:nvSpPr>
      <xdr:spPr>
        <a:xfrm>
          <a:off x="4902200" y="147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24398</xdr:rowOff>
    </xdr:from>
    <xdr:ext cx="762000" cy="259045"/>
    <xdr:sp macro="" textlink="">
      <xdr:nvSpPr>
        <xdr:cNvPr id="215" name="人件費・物件費等の状況該当値テキスト"/>
        <xdr:cNvSpPr txBox="1"/>
      </xdr:nvSpPr>
      <xdr:spPr>
        <a:xfrm>
          <a:off x="5041900" y="1476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75636</xdr:rowOff>
    </xdr:from>
    <xdr:to>
      <xdr:col>19</xdr:col>
      <xdr:colOff>184150</xdr:colOff>
      <xdr:row>86</xdr:row>
      <xdr:rowOff>5786</xdr:rowOff>
    </xdr:to>
    <xdr:sp macro="" textlink="">
      <xdr:nvSpPr>
        <xdr:cNvPr id="216" name="楕円 215"/>
        <xdr:cNvSpPr/>
      </xdr:nvSpPr>
      <xdr:spPr>
        <a:xfrm>
          <a:off x="4064000" y="146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162013</xdr:rowOff>
    </xdr:from>
    <xdr:ext cx="736600" cy="259045"/>
    <xdr:sp macro="" textlink="">
      <xdr:nvSpPr>
        <xdr:cNvPr id="217" name="テキスト ボックス 216"/>
        <xdr:cNvSpPr txBox="1"/>
      </xdr:nvSpPr>
      <xdr:spPr>
        <a:xfrm>
          <a:off x="3733800" y="1473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5562</xdr:rowOff>
    </xdr:from>
    <xdr:to>
      <xdr:col>15</xdr:col>
      <xdr:colOff>133350</xdr:colOff>
      <xdr:row>85</xdr:row>
      <xdr:rowOff>107162</xdr:rowOff>
    </xdr:to>
    <xdr:sp macro="" textlink="">
      <xdr:nvSpPr>
        <xdr:cNvPr id="218" name="楕円 217"/>
        <xdr:cNvSpPr/>
      </xdr:nvSpPr>
      <xdr:spPr>
        <a:xfrm>
          <a:off x="3175000" y="145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91939</xdr:rowOff>
    </xdr:from>
    <xdr:ext cx="762000" cy="259045"/>
    <xdr:sp macro="" textlink="">
      <xdr:nvSpPr>
        <xdr:cNvPr id="219" name="テキスト ボックス 218"/>
        <xdr:cNvSpPr txBox="1"/>
      </xdr:nvSpPr>
      <xdr:spPr>
        <a:xfrm>
          <a:off x="2844800" y="1466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100585</xdr:rowOff>
    </xdr:from>
    <xdr:to>
      <xdr:col>11</xdr:col>
      <xdr:colOff>82550</xdr:colOff>
      <xdr:row>85</xdr:row>
      <xdr:rowOff>30735</xdr:rowOff>
    </xdr:to>
    <xdr:sp macro="" textlink="">
      <xdr:nvSpPr>
        <xdr:cNvPr id="220" name="楕円 219"/>
        <xdr:cNvSpPr/>
      </xdr:nvSpPr>
      <xdr:spPr>
        <a:xfrm>
          <a:off x="2286000" y="145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15512</xdr:rowOff>
    </xdr:from>
    <xdr:ext cx="762000" cy="259045"/>
    <xdr:sp macro="" textlink="">
      <xdr:nvSpPr>
        <xdr:cNvPr id="221" name="テキスト ボックス 220"/>
        <xdr:cNvSpPr txBox="1"/>
      </xdr:nvSpPr>
      <xdr:spPr>
        <a:xfrm>
          <a:off x="1955800" y="1458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107508</xdr:rowOff>
    </xdr:from>
    <xdr:to>
      <xdr:col>7</xdr:col>
      <xdr:colOff>31750</xdr:colOff>
      <xdr:row>84</xdr:row>
      <xdr:rowOff>37658</xdr:rowOff>
    </xdr:to>
    <xdr:sp macro="" textlink="">
      <xdr:nvSpPr>
        <xdr:cNvPr id="222" name="楕円 221"/>
        <xdr:cNvSpPr/>
      </xdr:nvSpPr>
      <xdr:spPr>
        <a:xfrm>
          <a:off x="1397000" y="143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22435</xdr:rowOff>
    </xdr:from>
    <xdr:ext cx="762000" cy="259045"/>
    <xdr:sp macro="" textlink="">
      <xdr:nvSpPr>
        <xdr:cNvPr id="223" name="テキスト ボックス 222"/>
        <xdr:cNvSpPr txBox="1"/>
      </xdr:nvSpPr>
      <xdr:spPr>
        <a:xfrm>
          <a:off x="1066800" y="1442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平均年齢が国よりも低く、若年層の昇格により、一般的な経験年数の給与水準より高くなる傾向がある。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今後も国の水準を超えないように努める。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7" name="直線コネクタ 256"/>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50800</xdr:rowOff>
    </xdr:to>
    <xdr:cxnSp macro="">
      <xdr:nvCxnSpPr>
        <xdr:cNvPr id="260" name="直線コネクタ 259"/>
        <xdr:cNvCxnSpPr/>
      </xdr:nvCxnSpPr>
      <xdr:spPr>
        <a:xfrm flipV="1">
          <a:off x="15290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87</xdr:row>
      <xdr:rowOff>50800</xdr:rowOff>
    </xdr:to>
    <xdr:cxnSp macro="">
      <xdr:nvCxnSpPr>
        <xdr:cNvPr id="263" name="直線コネクタ 262"/>
        <xdr:cNvCxnSpPr/>
      </xdr:nvCxnSpPr>
      <xdr:spPr>
        <a:xfrm>
          <a:off x="14401800" y="148623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117687</xdr:rowOff>
    </xdr:to>
    <xdr:cxnSp macro="">
      <xdr:nvCxnSpPr>
        <xdr:cNvPr id="266" name="直線コネクタ 265"/>
        <xdr:cNvCxnSpPr/>
      </xdr:nvCxnSpPr>
      <xdr:spPr>
        <a:xfrm>
          <a:off x="13512800" y="147417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6" name="楕円 27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9" name="テキスト ボックス 278"/>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66887</xdr:rowOff>
    </xdr:from>
    <xdr:to>
      <xdr:col>68</xdr:col>
      <xdr:colOff>203200</xdr:colOff>
      <xdr:row>86</xdr:row>
      <xdr:rowOff>168487</xdr:rowOff>
    </xdr:to>
    <xdr:sp macro="" textlink="">
      <xdr:nvSpPr>
        <xdr:cNvPr id="282" name="楕円 281"/>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153264</xdr:rowOff>
    </xdr:from>
    <xdr:ext cx="762000" cy="259045"/>
    <xdr:sp macro="" textlink="">
      <xdr:nvSpPr>
        <xdr:cNvPr id="283" name="テキスト ボックス 282"/>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4" name="楕円 283"/>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85" name="テキスト ボックス 284"/>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急激に人口が減少する一方で、近年職員数削減が進んでいないことから、人口千人当たり職員数が増加している。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その理由としては、人口減少や市内医療機関の減少などの課題に対応するため、移住促進事業や地域医療対策事業など新たな事業が増えており、職員数の削減が困難な状況であることが挙げられる。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費用対効果検証による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の廃止縮小や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業務改善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により、職員数の適正管理に努めていく。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112425</xdr:rowOff>
    </xdr:from>
    <xdr:to>
      <xdr:col>81</xdr:col>
      <xdr:colOff>44450</xdr:colOff>
      <xdr:row>66</xdr:row>
      <xdr:rowOff>168728</xdr:rowOff>
    </xdr:to>
    <xdr:cxnSp macro="">
      <xdr:nvCxnSpPr>
        <xdr:cNvPr id="322" name="直線コネクタ 321"/>
        <xdr:cNvCxnSpPr/>
      </xdr:nvCxnSpPr>
      <xdr:spPr>
        <a:xfrm>
          <a:off x="16179800" y="11428125"/>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56122</xdr:rowOff>
    </xdr:from>
    <xdr:to>
      <xdr:col>77</xdr:col>
      <xdr:colOff>44450</xdr:colOff>
      <xdr:row>66</xdr:row>
      <xdr:rowOff>112425</xdr:rowOff>
    </xdr:to>
    <xdr:cxnSp macro="">
      <xdr:nvCxnSpPr>
        <xdr:cNvPr id="325" name="直線コネクタ 324"/>
        <xdr:cNvCxnSpPr/>
      </xdr:nvCxnSpPr>
      <xdr:spPr>
        <a:xfrm>
          <a:off x="15290800" y="1137182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154033</xdr:rowOff>
    </xdr:from>
    <xdr:to>
      <xdr:col>72</xdr:col>
      <xdr:colOff>203200</xdr:colOff>
      <xdr:row>66</xdr:row>
      <xdr:rowOff>56122</xdr:rowOff>
    </xdr:to>
    <xdr:cxnSp macro="">
      <xdr:nvCxnSpPr>
        <xdr:cNvPr id="328" name="直線コネクタ 327"/>
        <xdr:cNvCxnSpPr/>
      </xdr:nvCxnSpPr>
      <xdr:spPr>
        <a:xfrm>
          <a:off x="14401800" y="11298283"/>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144841</xdr:rowOff>
    </xdr:from>
    <xdr:to>
      <xdr:col>68</xdr:col>
      <xdr:colOff>152400</xdr:colOff>
      <xdr:row>65</xdr:row>
      <xdr:rowOff>154033</xdr:rowOff>
    </xdr:to>
    <xdr:cxnSp macro="">
      <xdr:nvCxnSpPr>
        <xdr:cNvPr id="331" name="直線コネクタ 330"/>
        <xdr:cNvCxnSpPr/>
      </xdr:nvCxnSpPr>
      <xdr:spPr>
        <a:xfrm>
          <a:off x="13512800" y="1128909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117928</xdr:rowOff>
    </xdr:from>
    <xdr:to>
      <xdr:col>81</xdr:col>
      <xdr:colOff>95250</xdr:colOff>
      <xdr:row>67</xdr:row>
      <xdr:rowOff>48078</xdr:rowOff>
    </xdr:to>
    <xdr:sp macro="" textlink="">
      <xdr:nvSpPr>
        <xdr:cNvPr id="341" name="楕円 340"/>
        <xdr:cNvSpPr/>
      </xdr:nvSpPr>
      <xdr:spPr>
        <a:xfrm>
          <a:off x="169672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13805</xdr:rowOff>
    </xdr:from>
    <xdr:ext cx="762000" cy="259045"/>
    <xdr:sp macro="" textlink="">
      <xdr:nvSpPr>
        <xdr:cNvPr id="342" name="定員管理の状況該当値テキスト"/>
        <xdr:cNvSpPr txBox="1"/>
      </xdr:nvSpPr>
      <xdr:spPr>
        <a:xfrm>
          <a:off x="17106900" y="1132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61625</xdr:rowOff>
    </xdr:from>
    <xdr:to>
      <xdr:col>77</xdr:col>
      <xdr:colOff>95250</xdr:colOff>
      <xdr:row>66</xdr:row>
      <xdr:rowOff>163225</xdr:rowOff>
    </xdr:to>
    <xdr:sp macro="" textlink="">
      <xdr:nvSpPr>
        <xdr:cNvPr id="343" name="楕円 342"/>
        <xdr:cNvSpPr/>
      </xdr:nvSpPr>
      <xdr:spPr>
        <a:xfrm>
          <a:off x="16129000" y="113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148002</xdr:rowOff>
    </xdr:from>
    <xdr:ext cx="736600" cy="259045"/>
    <xdr:sp macro="" textlink="">
      <xdr:nvSpPr>
        <xdr:cNvPr id="344" name="テキスト ボックス 343"/>
        <xdr:cNvSpPr txBox="1"/>
      </xdr:nvSpPr>
      <xdr:spPr>
        <a:xfrm>
          <a:off x="15798800" y="1146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5322</xdr:rowOff>
    </xdr:from>
    <xdr:to>
      <xdr:col>73</xdr:col>
      <xdr:colOff>44450</xdr:colOff>
      <xdr:row>66</xdr:row>
      <xdr:rowOff>106922</xdr:rowOff>
    </xdr:to>
    <xdr:sp macro="" textlink="">
      <xdr:nvSpPr>
        <xdr:cNvPr id="345" name="楕円 344"/>
        <xdr:cNvSpPr/>
      </xdr:nvSpPr>
      <xdr:spPr>
        <a:xfrm>
          <a:off x="15240000" y="113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91699</xdr:rowOff>
    </xdr:from>
    <xdr:ext cx="762000" cy="259045"/>
    <xdr:sp macro="" textlink="">
      <xdr:nvSpPr>
        <xdr:cNvPr id="346" name="テキスト ボックス 345"/>
        <xdr:cNvSpPr txBox="1"/>
      </xdr:nvSpPr>
      <xdr:spPr>
        <a:xfrm>
          <a:off x="14909800" y="1140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103233</xdr:rowOff>
    </xdr:from>
    <xdr:to>
      <xdr:col>68</xdr:col>
      <xdr:colOff>203200</xdr:colOff>
      <xdr:row>66</xdr:row>
      <xdr:rowOff>33383</xdr:rowOff>
    </xdr:to>
    <xdr:sp macro="" textlink="">
      <xdr:nvSpPr>
        <xdr:cNvPr id="347" name="楕円 346"/>
        <xdr:cNvSpPr/>
      </xdr:nvSpPr>
      <xdr:spPr>
        <a:xfrm>
          <a:off x="14351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18160</xdr:rowOff>
    </xdr:from>
    <xdr:ext cx="762000" cy="259045"/>
    <xdr:sp macro="" textlink="">
      <xdr:nvSpPr>
        <xdr:cNvPr id="348" name="テキスト ボックス 347"/>
        <xdr:cNvSpPr txBox="1"/>
      </xdr:nvSpPr>
      <xdr:spPr>
        <a:xfrm>
          <a:off x="14020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94041</xdr:rowOff>
    </xdr:from>
    <xdr:to>
      <xdr:col>64</xdr:col>
      <xdr:colOff>152400</xdr:colOff>
      <xdr:row>66</xdr:row>
      <xdr:rowOff>24191</xdr:rowOff>
    </xdr:to>
    <xdr:sp macro="" textlink="">
      <xdr:nvSpPr>
        <xdr:cNvPr id="349" name="楕円 348"/>
        <xdr:cNvSpPr/>
      </xdr:nvSpPr>
      <xdr:spPr>
        <a:xfrm>
          <a:off x="13462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8968</xdr:rowOff>
    </xdr:from>
    <xdr:ext cx="762000" cy="259045"/>
    <xdr:sp macro="" textlink="">
      <xdr:nvSpPr>
        <xdr:cNvPr id="350" name="テキスト ボックス 349"/>
        <xdr:cNvSpPr txBox="1"/>
      </xdr:nvSpPr>
      <xdr:spPr>
        <a:xfrm>
          <a:off x="13131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年度借換債等の償還終了に伴う元利償還金の減により、長年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％以上であった実質公債費比率が平成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％以下となっている。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今後とも、新規発行債の抑制や交付税算入率の高い市債発行により実質公債費比率の低下に努める。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88371</xdr:rowOff>
    </xdr:from>
    <xdr:to>
      <xdr:col>81</xdr:col>
      <xdr:colOff>44450</xdr:colOff>
      <xdr:row>37</xdr:row>
      <xdr:rowOff>138642</xdr:rowOff>
    </xdr:to>
    <xdr:cxnSp macro="">
      <xdr:nvCxnSpPr>
        <xdr:cNvPr id="384" name="直線コネクタ 383"/>
        <xdr:cNvCxnSpPr/>
      </xdr:nvCxnSpPr>
      <xdr:spPr>
        <a:xfrm flipV="1">
          <a:off x="16179800" y="6432021"/>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138642</xdr:rowOff>
    </xdr:from>
    <xdr:to>
      <xdr:col>77</xdr:col>
      <xdr:colOff>44450</xdr:colOff>
      <xdr:row>37</xdr:row>
      <xdr:rowOff>170815</xdr:rowOff>
    </xdr:to>
    <xdr:cxnSp macro="">
      <xdr:nvCxnSpPr>
        <xdr:cNvPr id="387" name="直線コネクタ 386"/>
        <xdr:cNvCxnSpPr/>
      </xdr:nvCxnSpPr>
      <xdr:spPr>
        <a:xfrm flipV="1">
          <a:off x="15290800" y="648229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170815</xdr:rowOff>
    </xdr:from>
    <xdr:to>
      <xdr:col>72</xdr:col>
      <xdr:colOff>203200</xdr:colOff>
      <xdr:row>38</xdr:row>
      <xdr:rowOff>27517</xdr:rowOff>
    </xdr:to>
    <xdr:cxnSp macro="">
      <xdr:nvCxnSpPr>
        <xdr:cNvPr id="390" name="直線コネクタ 389"/>
        <xdr:cNvCxnSpPr/>
      </xdr:nvCxnSpPr>
      <xdr:spPr>
        <a:xfrm flipV="1">
          <a:off x="14401800" y="651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29528</xdr:rowOff>
    </xdr:to>
    <xdr:cxnSp macro="">
      <xdr:nvCxnSpPr>
        <xdr:cNvPr id="393" name="直線コネクタ 392"/>
        <xdr:cNvCxnSpPr/>
      </xdr:nvCxnSpPr>
      <xdr:spPr>
        <a:xfrm flipV="1">
          <a:off x="13512800" y="65426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37571</xdr:rowOff>
    </xdr:from>
    <xdr:to>
      <xdr:col>81</xdr:col>
      <xdr:colOff>95250</xdr:colOff>
      <xdr:row>37</xdr:row>
      <xdr:rowOff>139171</xdr:rowOff>
    </xdr:to>
    <xdr:sp macro="" textlink="">
      <xdr:nvSpPr>
        <xdr:cNvPr id="403" name="楕円 402"/>
        <xdr:cNvSpPr/>
      </xdr:nvSpPr>
      <xdr:spPr>
        <a:xfrm>
          <a:off x="169672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9648</xdr:rowOff>
    </xdr:from>
    <xdr:ext cx="762000" cy="259045"/>
    <xdr:sp macro="" textlink="">
      <xdr:nvSpPr>
        <xdr:cNvPr id="404" name="公債費負担の状況該当値テキスト"/>
        <xdr:cNvSpPr txBox="1"/>
      </xdr:nvSpPr>
      <xdr:spPr>
        <a:xfrm>
          <a:off x="17106900" y="63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87842</xdr:rowOff>
    </xdr:from>
    <xdr:to>
      <xdr:col>77</xdr:col>
      <xdr:colOff>95250</xdr:colOff>
      <xdr:row>38</xdr:row>
      <xdr:rowOff>17991</xdr:rowOff>
    </xdr:to>
    <xdr:sp macro="" textlink="">
      <xdr:nvSpPr>
        <xdr:cNvPr id="405" name="楕円 404"/>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2769</xdr:rowOff>
    </xdr:from>
    <xdr:ext cx="736600" cy="259045"/>
    <xdr:sp macro="" textlink="">
      <xdr:nvSpPr>
        <xdr:cNvPr id="406" name="テキスト ボックス 405"/>
        <xdr:cNvSpPr txBox="1"/>
      </xdr:nvSpPr>
      <xdr:spPr>
        <a:xfrm>
          <a:off x="15798800" y="651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120015</xdr:rowOff>
    </xdr:from>
    <xdr:to>
      <xdr:col>73</xdr:col>
      <xdr:colOff>44450</xdr:colOff>
      <xdr:row>38</xdr:row>
      <xdr:rowOff>50165</xdr:rowOff>
    </xdr:to>
    <xdr:sp macro="" textlink="">
      <xdr:nvSpPr>
        <xdr:cNvPr id="407" name="楕円 406"/>
        <xdr:cNvSpPr/>
      </xdr:nvSpPr>
      <xdr:spPr>
        <a:xfrm>
          <a:off x="15240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34942</xdr:rowOff>
    </xdr:from>
    <xdr:ext cx="762000" cy="259045"/>
    <xdr:sp macro="" textlink="">
      <xdr:nvSpPr>
        <xdr:cNvPr id="408" name="テキスト ボックス 407"/>
        <xdr:cNvSpPr txBox="1"/>
      </xdr:nvSpPr>
      <xdr:spPr>
        <a:xfrm>
          <a:off x="149098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9" name="楕円 408"/>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63094</xdr:rowOff>
    </xdr:from>
    <xdr:ext cx="762000" cy="259045"/>
    <xdr:sp macro="" textlink="">
      <xdr:nvSpPr>
        <xdr:cNvPr id="410" name="テキスト ボックス 409"/>
        <xdr:cNvSpPr txBox="1"/>
      </xdr:nvSpPr>
      <xdr:spPr>
        <a:xfrm>
          <a:off x="14020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150178</xdr:rowOff>
    </xdr:from>
    <xdr:to>
      <xdr:col>64</xdr:col>
      <xdr:colOff>152400</xdr:colOff>
      <xdr:row>38</xdr:row>
      <xdr:rowOff>80328</xdr:rowOff>
    </xdr:to>
    <xdr:sp macro="" textlink="">
      <xdr:nvSpPr>
        <xdr:cNvPr id="411" name="楕円 410"/>
        <xdr:cNvSpPr/>
      </xdr:nvSpPr>
      <xdr:spPr>
        <a:xfrm>
          <a:off x="13462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65105</xdr:rowOff>
    </xdr:from>
    <xdr:ext cx="762000" cy="259045"/>
    <xdr:sp macro="" textlink="">
      <xdr:nvSpPr>
        <xdr:cNvPr id="412" name="テキスト ボックス 411"/>
        <xdr:cNvSpPr txBox="1"/>
      </xdr:nvSpPr>
      <xdr:spPr>
        <a:xfrm>
          <a:off x="131318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南海トラフ地震に備えた防災対策事業の実施により近年市債残高は増加傾向にあるが、それらが交付税算入率の高い市債であることや、財政調整基金等の積立による充当可能財源の増などにより、対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今後においても、新規発行債の抑制や交付税算入率の高い市債の発行など、後世への負担を軽減できるよう財政の健全化に努める。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117158</xdr:rowOff>
    </xdr:from>
    <xdr:to>
      <xdr:col>81</xdr:col>
      <xdr:colOff>44450</xdr:colOff>
      <xdr:row>14</xdr:row>
      <xdr:rowOff>156731</xdr:rowOff>
    </xdr:to>
    <xdr:cxnSp macro="">
      <xdr:nvCxnSpPr>
        <xdr:cNvPr id="444" name="直線コネクタ 443"/>
        <xdr:cNvCxnSpPr/>
      </xdr:nvCxnSpPr>
      <xdr:spPr>
        <a:xfrm flipV="1">
          <a:off x="16179800" y="2517458"/>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101935</xdr:rowOff>
    </xdr:from>
    <xdr:ext cx="762000" cy="259045"/>
    <xdr:sp macro="" textlink="">
      <xdr:nvSpPr>
        <xdr:cNvPr id="445" name="将来負担の状況平均値テキスト"/>
        <xdr:cNvSpPr txBox="1"/>
      </xdr:nvSpPr>
      <xdr:spPr>
        <a:xfrm>
          <a:off x="17106900" y="2502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156731</xdr:rowOff>
    </xdr:from>
    <xdr:to>
      <xdr:col>77</xdr:col>
      <xdr:colOff>44450</xdr:colOff>
      <xdr:row>15</xdr:row>
      <xdr:rowOff>11582</xdr:rowOff>
    </xdr:to>
    <xdr:cxnSp macro="">
      <xdr:nvCxnSpPr>
        <xdr:cNvPr id="447" name="直線コネクタ 446"/>
        <xdr:cNvCxnSpPr/>
      </xdr:nvCxnSpPr>
      <xdr:spPr>
        <a:xfrm flipV="1">
          <a:off x="15290800" y="2557031"/>
          <a:ext cx="8890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11582</xdr:rowOff>
    </xdr:from>
    <xdr:to>
      <xdr:col>72</xdr:col>
      <xdr:colOff>203200</xdr:colOff>
      <xdr:row>15</xdr:row>
      <xdr:rowOff>58877</xdr:rowOff>
    </xdr:to>
    <xdr:cxnSp macro="">
      <xdr:nvCxnSpPr>
        <xdr:cNvPr id="450" name="直線コネクタ 449"/>
        <xdr:cNvCxnSpPr/>
      </xdr:nvCxnSpPr>
      <xdr:spPr>
        <a:xfrm flipV="1">
          <a:off x="14401800" y="2583332"/>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58877</xdr:rowOff>
    </xdr:from>
    <xdr:to>
      <xdr:col>68</xdr:col>
      <xdr:colOff>152400</xdr:colOff>
      <xdr:row>15</xdr:row>
      <xdr:rowOff>87109</xdr:rowOff>
    </xdr:to>
    <xdr:cxnSp macro="">
      <xdr:nvCxnSpPr>
        <xdr:cNvPr id="453" name="直線コネクタ 452"/>
        <xdr:cNvCxnSpPr/>
      </xdr:nvCxnSpPr>
      <xdr:spPr>
        <a:xfrm flipV="1">
          <a:off x="13512800" y="263062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66358</xdr:rowOff>
    </xdr:from>
    <xdr:to>
      <xdr:col>81</xdr:col>
      <xdr:colOff>95250</xdr:colOff>
      <xdr:row>14</xdr:row>
      <xdr:rowOff>167958</xdr:rowOff>
    </xdr:to>
    <xdr:sp macro="" textlink="">
      <xdr:nvSpPr>
        <xdr:cNvPr id="463" name="楕円 462"/>
        <xdr:cNvSpPr/>
      </xdr:nvSpPr>
      <xdr:spPr>
        <a:xfrm>
          <a:off x="16967200" y="2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159085</xdr:rowOff>
    </xdr:from>
    <xdr:ext cx="762000" cy="259045"/>
    <xdr:sp macro="" textlink="">
      <xdr:nvSpPr>
        <xdr:cNvPr id="464" name="将来負担の状況該当値テキスト"/>
        <xdr:cNvSpPr txBox="1"/>
      </xdr:nvSpPr>
      <xdr:spPr>
        <a:xfrm>
          <a:off x="17106900" y="238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105931</xdr:rowOff>
    </xdr:from>
    <xdr:to>
      <xdr:col>77</xdr:col>
      <xdr:colOff>95250</xdr:colOff>
      <xdr:row>15</xdr:row>
      <xdr:rowOff>36081</xdr:rowOff>
    </xdr:to>
    <xdr:sp macro="" textlink="">
      <xdr:nvSpPr>
        <xdr:cNvPr id="465" name="楕円 464"/>
        <xdr:cNvSpPr/>
      </xdr:nvSpPr>
      <xdr:spPr>
        <a:xfrm>
          <a:off x="16129000" y="25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46258</xdr:rowOff>
    </xdr:from>
    <xdr:ext cx="736600" cy="259045"/>
    <xdr:sp macro="" textlink="">
      <xdr:nvSpPr>
        <xdr:cNvPr id="466" name="テキスト ボックス 465"/>
        <xdr:cNvSpPr txBox="1"/>
      </xdr:nvSpPr>
      <xdr:spPr>
        <a:xfrm>
          <a:off x="15798800" y="227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132232</xdr:rowOff>
    </xdr:from>
    <xdr:to>
      <xdr:col>73</xdr:col>
      <xdr:colOff>44450</xdr:colOff>
      <xdr:row>15</xdr:row>
      <xdr:rowOff>62382</xdr:rowOff>
    </xdr:to>
    <xdr:sp macro="" textlink="">
      <xdr:nvSpPr>
        <xdr:cNvPr id="467" name="楕円 466"/>
        <xdr:cNvSpPr/>
      </xdr:nvSpPr>
      <xdr:spPr>
        <a:xfrm>
          <a:off x="15240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72559</xdr:rowOff>
    </xdr:from>
    <xdr:ext cx="762000" cy="259045"/>
    <xdr:sp macro="" textlink="">
      <xdr:nvSpPr>
        <xdr:cNvPr id="468" name="テキスト ボックス 467"/>
        <xdr:cNvSpPr txBox="1"/>
      </xdr:nvSpPr>
      <xdr:spPr>
        <a:xfrm>
          <a:off x="14909800" y="23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8077</xdr:rowOff>
    </xdr:from>
    <xdr:to>
      <xdr:col>68</xdr:col>
      <xdr:colOff>203200</xdr:colOff>
      <xdr:row>15</xdr:row>
      <xdr:rowOff>109677</xdr:rowOff>
    </xdr:to>
    <xdr:sp macro="" textlink="">
      <xdr:nvSpPr>
        <xdr:cNvPr id="469" name="楕円 468"/>
        <xdr:cNvSpPr/>
      </xdr:nvSpPr>
      <xdr:spPr>
        <a:xfrm>
          <a:off x="14351000" y="25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94454</xdr:rowOff>
    </xdr:from>
    <xdr:ext cx="762000" cy="259045"/>
    <xdr:sp macro="" textlink="">
      <xdr:nvSpPr>
        <xdr:cNvPr id="470" name="テキスト ボックス 469"/>
        <xdr:cNvSpPr txBox="1"/>
      </xdr:nvSpPr>
      <xdr:spPr>
        <a:xfrm>
          <a:off x="14020800" y="26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36309</xdr:rowOff>
    </xdr:from>
    <xdr:to>
      <xdr:col>64</xdr:col>
      <xdr:colOff>152400</xdr:colOff>
      <xdr:row>15</xdr:row>
      <xdr:rowOff>137909</xdr:rowOff>
    </xdr:to>
    <xdr:sp macro="" textlink="">
      <xdr:nvSpPr>
        <xdr:cNvPr id="471" name="楕円 470"/>
        <xdr:cNvSpPr/>
      </xdr:nvSpPr>
      <xdr:spPr>
        <a:xfrm>
          <a:off x="13462000" y="26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122686</xdr:rowOff>
    </xdr:from>
    <xdr:ext cx="762000" cy="259045"/>
    <xdr:sp macro="" textlink="">
      <xdr:nvSpPr>
        <xdr:cNvPr id="472" name="テキスト ボックス 471"/>
        <xdr:cNvSpPr txBox="1"/>
      </xdr:nvSpPr>
      <xdr:spPr>
        <a:xfrm>
          <a:off x="13131800" y="269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
13,726
248.18
14,063,111
13,481,640
489,695
5,338,960
12,414,181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前年度に比べ退職者が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少なく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となったことにより、人件費が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消防職員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隣接する東洋町にも配置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している関係で、職員数が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こと等により、依然として類似団体平均を上回っている。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業務改善や事業の見直しなどにより、職員数の適正管理に努め、人件費の抑制を図る。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38</xdr:row>
      <xdr:rowOff>8128</xdr:rowOff>
    </xdr:to>
    <xdr:cxnSp macro="">
      <xdr:nvCxnSpPr>
        <xdr:cNvPr id="64" name="直線コネクタ 63"/>
        <xdr:cNvCxnSpPr/>
      </xdr:nvCxnSpPr>
      <xdr:spPr>
        <a:xfrm flipV="1">
          <a:off x="3987800" y="64683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38</xdr:row>
      <xdr:rowOff>8128</xdr:rowOff>
    </xdr:to>
    <xdr:cxnSp macro="">
      <xdr:nvCxnSpPr>
        <xdr:cNvPr id="67" name="直線コネクタ 66"/>
        <xdr:cNvCxnSpPr/>
      </xdr:nvCxnSpPr>
      <xdr:spPr>
        <a:xfrm>
          <a:off x="3098800" y="63906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147574</xdr:rowOff>
    </xdr:to>
    <xdr:cxnSp macro="">
      <xdr:nvCxnSpPr>
        <xdr:cNvPr id="70" name="直線コネクタ 69"/>
        <xdr:cNvCxnSpPr/>
      </xdr:nvCxnSpPr>
      <xdr:spPr>
        <a:xfrm flipV="1">
          <a:off x="2209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147574</xdr:rowOff>
    </xdr:to>
    <xdr:cxnSp macro="">
      <xdr:nvCxnSpPr>
        <xdr:cNvPr id="73" name="直線コネクタ 72"/>
        <xdr:cNvCxnSpPr/>
      </xdr:nvCxnSpPr>
      <xdr:spPr>
        <a:xfrm>
          <a:off x="1320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防災行政無線保守点検委託料等の増により、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前年度よりも数値が悪化した。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今後も、経費節減の徹底に努め、経常的な物件費の削減に取り組む。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15421</xdr:rowOff>
    </xdr:to>
    <xdr:cxnSp macro="">
      <xdr:nvCxnSpPr>
        <xdr:cNvPr id="127" name="直線コネクタ 126"/>
        <xdr:cNvCxnSpPr/>
      </xdr:nvCxnSpPr>
      <xdr:spPr>
        <a:xfrm>
          <a:off x="15671800" y="28429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99786</xdr:rowOff>
    </xdr:to>
    <xdr:cxnSp macro="">
      <xdr:nvCxnSpPr>
        <xdr:cNvPr id="130" name="直線コネクタ 129"/>
        <xdr:cNvCxnSpPr/>
      </xdr:nvCxnSpPr>
      <xdr:spPr>
        <a:xfrm>
          <a:off x="14782800" y="27014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15</xdr:row>
      <xdr:rowOff>129721</xdr:rowOff>
    </xdr:to>
    <xdr:cxnSp macro="">
      <xdr:nvCxnSpPr>
        <xdr:cNvPr id="133" name="直線コネクタ 132"/>
        <xdr:cNvCxnSpPr/>
      </xdr:nvCxnSpPr>
      <xdr:spPr>
        <a:xfrm>
          <a:off x="13893800" y="25164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116114</xdr:rowOff>
    </xdr:to>
    <xdr:cxnSp macro="">
      <xdr:nvCxnSpPr>
        <xdr:cNvPr id="136" name="直線コネクタ 135"/>
        <xdr:cNvCxnSpPr/>
      </xdr:nvCxnSpPr>
      <xdr:spPr>
        <a:xfrm>
          <a:off x="13004800" y="2505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7"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48" name="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49" name="テキスト ボックス 148"/>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0" name="楕円 149"/>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1" name="テキスト ボックス 150"/>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2" name="楕円 151"/>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3" name="テキスト ボックス 152"/>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生活保護扶助費のうち、医療扶助が減少したことにより、若干の改善が見られるものの、生活保護率が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57.6‰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月末時点）と、依然として類似団体を大きく上回る数値で推移している。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就労指導や医療扶助の適正運営等に努め、扶助費の削減を図る。また、生活保護に至る前段階の生活困窮者に対して、自立支援事業、就労準備支援事業及び家計相談事業に取り組み、生活保護を増やさ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42635</xdr:rowOff>
    </xdr:from>
    <xdr:to>
      <xdr:col>24</xdr:col>
      <xdr:colOff>25400</xdr:colOff>
      <xdr:row>60</xdr:row>
      <xdr:rowOff>34472</xdr:rowOff>
    </xdr:to>
    <xdr:cxnSp macro="">
      <xdr:nvCxnSpPr>
        <xdr:cNvPr id="189" name="直線コネクタ 188"/>
        <xdr:cNvCxnSpPr/>
      </xdr:nvCxnSpPr>
      <xdr:spPr>
        <a:xfrm flipV="1">
          <a:off x="3987800" y="101581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34472</xdr:rowOff>
    </xdr:from>
    <xdr:to>
      <xdr:col>19</xdr:col>
      <xdr:colOff>187325</xdr:colOff>
      <xdr:row>60</xdr:row>
      <xdr:rowOff>67128</xdr:rowOff>
    </xdr:to>
    <xdr:cxnSp macro="">
      <xdr:nvCxnSpPr>
        <xdr:cNvPr id="192" name="直線コネクタ 191"/>
        <xdr:cNvCxnSpPr/>
      </xdr:nvCxnSpPr>
      <xdr:spPr>
        <a:xfrm flipV="1">
          <a:off x="3098800" y="1032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67128</xdr:rowOff>
    </xdr:from>
    <xdr:to>
      <xdr:col>15</xdr:col>
      <xdr:colOff>98425</xdr:colOff>
      <xdr:row>60</xdr:row>
      <xdr:rowOff>99785</xdr:rowOff>
    </xdr:to>
    <xdr:cxnSp macro="">
      <xdr:nvCxnSpPr>
        <xdr:cNvPr id="195" name="直線コネクタ 194"/>
        <xdr:cNvCxnSpPr/>
      </xdr:nvCxnSpPr>
      <xdr:spPr>
        <a:xfrm flipV="1">
          <a:off x="2209800" y="10354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1815</xdr:rowOff>
    </xdr:from>
    <xdr:to>
      <xdr:col>11</xdr:col>
      <xdr:colOff>9525</xdr:colOff>
      <xdr:row>60</xdr:row>
      <xdr:rowOff>99785</xdr:rowOff>
    </xdr:to>
    <xdr:cxnSp macro="">
      <xdr:nvCxnSpPr>
        <xdr:cNvPr id="198" name="直線コネクタ 197"/>
        <xdr:cNvCxnSpPr/>
      </xdr:nvCxnSpPr>
      <xdr:spPr>
        <a:xfrm>
          <a:off x="1320800" y="10288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163285</xdr:rowOff>
    </xdr:from>
    <xdr:to>
      <xdr:col>24</xdr:col>
      <xdr:colOff>76200</xdr:colOff>
      <xdr:row>59</xdr:row>
      <xdr:rowOff>93435</xdr:rowOff>
    </xdr:to>
    <xdr:sp macro="" textlink="">
      <xdr:nvSpPr>
        <xdr:cNvPr id="208" name="楕円 207"/>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135362</xdr:rowOff>
    </xdr:from>
    <xdr:ext cx="762000" cy="259045"/>
    <xdr:sp macro="" textlink="">
      <xdr:nvSpPr>
        <xdr:cNvPr id="209" name="扶助費該当値テキスト"/>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155122</xdr:rowOff>
    </xdr:from>
    <xdr:to>
      <xdr:col>20</xdr:col>
      <xdr:colOff>38100</xdr:colOff>
      <xdr:row>60</xdr:row>
      <xdr:rowOff>85272</xdr:rowOff>
    </xdr:to>
    <xdr:sp macro="" textlink="">
      <xdr:nvSpPr>
        <xdr:cNvPr id="210" name="楕円 209"/>
        <xdr:cNvSpPr/>
      </xdr:nvSpPr>
      <xdr:spPr>
        <a:xfrm>
          <a:off x="3937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70049</xdr:rowOff>
    </xdr:from>
    <xdr:ext cx="736600" cy="259045"/>
    <xdr:sp macro="" textlink="">
      <xdr:nvSpPr>
        <xdr:cNvPr id="211" name="テキスト ボックス 210"/>
        <xdr:cNvSpPr txBox="1"/>
      </xdr:nvSpPr>
      <xdr:spPr>
        <a:xfrm>
          <a:off x="3606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16328</xdr:rowOff>
    </xdr:from>
    <xdr:to>
      <xdr:col>15</xdr:col>
      <xdr:colOff>149225</xdr:colOff>
      <xdr:row>60</xdr:row>
      <xdr:rowOff>117928</xdr:rowOff>
    </xdr:to>
    <xdr:sp macro="" textlink="">
      <xdr:nvSpPr>
        <xdr:cNvPr id="212" name="楕円 211"/>
        <xdr:cNvSpPr/>
      </xdr:nvSpPr>
      <xdr:spPr>
        <a:xfrm>
          <a:off x="3048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102705</xdr:rowOff>
    </xdr:from>
    <xdr:ext cx="762000" cy="259045"/>
    <xdr:sp macro="" textlink="">
      <xdr:nvSpPr>
        <xdr:cNvPr id="213" name="テキスト ボックス 212"/>
        <xdr:cNvSpPr txBox="1"/>
      </xdr:nvSpPr>
      <xdr:spPr>
        <a:xfrm>
          <a:off x="2717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48985</xdr:rowOff>
    </xdr:from>
    <xdr:to>
      <xdr:col>11</xdr:col>
      <xdr:colOff>60325</xdr:colOff>
      <xdr:row>60</xdr:row>
      <xdr:rowOff>150585</xdr:rowOff>
    </xdr:to>
    <xdr:sp macro="" textlink="">
      <xdr:nvSpPr>
        <xdr:cNvPr id="214" name="楕円 213"/>
        <xdr:cNvSpPr/>
      </xdr:nvSpPr>
      <xdr:spPr>
        <a:xfrm>
          <a:off x="2159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135362</xdr:rowOff>
    </xdr:from>
    <xdr:ext cx="762000" cy="259045"/>
    <xdr:sp macro="" textlink="">
      <xdr:nvSpPr>
        <xdr:cNvPr id="215" name="テキスト ボックス 214"/>
        <xdr:cNvSpPr txBox="1"/>
      </xdr:nvSpPr>
      <xdr:spPr>
        <a:xfrm>
          <a:off x="1828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122465</xdr:rowOff>
    </xdr:from>
    <xdr:to>
      <xdr:col>6</xdr:col>
      <xdr:colOff>171450</xdr:colOff>
      <xdr:row>60</xdr:row>
      <xdr:rowOff>52615</xdr:rowOff>
    </xdr:to>
    <xdr:sp macro="" textlink="">
      <xdr:nvSpPr>
        <xdr:cNvPr id="216" name="楕円 215"/>
        <xdr:cNvSpPr/>
      </xdr:nvSpPr>
      <xdr:spPr>
        <a:xfrm>
          <a:off x="1270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37392</xdr:rowOff>
    </xdr:from>
    <xdr:ext cx="762000" cy="259045"/>
    <xdr:sp macro="" textlink="">
      <xdr:nvSpPr>
        <xdr:cNvPr id="217" name="テキスト ボックス 216"/>
        <xdr:cNvSpPr txBox="1"/>
      </xdr:nvSpPr>
      <xdr:spPr>
        <a:xfrm>
          <a:off x="939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国民健康保険事業特別会計や介護保険事業特別会計への繰出金の増等により対前年度比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ポイント悪化した。</a:t>
          </a:r>
          <a:endPar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今後も、介護予防や疾病予防を推進し、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特別会計の健全運営化に努める。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84546</xdr:rowOff>
    </xdr:to>
    <xdr:cxnSp macro="">
      <xdr:nvCxnSpPr>
        <xdr:cNvPr id="252" name="直線コネクタ 251"/>
        <xdr:cNvCxnSpPr/>
      </xdr:nvCxnSpPr>
      <xdr:spPr>
        <a:xfrm>
          <a:off x="15671800" y="961390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56</xdr:row>
      <xdr:rowOff>12700</xdr:rowOff>
    </xdr:to>
    <xdr:cxnSp macro="">
      <xdr:nvCxnSpPr>
        <xdr:cNvPr id="255" name="直線コネクタ 254"/>
        <xdr:cNvCxnSpPr/>
      </xdr:nvCxnSpPr>
      <xdr:spPr>
        <a:xfrm>
          <a:off x="14782800" y="95551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125367</xdr:rowOff>
    </xdr:from>
    <xdr:to>
      <xdr:col>73</xdr:col>
      <xdr:colOff>180975</xdr:colOff>
      <xdr:row>56</xdr:row>
      <xdr:rowOff>12700</xdr:rowOff>
    </xdr:to>
    <xdr:cxnSp macro="">
      <xdr:nvCxnSpPr>
        <xdr:cNvPr id="258" name="直線コネクタ 257"/>
        <xdr:cNvCxnSpPr/>
      </xdr:nvCxnSpPr>
      <xdr:spPr>
        <a:xfrm flipV="1">
          <a:off x="13893800" y="95551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12700</xdr:rowOff>
    </xdr:to>
    <xdr:cxnSp macro="">
      <xdr:nvCxnSpPr>
        <xdr:cNvPr id="261" name="直線コネクタ 260"/>
        <xdr:cNvCxnSpPr/>
      </xdr:nvCxnSpPr>
      <xdr:spPr>
        <a:xfrm>
          <a:off x="13004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33746</xdr:rowOff>
    </xdr:from>
    <xdr:to>
      <xdr:col>82</xdr:col>
      <xdr:colOff>158750</xdr:colOff>
      <xdr:row>56</xdr:row>
      <xdr:rowOff>135346</xdr:rowOff>
    </xdr:to>
    <xdr:sp macro="" textlink="">
      <xdr:nvSpPr>
        <xdr:cNvPr id="271" name="楕円 270"/>
        <xdr:cNvSpPr/>
      </xdr:nvSpPr>
      <xdr:spPr>
        <a:xfrm>
          <a:off x="164592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50273</xdr:rowOff>
    </xdr:from>
    <xdr:ext cx="762000" cy="259045"/>
    <xdr:sp macro="" textlink="">
      <xdr:nvSpPr>
        <xdr:cNvPr id="272" name="その他該当値テキスト"/>
        <xdr:cNvSpPr txBox="1"/>
      </xdr:nvSpPr>
      <xdr:spPr>
        <a:xfrm>
          <a:off x="16598900" y="948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3" name="楕円 272"/>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4" name="テキスト ボックス 27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5" name="楕円 274"/>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6" name="テキスト ボックス 275"/>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7" name="楕円 276"/>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8" name="テキスト ボックス 27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9" name="楕円 278"/>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0" name="テキスト ボックス 27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近年は、全体として類似団体平均を下回る数値で推移しているが、補助金交付については、引き続き、補助金額が適正であるか、整理統合できる補助金が無いか等の検討を行っていく。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60706</xdr:rowOff>
    </xdr:to>
    <xdr:cxnSp macro="">
      <xdr:nvCxnSpPr>
        <xdr:cNvPr id="310" name="直線コネクタ 309"/>
        <xdr:cNvCxnSpPr/>
      </xdr:nvCxnSpPr>
      <xdr:spPr>
        <a:xfrm>
          <a:off x="15671800" y="6061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83566</xdr:rowOff>
    </xdr:to>
    <xdr:cxnSp macro="">
      <xdr:nvCxnSpPr>
        <xdr:cNvPr id="313" name="直線コネクタ 312"/>
        <xdr:cNvCxnSpPr/>
      </xdr:nvCxnSpPr>
      <xdr:spPr>
        <a:xfrm flipV="1">
          <a:off x="14782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138430</xdr:rowOff>
    </xdr:to>
    <xdr:cxnSp macro="">
      <xdr:nvCxnSpPr>
        <xdr:cNvPr id="316" name="直線コネクタ 315"/>
        <xdr:cNvCxnSpPr/>
      </xdr:nvCxnSpPr>
      <xdr:spPr>
        <a:xfrm flipV="1">
          <a:off x="13893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147574</xdr:rowOff>
    </xdr:to>
    <xdr:cxnSp macro="">
      <xdr:nvCxnSpPr>
        <xdr:cNvPr id="319" name="直線コネクタ 318"/>
        <xdr:cNvCxnSpPr/>
      </xdr:nvCxnSpPr>
      <xdr:spPr>
        <a:xfrm flipV="1">
          <a:off x="13004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9" name="楕円 328"/>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30"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1" name="楕円 330"/>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2" name="テキスト ボックス 331"/>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3" name="楕円 332"/>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4" name="テキスト ボックス 333"/>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5" name="楕円 334"/>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6" name="テキスト ボックス 335"/>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7" name="楕円 336"/>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8" name="テキスト ボックス 337"/>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年度借換債の償還終了に伴う償還金の減少により若干改善された。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今後は、普通建設事業の適正な実施に努めることで、市債の新規発行を抑制し、公債費の削減を図る。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22225</xdr:rowOff>
    </xdr:from>
    <xdr:to>
      <xdr:col>24</xdr:col>
      <xdr:colOff>25400</xdr:colOff>
      <xdr:row>75</xdr:row>
      <xdr:rowOff>77470</xdr:rowOff>
    </xdr:to>
    <xdr:cxnSp macro="">
      <xdr:nvCxnSpPr>
        <xdr:cNvPr id="370" name="直線コネクタ 369"/>
        <xdr:cNvCxnSpPr/>
      </xdr:nvCxnSpPr>
      <xdr:spPr>
        <a:xfrm flipV="1">
          <a:off x="3987800" y="128809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106045</xdr:rowOff>
    </xdr:to>
    <xdr:cxnSp macro="">
      <xdr:nvCxnSpPr>
        <xdr:cNvPr id="373" name="直線コネクタ 372"/>
        <xdr:cNvCxnSpPr/>
      </xdr:nvCxnSpPr>
      <xdr:spPr>
        <a:xfrm flipV="1">
          <a:off x="3098800" y="12936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106045</xdr:rowOff>
    </xdr:from>
    <xdr:to>
      <xdr:col>15</xdr:col>
      <xdr:colOff>98425</xdr:colOff>
      <xdr:row>75</xdr:row>
      <xdr:rowOff>163195</xdr:rowOff>
    </xdr:to>
    <xdr:cxnSp macro="">
      <xdr:nvCxnSpPr>
        <xdr:cNvPr id="376" name="直線コネクタ 375"/>
        <xdr:cNvCxnSpPr/>
      </xdr:nvCxnSpPr>
      <xdr:spPr>
        <a:xfrm flipV="1">
          <a:off x="2209800" y="12964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159386</xdr:rowOff>
    </xdr:from>
    <xdr:to>
      <xdr:col>11</xdr:col>
      <xdr:colOff>9525</xdr:colOff>
      <xdr:row>75</xdr:row>
      <xdr:rowOff>163195</xdr:rowOff>
    </xdr:to>
    <xdr:cxnSp macro="">
      <xdr:nvCxnSpPr>
        <xdr:cNvPr id="379" name="直線コネクタ 378"/>
        <xdr:cNvCxnSpPr/>
      </xdr:nvCxnSpPr>
      <xdr:spPr>
        <a:xfrm>
          <a:off x="1320800" y="13018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142875</xdr:rowOff>
    </xdr:from>
    <xdr:to>
      <xdr:col>24</xdr:col>
      <xdr:colOff>76200</xdr:colOff>
      <xdr:row>75</xdr:row>
      <xdr:rowOff>73025</xdr:rowOff>
    </xdr:to>
    <xdr:sp macro="" textlink="">
      <xdr:nvSpPr>
        <xdr:cNvPr id="389" name="楕円 388"/>
        <xdr:cNvSpPr/>
      </xdr:nvSpPr>
      <xdr:spPr>
        <a:xfrm>
          <a:off x="47752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114952</xdr:rowOff>
    </xdr:from>
    <xdr:ext cx="762000" cy="259045"/>
    <xdr:sp macro="" textlink="">
      <xdr:nvSpPr>
        <xdr:cNvPr id="390" name="公債費該当値テキスト"/>
        <xdr:cNvSpPr txBox="1"/>
      </xdr:nvSpPr>
      <xdr:spPr>
        <a:xfrm>
          <a:off x="4914900" y="128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1" name="楕円 390"/>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113047</xdr:rowOff>
    </xdr:from>
    <xdr:ext cx="736600" cy="259045"/>
    <xdr:sp macro="" textlink="">
      <xdr:nvSpPr>
        <xdr:cNvPr id="392" name="テキスト ボックス 391"/>
        <xdr:cNvSpPr txBox="1"/>
      </xdr:nvSpPr>
      <xdr:spPr>
        <a:xfrm>
          <a:off x="360680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55245</xdr:rowOff>
    </xdr:from>
    <xdr:to>
      <xdr:col>15</xdr:col>
      <xdr:colOff>149225</xdr:colOff>
      <xdr:row>75</xdr:row>
      <xdr:rowOff>156845</xdr:rowOff>
    </xdr:to>
    <xdr:sp macro="" textlink="">
      <xdr:nvSpPr>
        <xdr:cNvPr id="393" name="楕円 392"/>
        <xdr:cNvSpPr/>
      </xdr:nvSpPr>
      <xdr:spPr>
        <a:xfrm>
          <a:off x="3048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141622</xdr:rowOff>
    </xdr:from>
    <xdr:ext cx="762000" cy="259045"/>
    <xdr:sp macro="" textlink="">
      <xdr:nvSpPr>
        <xdr:cNvPr id="394" name="テキスト ボックス 393"/>
        <xdr:cNvSpPr txBox="1"/>
      </xdr:nvSpPr>
      <xdr:spPr>
        <a:xfrm>
          <a:off x="2717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112395</xdr:rowOff>
    </xdr:from>
    <xdr:to>
      <xdr:col>11</xdr:col>
      <xdr:colOff>60325</xdr:colOff>
      <xdr:row>76</xdr:row>
      <xdr:rowOff>42545</xdr:rowOff>
    </xdr:to>
    <xdr:sp macro="" textlink="">
      <xdr:nvSpPr>
        <xdr:cNvPr id="395" name="楕円 394"/>
        <xdr:cNvSpPr/>
      </xdr:nvSpPr>
      <xdr:spPr>
        <a:xfrm>
          <a:off x="2159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27322</xdr:rowOff>
    </xdr:from>
    <xdr:ext cx="762000" cy="259045"/>
    <xdr:sp macro="" textlink="">
      <xdr:nvSpPr>
        <xdr:cNvPr id="396" name="テキスト ボックス 395"/>
        <xdr:cNvSpPr txBox="1"/>
      </xdr:nvSpPr>
      <xdr:spPr>
        <a:xfrm>
          <a:off x="1828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108585</xdr:rowOff>
    </xdr:from>
    <xdr:to>
      <xdr:col>6</xdr:col>
      <xdr:colOff>171450</xdr:colOff>
      <xdr:row>76</xdr:row>
      <xdr:rowOff>38736</xdr:rowOff>
    </xdr:to>
    <xdr:sp macro="" textlink="">
      <xdr:nvSpPr>
        <xdr:cNvPr id="397" name="楕円 396"/>
        <xdr:cNvSpPr/>
      </xdr:nvSpPr>
      <xdr:spPr>
        <a:xfrm>
          <a:off x="1270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23513</xdr:rowOff>
    </xdr:from>
    <xdr:ext cx="762000" cy="259045"/>
    <xdr:sp macro="" textlink="">
      <xdr:nvSpPr>
        <xdr:cNvPr id="398" name="テキスト ボックス 397"/>
        <xdr:cNvSpPr txBox="1"/>
      </xdr:nvSpPr>
      <xdr:spPr>
        <a:xfrm>
          <a:off x="939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本市の場合、扶助費が類似団体よりも大幅に高いことが、全体の経常収支比率の悪化要因となっているため、生活保護の適正実施や生活保護を増やさない取り組みを続け、経常収支比率の改善を図る。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5080</xdr:rowOff>
    </xdr:to>
    <xdr:cxnSp macro="">
      <xdr:nvCxnSpPr>
        <xdr:cNvPr id="431" name="直線コネクタ 430"/>
        <xdr:cNvCxnSpPr/>
      </xdr:nvCxnSpPr>
      <xdr:spPr>
        <a:xfrm flipV="1">
          <a:off x="15671800" y="13347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78</xdr:row>
      <xdr:rowOff>5080</xdr:rowOff>
    </xdr:to>
    <xdr:cxnSp macro="">
      <xdr:nvCxnSpPr>
        <xdr:cNvPr id="434" name="直線コネクタ 433"/>
        <xdr:cNvCxnSpPr/>
      </xdr:nvCxnSpPr>
      <xdr:spPr>
        <a:xfrm>
          <a:off x="14782800" y="132143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123189</xdr:rowOff>
    </xdr:to>
    <xdr:cxnSp macro="">
      <xdr:nvCxnSpPr>
        <xdr:cNvPr id="437" name="直線コネクタ 436"/>
        <xdr:cNvCxnSpPr/>
      </xdr:nvCxnSpPr>
      <xdr:spPr>
        <a:xfrm flipV="1">
          <a:off x="13893800" y="132143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77</xdr:row>
      <xdr:rowOff>123189</xdr:rowOff>
    </xdr:to>
    <xdr:cxnSp macro="">
      <xdr:nvCxnSpPr>
        <xdr:cNvPr id="440" name="直線コネクタ 439"/>
        <xdr:cNvCxnSpPr/>
      </xdr:nvCxnSpPr>
      <xdr:spPr>
        <a:xfrm>
          <a:off x="13004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0" name="楕円 449"/>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111777</xdr:rowOff>
    </xdr:from>
    <xdr:ext cx="762000" cy="259045"/>
    <xdr:sp macro="" textlink="">
      <xdr:nvSpPr>
        <xdr:cNvPr id="451" name="公債費以外該当値テキスト"/>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52" name="楕円 451"/>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53" name="テキスト ボックス 452"/>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4" name="楕円 453"/>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55" name="テキスト ボックス 45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56" name="楕円 455"/>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57" name="テキスト ボックス 45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8" name="楕円 457"/>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59" name="テキスト ボックス 458"/>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25108</xdr:rowOff>
    </xdr:from>
    <xdr:to>
      <xdr:col>29</xdr:col>
      <xdr:colOff>127000</xdr:colOff>
      <xdr:row>15</xdr:row>
      <xdr:rowOff>51486</xdr:rowOff>
    </xdr:to>
    <xdr:cxnSp macro="">
      <xdr:nvCxnSpPr>
        <xdr:cNvPr id="50" name="直線コネクタ 49"/>
        <xdr:cNvCxnSpPr/>
      </xdr:nvCxnSpPr>
      <xdr:spPr bwMode="auto">
        <a:xfrm flipV="1">
          <a:off x="5003800" y="2644483"/>
          <a:ext cx="647700" cy="2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51486</xdr:rowOff>
    </xdr:from>
    <xdr:to>
      <xdr:col>26</xdr:col>
      <xdr:colOff>50800</xdr:colOff>
      <xdr:row>15</xdr:row>
      <xdr:rowOff>91046</xdr:rowOff>
    </xdr:to>
    <xdr:cxnSp macro="">
      <xdr:nvCxnSpPr>
        <xdr:cNvPr id="53" name="直線コネクタ 52"/>
        <xdr:cNvCxnSpPr/>
      </xdr:nvCxnSpPr>
      <xdr:spPr bwMode="auto">
        <a:xfrm flipV="1">
          <a:off x="4305300" y="2670861"/>
          <a:ext cx="698500" cy="39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91046</xdr:rowOff>
    </xdr:from>
    <xdr:to>
      <xdr:col>22</xdr:col>
      <xdr:colOff>114300</xdr:colOff>
      <xdr:row>15</xdr:row>
      <xdr:rowOff>92177</xdr:rowOff>
    </xdr:to>
    <xdr:cxnSp macro="">
      <xdr:nvCxnSpPr>
        <xdr:cNvPr id="56" name="直線コネクタ 55"/>
        <xdr:cNvCxnSpPr/>
      </xdr:nvCxnSpPr>
      <xdr:spPr bwMode="auto">
        <a:xfrm flipV="1">
          <a:off x="3606800" y="2710421"/>
          <a:ext cx="698500" cy="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92177</xdr:rowOff>
    </xdr:from>
    <xdr:to>
      <xdr:col>18</xdr:col>
      <xdr:colOff>177800</xdr:colOff>
      <xdr:row>16</xdr:row>
      <xdr:rowOff>25400</xdr:rowOff>
    </xdr:to>
    <xdr:cxnSp macro="">
      <xdr:nvCxnSpPr>
        <xdr:cNvPr id="59" name="直線コネクタ 58"/>
        <xdr:cNvCxnSpPr/>
      </xdr:nvCxnSpPr>
      <xdr:spPr bwMode="auto">
        <a:xfrm flipV="1">
          <a:off x="2908300" y="2711552"/>
          <a:ext cx="698500" cy="10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145758</xdr:rowOff>
    </xdr:from>
    <xdr:to>
      <xdr:col>29</xdr:col>
      <xdr:colOff>177800</xdr:colOff>
      <xdr:row>15</xdr:row>
      <xdr:rowOff>75908</xdr:rowOff>
    </xdr:to>
    <xdr:sp macro="" textlink="">
      <xdr:nvSpPr>
        <xdr:cNvPr id="69" name="楕円 68"/>
        <xdr:cNvSpPr/>
      </xdr:nvSpPr>
      <xdr:spPr bwMode="auto">
        <a:xfrm>
          <a:off x="5600700" y="259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162285</xdr:rowOff>
    </xdr:from>
    <xdr:ext cx="762000" cy="259045"/>
    <xdr:sp macro="" textlink="">
      <xdr:nvSpPr>
        <xdr:cNvPr id="70" name="人口1人当たり決算額の推移該当値テキスト130"/>
        <xdr:cNvSpPr txBox="1"/>
      </xdr:nvSpPr>
      <xdr:spPr>
        <a:xfrm>
          <a:off x="5740400" y="243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686</xdr:rowOff>
    </xdr:from>
    <xdr:to>
      <xdr:col>26</xdr:col>
      <xdr:colOff>101600</xdr:colOff>
      <xdr:row>15</xdr:row>
      <xdr:rowOff>102286</xdr:rowOff>
    </xdr:to>
    <xdr:sp macro="" textlink="">
      <xdr:nvSpPr>
        <xdr:cNvPr id="71" name="楕円 70"/>
        <xdr:cNvSpPr/>
      </xdr:nvSpPr>
      <xdr:spPr bwMode="auto">
        <a:xfrm>
          <a:off x="4953000" y="262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112463</xdr:rowOff>
    </xdr:from>
    <xdr:ext cx="736600" cy="259045"/>
    <xdr:sp macro="" textlink="">
      <xdr:nvSpPr>
        <xdr:cNvPr id="72" name="テキスト ボックス 71"/>
        <xdr:cNvSpPr txBox="1"/>
      </xdr:nvSpPr>
      <xdr:spPr>
        <a:xfrm>
          <a:off x="4622800" y="238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40246</xdr:rowOff>
    </xdr:from>
    <xdr:to>
      <xdr:col>22</xdr:col>
      <xdr:colOff>165100</xdr:colOff>
      <xdr:row>15</xdr:row>
      <xdr:rowOff>141846</xdr:rowOff>
    </xdr:to>
    <xdr:sp macro="" textlink="">
      <xdr:nvSpPr>
        <xdr:cNvPr id="73" name="楕円 72"/>
        <xdr:cNvSpPr/>
      </xdr:nvSpPr>
      <xdr:spPr bwMode="auto">
        <a:xfrm>
          <a:off x="4254500" y="265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152023</xdr:rowOff>
    </xdr:from>
    <xdr:ext cx="762000" cy="259045"/>
    <xdr:sp macro="" textlink="">
      <xdr:nvSpPr>
        <xdr:cNvPr id="74" name="テキスト ボックス 73"/>
        <xdr:cNvSpPr txBox="1"/>
      </xdr:nvSpPr>
      <xdr:spPr>
        <a:xfrm>
          <a:off x="3924300" y="242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41377</xdr:rowOff>
    </xdr:from>
    <xdr:to>
      <xdr:col>19</xdr:col>
      <xdr:colOff>38100</xdr:colOff>
      <xdr:row>15</xdr:row>
      <xdr:rowOff>142977</xdr:rowOff>
    </xdr:to>
    <xdr:sp macro="" textlink="">
      <xdr:nvSpPr>
        <xdr:cNvPr id="75" name="楕円 74"/>
        <xdr:cNvSpPr/>
      </xdr:nvSpPr>
      <xdr:spPr bwMode="auto">
        <a:xfrm>
          <a:off x="3556000" y="266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153154</xdr:rowOff>
    </xdr:from>
    <xdr:ext cx="762000" cy="259045"/>
    <xdr:sp macro="" textlink="">
      <xdr:nvSpPr>
        <xdr:cNvPr id="76" name="テキスト ボックス 75"/>
        <xdr:cNvSpPr txBox="1"/>
      </xdr:nvSpPr>
      <xdr:spPr>
        <a:xfrm>
          <a:off x="3225800" y="24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146050</xdr:rowOff>
    </xdr:from>
    <xdr:to>
      <xdr:col>15</xdr:col>
      <xdr:colOff>101600</xdr:colOff>
      <xdr:row>16</xdr:row>
      <xdr:rowOff>76200</xdr:rowOff>
    </xdr:to>
    <xdr:sp macro="" textlink="">
      <xdr:nvSpPr>
        <xdr:cNvPr id="77" name="楕円 76"/>
        <xdr:cNvSpPr/>
      </xdr:nvSpPr>
      <xdr:spPr bwMode="auto">
        <a:xfrm>
          <a:off x="2857500" y="276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86377</xdr:rowOff>
    </xdr:from>
    <xdr:ext cx="762000" cy="259045"/>
    <xdr:sp macro="" textlink="">
      <xdr:nvSpPr>
        <xdr:cNvPr id="78" name="テキスト ボックス 77"/>
        <xdr:cNvSpPr txBox="1"/>
      </xdr:nvSpPr>
      <xdr:spPr>
        <a:xfrm>
          <a:off x="25273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161967</xdr:rowOff>
    </xdr:from>
    <xdr:to>
      <xdr:col>29</xdr:col>
      <xdr:colOff>127000</xdr:colOff>
      <xdr:row>37</xdr:row>
      <xdr:rowOff>208098</xdr:rowOff>
    </xdr:to>
    <xdr:cxnSp macro="">
      <xdr:nvCxnSpPr>
        <xdr:cNvPr id="110" name="直線コネクタ 109"/>
        <xdr:cNvCxnSpPr/>
      </xdr:nvCxnSpPr>
      <xdr:spPr bwMode="auto">
        <a:xfrm>
          <a:off x="5003800" y="7286667"/>
          <a:ext cx="647700" cy="4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192875</xdr:rowOff>
    </xdr:from>
    <xdr:ext cx="762000" cy="259045"/>
    <xdr:sp macro="" textlink="">
      <xdr:nvSpPr>
        <xdr:cNvPr id="111" name="人口1人当たり決算額の推移平均値テキスト445"/>
        <xdr:cNvSpPr txBox="1"/>
      </xdr:nvSpPr>
      <xdr:spPr>
        <a:xfrm>
          <a:off x="5740400" y="7317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134393</xdr:rowOff>
    </xdr:from>
    <xdr:to>
      <xdr:col>26</xdr:col>
      <xdr:colOff>50800</xdr:colOff>
      <xdr:row>37</xdr:row>
      <xdr:rowOff>161967</xdr:rowOff>
    </xdr:to>
    <xdr:cxnSp macro="">
      <xdr:nvCxnSpPr>
        <xdr:cNvPr id="113" name="直線コネクタ 112"/>
        <xdr:cNvCxnSpPr/>
      </xdr:nvCxnSpPr>
      <xdr:spPr bwMode="auto">
        <a:xfrm>
          <a:off x="4305300" y="7259093"/>
          <a:ext cx="698500" cy="2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116453</xdr:rowOff>
    </xdr:from>
    <xdr:to>
      <xdr:col>22</xdr:col>
      <xdr:colOff>114300</xdr:colOff>
      <xdr:row>37</xdr:row>
      <xdr:rowOff>134393</xdr:rowOff>
    </xdr:to>
    <xdr:cxnSp macro="">
      <xdr:nvCxnSpPr>
        <xdr:cNvPr id="116" name="直線コネクタ 115"/>
        <xdr:cNvCxnSpPr/>
      </xdr:nvCxnSpPr>
      <xdr:spPr bwMode="auto">
        <a:xfrm>
          <a:off x="3606800" y="7241153"/>
          <a:ext cx="698500" cy="1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105494</xdr:rowOff>
    </xdr:from>
    <xdr:to>
      <xdr:col>18</xdr:col>
      <xdr:colOff>177800</xdr:colOff>
      <xdr:row>37</xdr:row>
      <xdr:rowOff>116453</xdr:rowOff>
    </xdr:to>
    <xdr:cxnSp macro="">
      <xdr:nvCxnSpPr>
        <xdr:cNvPr id="119" name="直線コネクタ 118"/>
        <xdr:cNvCxnSpPr/>
      </xdr:nvCxnSpPr>
      <xdr:spPr bwMode="auto">
        <a:xfrm>
          <a:off x="2908300" y="7230194"/>
          <a:ext cx="698500" cy="1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157298</xdr:rowOff>
    </xdr:from>
    <xdr:to>
      <xdr:col>29</xdr:col>
      <xdr:colOff>177800</xdr:colOff>
      <xdr:row>37</xdr:row>
      <xdr:rowOff>258898</xdr:rowOff>
    </xdr:to>
    <xdr:sp macro="" textlink="">
      <xdr:nvSpPr>
        <xdr:cNvPr id="129" name="楕円 128"/>
        <xdr:cNvSpPr/>
      </xdr:nvSpPr>
      <xdr:spPr bwMode="auto">
        <a:xfrm>
          <a:off x="5600700" y="728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2375</xdr:rowOff>
    </xdr:from>
    <xdr:ext cx="762000" cy="259045"/>
    <xdr:sp macro="" textlink="">
      <xdr:nvSpPr>
        <xdr:cNvPr id="130" name="人口1人当たり決算額の推移該当値テキスト445"/>
        <xdr:cNvSpPr txBox="1"/>
      </xdr:nvSpPr>
      <xdr:spPr>
        <a:xfrm>
          <a:off x="5740400" y="712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111167</xdr:rowOff>
    </xdr:from>
    <xdr:to>
      <xdr:col>26</xdr:col>
      <xdr:colOff>101600</xdr:colOff>
      <xdr:row>37</xdr:row>
      <xdr:rowOff>212767</xdr:rowOff>
    </xdr:to>
    <xdr:sp macro="" textlink="">
      <xdr:nvSpPr>
        <xdr:cNvPr id="131" name="楕円 130"/>
        <xdr:cNvSpPr/>
      </xdr:nvSpPr>
      <xdr:spPr bwMode="auto">
        <a:xfrm>
          <a:off x="4953000" y="723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51494</xdr:rowOff>
    </xdr:from>
    <xdr:ext cx="736600" cy="259045"/>
    <xdr:sp macro="" textlink="">
      <xdr:nvSpPr>
        <xdr:cNvPr id="132" name="テキスト ボックス 131"/>
        <xdr:cNvSpPr txBox="1"/>
      </xdr:nvSpPr>
      <xdr:spPr>
        <a:xfrm>
          <a:off x="4622800" y="700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83593</xdr:rowOff>
    </xdr:from>
    <xdr:to>
      <xdr:col>22</xdr:col>
      <xdr:colOff>165100</xdr:colOff>
      <xdr:row>37</xdr:row>
      <xdr:rowOff>185193</xdr:rowOff>
    </xdr:to>
    <xdr:sp macro="" textlink="">
      <xdr:nvSpPr>
        <xdr:cNvPr id="133" name="楕円 132"/>
        <xdr:cNvSpPr/>
      </xdr:nvSpPr>
      <xdr:spPr bwMode="auto">
        <a:xfrm>
          <a:off x="4254500" y="720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23920</xdr:rowOff>
    </xdr:from>
    <xdr:ext cx="762000" cy="259045"/>
    <xdr:sp macro="" textlink="">
      <xdr:nvSpPr>
        <xdr:cNvPr id="134" name="テキスト ボックス 133"/>
        <xdr:cNvSpPr txBox="1"/>
      </xdr:nvSpPr>
      <xdr:spPr>
        <a:xfrm>
          <a:off x="3924300" y="697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65653</xdr:rowOff>
    </xdr:from>
    <xdr:to>
      <xdr:col>19</xdr:col>
      <xdr:colOff>38100</xdr:colOff>
      <xdr:row>37</xdr:row>
      <xdr:rowOff>167253</xdr:rowOff>
    </xdr:to>
    <xdr:sp macro="" textlink="">
      <xdr:nvSpPr>
        <xdr:cNvPr id="135" name="楕円 134"/>
        <xdr:cNvSpPr/>
      </xdr:nvSpPr>
      <xdr:spPr bwMode="auto">
        <a:xfrm>
          <a:off x="3556000" y="7190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5980</xdr:rowOff>
    </xdr:from>
    <xdr:ext cx="762000" cy="259045"/>
    <xdr:sp macro="" textlink="">
      <xdr:nvSpPr>
        <xdr:cNvPr id="136" name="テキスト ボックス 135"/>
        <xdr:cNvSpPr txBox="1"/>
      </xdr:nvSpPr>
      <xdr:spPr>
        <a:xfrm>
          <a:off x="3225800" y="695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54694</xdr:rowOff>
    </xdr:from>
    <xdr:to>
      <xdr:col>15</xdr:col>
      <xdr:colOff>101600</xdr:colOff>
      <xdr:row>37</xdr:row>
      <xdr:rowOff>156294</xdr:rowOff>
    </xdr:to>
    <xdr:sp macro="" textlink="">
      <xdr:nvSpPr>
        <xdr:cNvPr id="137" name="楕円 136"/>
        <xdr:cNvSpPr/>
      </xdr:nvSpPr>
      <xdr:spPr bwMode="auto">
        <a:xfrm>
          <a:off x="2857500" y="717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337921</xdr:rowOff>
    </xdr:from>
    <xdr:ext cx="762000" cy="259045"/>
    <xdr:sp macro="" textlink="">
      <xdr:nvSpPr>
        <xdr:cNvPr id="138" name="テキスト ボックス 137"/>
        <xdr:cNvSpPr txBox="1"/>
      </xdr:nvSpPr>
      <xdr:spPr>
        <a:xfrm>
          <a:off x="2527300" y="694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
13,726
248.18
14,063,111
13,481,640
489,695
5,338,960
12,414,181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139764</xdr:rowOff>
    </xdr:from>
    <xdr:to>
      <xdr:col>24</xdr:col>
      <xdr:colOff>63500</xdr:colOff>
      <xdr:row>32</xdr:row>
      <xdr:rowOff>140170</xdr:rowOff>
    </xdr:to>
    <xdr:cxnSp macro="">
      <xdr:nvCxnSpPr>
        <xdr:cNvPr id="61" name="直線コネクタ 60"/>
        <xdr:cNvCxnSpPr/>
      </xdr:nvCxnSpPr>
      <xdr:spPr>
        <a:xfrm>
          <a:off x="3797300" y="5626164"/>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139764</xdr:rowOff>
    </xdr:from>
    <xdr:to>
      <xdr:col>19</xdr:col>
      <xdr:colOff>177800</xdr:colOff>
      <xdr:row>33</xdr:row>
      <xdr:rowOff>69177</xdr:rowOff>
    </xdr:to>
    <xdr:cxnSp macro="">
      <xdr:nvCxnSpPr>
        <xdr:cNvPr id="64" name="直線コネクタ 63"/>
        <xdr:cNvCxnSpPr/>
      </xdr:nvCxnSpPr>
      <xdr:spPr>
        <a:xfrm flipV="1">
          <a:off x="2908300" y="5626164"/>
          <a:ext cx="889000" cy="1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146634</xdr:rowOff>
    </xdr:from>
    <xdr:to>
      <xdr:col>15</xdr:col>
      <xdr:colOff>50800</xdr:colOff>
      <xdr:row>33</xdr:row>
      <xdr:rowOff>69177</xdr:rowOff>
    </xdr:to>
    <xdr:cxnSp macro="">
      <xdr:nvCxnSpPr>
        <xdr:cNvPr id="67" name="直線コネクタ 66"/>
        <xdr:cNvCxnSpPr/>
      </xdr:nvCxnSpPr>
      <xdr:spPr>
        <a:xfrm>
          <a:off x="2019300" y="5633034"/>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146634</xdr:rowOff>
    </xdr:from>
    <xdr:to>
      <xdr:col>10</xdr:col>
      <xdr:colOff>114300</xdr:colOff>
      <xdr:row>33</xdr:row>
      <xdr:rowOff>16015</xdr:rowOff>
    </xdr:to>
    <xdr:cxnSp macro="">
      <xdr:nvCxnSpPr>
        <xdr:cNvPr id="70" name="直線コネクタ 69"/>
        <xdr:cNvCxnSpPr/>
      </xdr:nvCxnSpPr>
      <xdr:spPr>
        <a:xfrm flipV="1">
          <a:off x="1130300" y="5633034"/>
          <a:ext cx="889000" cy="4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89370</xdr:rowOff>
    </xdr:from>
    <xdr:to>
      <xdr:col>24</xdr:col>
      <xdr:colOff>114300</xdr:colOff>
      <xdr:row>33</xdr:row>
      <xdr:rowOff>19520</xdr:rowOff>
    </xdr:to>
    <xdr:sp macro="" textlink="">
      <xdr:nvSpPr>
        <xdr:cNvPr id="80" name="楕円 79"/>
        <xdr:cNvSpPr/>
      </xdr:nvSpPr>
      <xdr:spPr>
        <a:xfrm>
          <a:off x="4584700" y="55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112247</xdr:rowOff>
    </xdr:from>
    <xdr:ext cx="599010" cy="259045"/>
    <xdr:sp macro="" textlink="">
      <xdr:nvSpPr>
        <xdr:cNvPr id="81" name="人件費該当値テキスト"/>
        <xdr:cNvSpPr txBox="1"/>
      </xdr:nvSpPr>
      <xdr:spPr>
        <a:xfrm>
          <a:off x="4686300" y="542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88964</xdr:rowOff>
    </xdr:from>
    <xdr:to>
      <xdr:col>20</xdr:col>
      <xdr:colOff>38100</xdr:colOff>
      <xdr:row>33</xdr:row>
      <xdr:rowOff>19114</xdr:rowOff>
    </xdr:to>
    <xdr:sp macro="" textlink="">
      <xdr:nvSpPr>
        <xdr:cNvPr id="82" name="楕円 81"/>
        <xdr:cNvSpPr/>
      </xdr:nvSpPr>
      <xdr:spPr>
        <a:xfrm>
          <a:off x="3746500" y="55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35641</xdr:rowOff>
    </xdr:from>
    <xdr:ext cx="599010" cy="259045"/>
    <xdr:sp macro="" textlink="">
      <xdr:nvSpPr>
        <xdr:cNvPr id="83" name="テキスト ボックス 82"/>
        <xdr:cNvSpPr txBox="1"/>
      </xdr:nvSpPr>
      <xdr:spPr>
        <a:xfrm>
          <a:off x="3497795" y="53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18377</xdr:rowOff>
    </xdr:from>
    <xdr:to>
      <xdr:col>15</xdr:col>
      <xdr:colOff>101600</xdr:colOff>
      <xdr:row>33</xdr:row>
      <xdr:rowOff>119977</xdr:rowOff>
    </xdr:to>
    <xdr:sp macro="" textlink="">
      <xdr:nvSpPr>
        <xdr:cNvPr id="84" name="楕円 83"/>
        <xdr:cNvSpPr/>
      </xdr:nvSpPr>
      <xdr:spPr>
        <a:xfrm>
          <a:off x="2857500" y="56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136504</xdr:rowOff>
    </xdr:from>
    <xdr:ext cx="599010" cy="259045"/>
    <xdr:sp macro="" textlink="">
      <xdr:nvSpPr>
        <xdr:cNvPr id="85" name="テキスト ボックス 84"/>
        <xdr:cNvSpPr txBox="1"/>
      </xdr:nvSpPr>
      <xdr:spPr>
        <a:xfrm>
          <a:off x="2608795" y="545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95834</xdr:rowOff>
    </xdr:from>
    <xdr:to>
      <xdr:col>10</xdr:col>
      <xdr:colOff>165100</xdr:colOff>
      <xdr:row>33</xdr:row>
      <xdr:rowOff>25984</xdr:rowOff>
    </xdr:to>
    <xdr:sp macro="" textlink="">
      <xdr:nvSpPr>
        <xdr:cNvPr id="86" name="楕円 85"/>
        <xdr:cNvSpPr/>
      </xdr:nvSpPr>
      <xdr:spPr>
        <a:xfrm>
          <a:off x="1968500" y="55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42511</xdr:rowOff>
    </xdr:from>
    <xdr:ext cx="599010" cy="259045"/>
    <xdr:sp macro="" textlink="">
      <xdr:nvSpPr>
        <xdr:cNvPr id="87" name="テキスト ボックス 86"/>
        <xdr:cNvSpPr txBox="1"/>
      </xdr:nvSpPr>
      <xdr:spPr>
        <a:xfrm>
          <a:off x="1719795" y="535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136665</xdr:rowOff>
    </xdr:from>
    <xdr:to>
      <xdr:col>6</xdr:col>
      <xdr:colOff>38100</xdr:colOff>
      <xdr:row>33</xdr:row>
      <xdr:rowOff>66815</xdr:rowOff>
    </xdr:to>
    <xdr:sp macro="" textlink="">
      <xdr:nvSpPr>
        <xdr:cNvPr id="88" name="楕円 87"/>
        <xdr:cNvSpPr/>
      </xdr:nvSpPr>
      <xdr:spPr>
        <a:xfrm>
          <a:off x="1079500" y="56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83342</xdr:rowOff>
    </xdr:from>
    <xdr:ext cx="599010" cy="259045"/>
    <xdr:sp macro="" textlink="">
      <xdr:nvSpPr>
        <xdr:cNvPr id="89" name="テキスト ボックス 88"/>
        <xdr:cNvSpPr txBox="1"/>
      </xdr:nvSpPr>
      <xdr:spPr>
        <a:xfrm>
          <a:off x="830795" y="53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108458</xdr:rowOff>
    </xdr:from>
    <xdr:to>
      <xdr:col>24</xdr:col>
      <xdr:colOff>63500</xdr:colOff>
      <xdr:row>54</xdr:row>
      <xdr:rowOff>102756</xdr:rowOff>
    </xdr:to>
    <xdr:cxnSp macro="">
      <xdr:nvCxnSpPr>
        <xdr:cNvPr id="119" name="直線コネクタ 118"/>
        <xdr:cNvCxnSpPr/>
      </xdr:nvCxnSpPr>
      <xdr:spPr>
        <a:xfrm flipV="1">
          <a:off x="3797300" y="9195308"/>
          <a:ext cx="838200" cy="16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102756</xdr:rowOff>
    </xdr:from>
    <xdr:to>
      <xdr:col>19</xdr:col>
      <xdr:colOff>177800</xdr:colOff>
      <xdr:row>55</xdr:row>
      <xdr:rowOff>16599</xdr:rowOff>
    </xdr:to>
    <xdr:cxnSp macro="">
      <xdr:nvCxnSpPr>
        <xdr:cNvPr id="122" name="直線コネクタ 121"/>
        <xdr:cNvCxnSpPr/>
      </xdr:nvCxnSpPr>
      <xdr:spPr>
        <a:xfrm flipV="1">
          <a:off x="2908300" y="9361056"/>
          <a:ext cx="889000" cy="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16599</xdr:rowOff>
    </xdr:from>
    <xdr:to>
      <xdr:col>15</xdr:col>
      <xdr:colOff>50800</xdr:colOff>
      <xdr:row>55</xdr:row>
      <xdr:rowOff>121869</xdr:rowOff>
    </xdr:to>
    <xdr:cxnSp macro="">
      <xdr:nvCxnSpPr>
        <xdr:cNvPr id="125" name="直線コネクタ 124"/>
        <xdr:cNvCxnSpPr/>
      </xdr:nvCxnSpPr>
      <xdr:spPr>
        <a:xfrm flipV="1">
          <a:off x="2019300" y="9446349"/>
          <a:ext cx="889000" cy="1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121869</xdr:rowOff>
    </xdr:from>
    <xdr:to>
      <xdr:col>10</xdr:col>
      <xdr:colOff>114300</xdr:colOff>
      <xdr:row>56</xdr:row>
      <xdr:rowOff>74854</xdr:rowOff>
    </xdr:to>
    <xdr:cxnSp macro="">
      <xdr:nvCxnSpPr>
        <xdr:cNvPr id="128" name="直線コネクタ 127"/>
        <xdr:cNvCxnSpPr/>
      </xdr:nvCxnSpPr>
      <xdr:spPr>
        <a:xfrm flipV="1">
          <a:off x="1130300" y="9551619"/>
          <a:ext cx="889000" cy="1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57658</xdr:rowOff>
    </xdr:from>
    <xdr:to>
      <xdr:col>24</xdr:col>
      <xdr:colOff>114300</xdr:colOff>
      <xdr:row>53</xdr:row>
      <xdr:rowOff>159258</xdr:rowOff>
    </xdr:to>
    <xdr:sp macro="" textlink="">
      <xdr:nvSpPr>
        <xdr:cNvPr id="138" name="楕円 137"/>
        <xdr:cNvSpPr/>
      </xdr:nvSpPr>
      <xdr:spPr>
        <a:xfrm>
          <a:off x="4584700" y="91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80535</xdr:rowOff>
    </xdr:from>
    <xdr:ext cx="599010" cy="259045"/>
    <xdr:sp macro="" textlink="">
      <xdr:nvSpPr>
        <xdr:cNvPr id="139" name="物件費該当値テキスト"/>
        <xdr:cNvSpPr txBox="1"/>
      </xdr:nvSpPr>
      <xdr:spPr>
        <a:xfrm>
          <a:off x="4686300" y="89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51956</xdr:rowOff>
    </xdr:from>
    <xdr:to>
      <xdr:col>20</xdr:col>
      <xdr:colOff>38100</xdr:colOff>
      <xdr:row>54</xdr:row>
      <xdr:rowOff>153556</xdr:rowOff>
    </xdr:to>
    <xdr:sp macro="" textlink="">
      <xdr:nvSpPr>
        <xdr:cNvPr id="140" name="楕円 139"/>
        <xdr:cNvSpPr/>
      </xdr:nvSpPr>
      <xdr:spPr>
        <a:xfrm>
          <a:off x="3746500" y="93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170083</xdr:rowOff>
    </xdr:from>
    <xdr:ext cx="534377" cy="259045"/>
    <xdr:sp macro="" textlink="">
      <xdr:nvSpPr>
        <xdr:cNvPr id="141" name="テキスト ボックス 140"/>
        <xdr:cNvSpPr txBox="1"/>
      </xdr:nvSpPr>
      <xdr:spPr>
        <a:xfrm>
          <a:off x="3530111" y="90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137249</xdr:rowOff>
    </xdr:from>
    <xdr:to>
      <xdr:col>15</xdr:col>
      <xdr:colOff>101600</xdr:colOff>
      <xdr:row>55</xdr:row>
      <xdr:rowOff>67399</xdr:rowOff>
    </xdr:to>
    <xdr:sp macro="" textlink="">
      <xdr:nvSpPr>
        <xdr:cNvPr id="142" name="楕円 141"/>
        <xdr:cNvSpPr/>
      </xdr:nvSpPr>
      <xdr:spPr>
        <a:xfrm>
          <a:off x="2857500" y="93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83926</xdr:rowOff>
    </xdr:from>
    <xdr:ext cx="534377" cy="259045"/>
    <xdr:sp macro="" textlink="">
      <xdr:nvSpPr>
        <xdr:cNvPr id="143" name="テキスト ボックス 142"/>
        <xdr:cNvSpPr txBox="1"/>
      </xdr:nvSpPr>
      <xdr:spPr>
        <a:xfrm>
          <a:off x="2641111" y="91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71069</xdr:rowOff>
    </xdr:from>
    <xdr:to>
      <xdr:col>10</xdr:col>
      <xdr:colOff>165100</xdr:colOff>
      <xdr:row>56</xdr:row>
      <xdr:rowOff>1219</xdr:rowOff>
    </xdr:to>
    <xdr:sp macro="" textlink="">
      <xdr:nvSpPr>
        <xdr:cNvPr id="144" name="楕円 143"/>
        <xdr:cNvSpPr/>
      </xdr:nvSpPr>
      <xdr:spPr>
        <a:xfrm>
          <a:off x="1968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17746</xdr:rowOff>
    </xdr:from>
    <xdr:ext cx="534377" cy="259045"/>
    <xdr:sp macro="" textlink="">
      <xdr:nvSpPr>
        <xdr:cNvPr id="145" name="テキスト ボックス 144"/>
        <xdr:cNvSpPr txBox="1"/>
      </xdr:nvSpPr>
      <xdr:spPr>
        <a:xfrm>
          <a:off x="1752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24054</xdr:rowOff>
    </xdr:from>
    <xdr:to>
      <xdr:col>6</xdr:col>
      <xdr:colOff>38100</xdr:colOff>
      <xdr:row>56</xdr:row>
      <xdr:rowOff>125654</xdr:rowOff>
    </xdr:to>
    <xdr:sp macro="" textlink="">
      <xdr:nvSpPr>
        <xdr:cNvPr id="146" name="楕円 145"/>
        <xdr:cNvSpPr/>
      </xdr:nvSpPr>
      <xdr:spPr>
        <a:xfrm>
          <a:off x="1079500" y="96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142181</xdr:rowOff>
    </xdr:from>
    <xdr:ext cx="534377" cy="259045"/>
    <xdr:sp macro="" textlink="">
      <xdr:nvSpPr>
        <xdr:cNvPr id="147" name="テキスト ボックス 146"/>
        <xdr:cNvSpPr txBox="1"/>
      </xdr:nvSpPr>
      <xdr:spPr>
        <a:xfrm>
          <a:off x="863111" y="94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40660</xdr:rowOff>
    </xdr:from>
    <xdr:to>
      <xdr:col>24</xdr:col>
      <xdr:colOff>63500</xdr:colOff>
      <xdr:row>78</xdr:row>
      <xdr:rowOff>44469</xdr:rowOff>
    </xdr:to>
    <xdr:cxnSp macro="">
      <xdr:nvCxnSpPr>
        <xdr:cNvPr id="176" name="直線コネクタ 175"/>
        <xdr:cNvCxnSpPr/>
      </xdr:nvCxnSpPr>
      <xdr:spPr>
        <a:xfrm>
          <a:off x="3797300" y="1341376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40660</xdr:rowOff>
    </xdr:from>
    <xdr:to>
      <xdr:col>19</xdr:col>
      <xdr:colOff>177800</xdr:colOff>
      <xdr:row>78</xdr:row>
      <xdr:rowOff>44793</xdr:rowOff>
    </xdr:to>
    <xdr:cxnSp macro="">
      <xdr:nvCxnSpPr>
        <xdr:cNvPr id="179" name="直線コネクタ 178"/>
        <xdr:cNvCxnSpPr/>
      </xdr:nvCxnSpPr>
      <xdr:spPr>
        <a:xfrm flipV="1">
          <a:off x="2908300" y="13413760"/>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44793</xdr:rowOff>
    </xdr:from>
    <xdr:to>
      <xdr:col>15</xdr:col>
      <xdr:colOff>50800</xdr:colOff>
      <xdr:row>78</xdr:row>
      <xdr:rowOff>65309</xdr:rowOff>
    </xdr:to>
    <xdr:cxnSp macro="">
      <xdr:nvCxnSpPr>
        <xdr:cNvPr id="182" name="直線コネクタ 181"/>
        <xdr:cNvCxnSpPr/>
      </xdr:nvCxnSpPr>
      <xdr:spPr>
        <a:xfrm flipV="1">
          <a:off x="2019300" y="13417893"/>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65309</xdr:rowOff>
    </xdr:from>
    <xdr:to>
      <xdr:col>10</xdr:col>
      <xdr:colOff>114300</xdr:colOff>
      <xdr:row>78</xdr:row>
      <xdr:rowOff>125794</xdr:rowOff>
    </xdr:to>
    <xdr:cxnSp macro="">
      <xdr:nvCxnSpPr>
        <xdr:cNvPr id="185" name="直線コネクタ 184"/>
        <xdr:cNvCxnSpPr/>
      </xdr:nvCxnSpPr>
      <xdr:spPr>
        <a:xfrm flipV="1">
          <a:off x="1130300" y="13438409"/>
          <a:ext cx="889000" cy="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165119</xdr:rowOff>
    </xdr:from>
    <xdr:to>
      <xdr:col>24</xdr:col>
      <xdr:colOff>114300</xdr:colOff>
      <xdr:row>78</xdr:row>
      <xdr:rowOff>95269</xdr:rowOff>
    </xdr:to>
    <xdr:sp macro="" textlink="">
      <xdr:nvSpPr>
        <xdr:cNvPr id="195" name="楕円 194"/>
        <xdr:cNvSpPr/>
      </xdr:nvSpPr>
      <xdr:spPr>
        <a:xfrm>
          <a:off x="4584700" y="133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16546</xdr:rowOff>
    </xdr:from>
    <xdr:ext cx="469744" cy="259045"/>
    <xdr:sp macro="" textlink="">
      <xdr:nvSpPr>
        <xdr:cNvPr id="196" name="維持補修費該当値テキスト"/>
        <xdr:cNvSpPr txBox="1"/>
      </xdr:nvSpPr>
      <xdr:spPr>
        <a:xfrm>
          <a:off x="4686300" y="132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161310</xdr:rowOff>
    </xdr:from>
    <xdr:to>
      <xdr:col>20</xdr:col>
      <xdr:colOff>38100</xdr:colOff>
      <xdr:row>78</xdr:row>
      <xdr:rowOff>91460</xdr:rowOff>
    </xdr:to>
    <xdr:sp macro="" textlink="">
      <xdr:nvSpPr>
        <xdr:cNvPr id="197" name="楕円 196"/>
        <xdr:cNvSpPr/>
      </xdr:nvSpPr>
      <xdr:spPr>
        <a:xfrm>
          <a:off x="3746500" y="133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107987</xdr:rowOff>
    </xdr:from>
    <xdr:ext cx="469744" cy="259045"/>
    <xdr:sp macro="" textlink="">
      <xdr:nvSpPr>
        <xdr:cNvPr id="198" name="テキスト ボックス 197"/>
        <xdr:cNvSpPr txBox="1"/>
      </xdr:nvSpPr>
      <xdr:spPr>
        <a:xfrm>
          <a:off x="3562428" y="131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165443</xdr:rowOff>
    </xdr:from>
    <xdr:to>
      <xdr:col>15</xdr:col>
      <xdr:colOff>101600</xdr:colOff>
      <xdr:row>78</xdr:row>
      <xdr:rowOff>95593</xdr:rowOff>
    </xdr:to>
    <xdr:sp macro="" textlink="">
      <xdr:nvSpPr>
        <xdr:cNvPr id="199" name="楕円 198"/>
        <xdr:cNvSpPr/>
      </xdr:nvSpPr>
      <xdr:spPr>
        <a:xfrm>
          <a:off x="2857500" y="133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112120</xdr:rowOff>
    </xdr:from>
    <xdr:ext cx="469744" cy="259045"/>
    <xdr:sp macro="" textlink="">
      <xdr:nvSpPr>
        <xdr:cNvPr id="200" name="テキスト ボックス 199"/>
        <xdr:cNvSpPr txBox="1"/>
      </xdr:nvSpPr>
      <xdr:spPr>
        <a:xfrm>
          <a:off x="2673428" y="131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14509</xdr:rowOff>
    </xdr:from>
    <xdr:to>
      <xdr:col>10</xdr:col>
      <xdr:colOff>165100</xdr:colOff>
      <xdr:row>78</xdr:row>
      <xdr:rowOff>116109</xdr:rowOff>
    </xdr:to>
    <xdr:sp macro="" textlink="">
      <xdr:nvSpPr>
        <xdr:cNvPr id="201" name="楕円 200"/>
        <xdr:cNvSpPr/>
      </xdr:nvSpPr>
      <xdr:spPr>
        <a:xfrm>
          <a:off x="1968500" y="133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132636</xdr:rowOff>
    </xdr:from>
    <xdr:ext cx="469744" cy="259045"/>
    <xdr:sp macro="" textlink="">
      <xdr:nvSpPr>
        <xdr:cNvPr id="202" name="テキスト ボックス 201"/>
        <xdr:cNvSpPr txBox="1"/>
      </xdr:nvSpPr>
      <xdr:spPr>
        <a:xfrm>
          <a:off x="1784428" y="131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74994</xdr:rowOff>
    </xdr:from>
    <xdr:to>
      <xdr:col>6</xdr:col>
      <xdr:colOff>38100</xdr:colOff>
      <xdr:row>79</xdr:row>
      <xdr:rowOff>5144</xdr:rowOff>
    </xdr:to>
    <xdr:sp macro="" textlink="">
      <xdr:nvSpPr>
        <xdr:cNvPr id="203" name="楕円 202"/>
        <xdr:cNvSpPr/>
      </xdr:nvSpPr>
      <xdr:spPr>
        <a:xfrm>
          <a:off x="1079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167721</xdr:rowOff>
    </xdr:from>
    <xdr:ext cx="469744" cy="259045"/>
    <xdr:sp macro="" textlink="">
      <xdr:nvSpPr>
        <xdr:cNvPr id="204" name="テキスト ボックス 203"/>
        <xdr:cNvSpPr txBox="1"/>
      </xdr:nvSpPr>
      <xdr:spPr>
        <a:xfrm>
          <a:off x="895428" y="13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170244</xdr:rowOff>
    </xdr:from>
    <xdr:to>
      <xdr:col>24</xdr:col>
      <xdr:colOff>63500</xdr:colOff>
      <xdr:row>90</xdr:row>
      <xdr:rowOff>162255</xdr:rowOff>
    </xdr:to>
    <xdr:cxnSp macro="">
      <xdr:nvCxnSpPr>
        <xdr:cNvPr id="234" name="直線コネクタ 233"/>
        <xdr:cNvCxnSpPr/>
      </xdr:nvCxnSpPr>
      <xdr:spPr>
        <a:xfrm>
          <a:off x="3797300" y="15429294"/>
          <a:ext cx="8382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170244</xdr:rowOff>
    </xdr:from>
    <xdr:to>
      <xdr:col>19</xdr:col>
      <xdr:colOff>177800</xdr:colOff>
      <xdr:row>90</xdr:row>
      <xdr:rowOff>90385</xdr:rowOff>
    </xdr:to>
    <xdr:cxnSp macro="">
      <xdr:nvCxnSpPr>
        <xdr:cNvPr id="237" name="直線コネクタ 236"/>
        <xdr:cNvCxnSpPr/>
      </xdr:nvCxnSpPr>
      <xdr:spPr>
        <a:xfrm flipV="1">
          <a:off x="2908300" y="15429294"/>
          <a:ext cx="889000" cy="9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90385</xdr:rowOff>
    </xdr:from>
    <xdr:to>
      <xdr:col>15</xdr:col>
      <xdr:colOff>50800</xdr:colOff>
      <xdr:row>91</xdr:row>
      <xdr:rowOff>37618</xdr:rowOff>
    </xdr:to>
    <xdr:cxnSp macro="">
      <xdr:nvCxnSpPr>
        <xdr:cNvPr id="240" name="直線コネクタ 239"/>
        <xdr:cNvCxnSpPr/>
      </xdr:nvCxnSpPr>
      <xdr:spPr>
        <a:xfrm flipV="1">
          <a:off x="2019300" y="15520885"/>
          <a:ext cx="889000" cy="1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37618</xdr:rowOff>
    </xdr:from>
    <xdr:to>
      <xdr:col>10</xdr:col>
      <xdr:colOff>114300</xdr:colOff>
      <xdr:row>91</xdr:row>
      <xdr:rowOff>111582</xdr:rowOff>
    </xdr:to>
    <xdr:cxnSp macro="">
      <xdr:nvCxnSpPr>
        <xdr:cNvPr id="243" name="直線コネクタ 242"/>
        <xdr:cNvCxnSpPr/>
      </xdr:nvCxnSpPr>
      <xdr:spPr>
        <a:xfrm flipV="1">
          <a:off x="1130300" y="15639568"/>
          <a:ext cx="8890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111455</xdr:rowOff>
    </xdr:from>
    <xdr:to>
      <xdr:col>24</xdr:col>
      <xdr:colOff>114300</xdr:colOff>
      <xdr:row>91</xdr:row>
      <xdr:rowOff>41605</xdr:rowOff>
    </xdr:to>
    <xdr:sp macro="" textlink="">
      <xdr:nvSpPr>
        <xdr:cNvPr id="253" name="楕円 252"/>
        <xdr:cNvSpPr/>
      </xdr:nvSpPr>
      <xdr:spPr>
        <a:xfrm>
          <a:off x="4584700" y="155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64482</xdr:rowOff>
    </xdr:from>
    <xdr:ext cx="599010" cy="259045"/>
    <xdr:sp macro="" textlink="">
      <xdr:nvSpPr>
        <xdr:cNvPr id="254" name="扶助費該当値テキスト"/>
        <xdr:cNvSpPr txBox="1"/>
      </xdr:nvSpPr>
      <xdr:spPr>
        <a:xfrm>
          <a:off x="4686300" y="1549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119444</xdr:rowOff>
    </xdr:from>
    <xdr:to>
      <xdr:col>20</xdr:col>
      <xdr:colOff>38100</xdr:colOff>
      <xdr:row>90</xdr:row>
      <xdr:rowOff>49594</xdr:rowOff>
    </xdr:to>
    <xdr:sp macro="" textlink="">
      <xdr:nvSpPr>
        <xdr:cNvPr id="255" name="楕円 254"/>
        <xdr:cNvSpPr/>
      </xdr:nvSpPr>
      <xdr:spPr>
        <a:xfrm>
          <a:off x="3746500" y="153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66121</xdr:rowOff>
    </xdr:from>
    <xdr:ext cx="599010" cy="259045"/>
    <xdr:sp macro="" textlink="">
      <xdr:nvSpPr>
        <xdr:cNvPr id="256" name="テキスト ボックス 255"/>
        <xdr:cNvSpPr txBox="1"/>
      </xdr:nvSpPr>
      <xdr:spPr>
        <a:xfrm>
          <a:off x="3497795" y="1515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39585</xdr:rowOff>
    </xdr:from>
    <xdr:to>
      <xdr:col>15</xdr:col>
      <xdr:colOff>101600</xdr:colOff>
      <xdr:row>90</xdr:row>
      <xdr:rowOff>141185</xdr:rowOff>
    </xdr:to>
    <xdr:sp macro="" textlink="">
      <xdr:nvSpPr>
        <xdr:cNvPr id="257" name="楕円 256"/>
        <xdr:cNvSpPr/>
      </xdr:nvSpPr>
      <xdr:spPr>
        <a:xfrm>
          <a:off x="2857500" y="154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157712</xdr:rowOff>
    </xdr:from>
    <xdr:ext cx="599010" cy="259045"/>
    <xdr:sp macro="" textlink="">
      <xdr:nvSpPr>
        <xdr:cNvPr id="258" name="テキスト ボックス 257"/>
        <xdr:cNvSpPr txBox="1"/>
      </xdr:nvSpPr>
      <xdr:spPr>
        <a:xfrm>
          <a:off x="2608795" y="1524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158268</xdr:rowOff>
    </xdr:from>
    <xdr:to>
      <xdr:col>10</xdr:col>
      <xdr:colOff>165100</xdr:colOff>
      <xdr:row>91</xdr:row>
      <xdr:rowOff>88418</xdr:rowOff>
    </xdr:to>
    <xdr:sp macro="" textlink="">
      <xdr:nvSpPr>
        <xdr:cNvPr id="259" name="楕円 258"/>
        <xdr:cNvSpPr/>
      </xdr:nvSpPr>
      <xdr:spPr>
        <a:xfrm>
          <a:off x="1968500" y="155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104945</xdr:rowOff>
    </xdr:from>
    <xdr:ext cx="599010" cy="259045"/>
    <xdr:sp macro="" textlink="">
      <xdr:nvSpPr>
        <xdr:cNvPr id="260" name="テキスト ボックス 259"/>
        <xdr:cNvSpPr txBox="1"/>
      </xdr:nvSpPr>
      <xdr:spPr>
        <a:xfrm>
          <a:off x="1719795" y="1536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60782</xdr:rowOff>
    </xdr:from>
    <xdr:to>
      <xdr:col>6</xdr:col>
      <xdr:colOff>38100</xdr:colOff>
      <xdr:row>91</xdr:row>
      <xdr:rowOff>162382</xdr:rowOff>
    </xdr:to>
    <xdr:sp macro="" textlink="">
      <xdr:nvSpPr>
        <xdr:cNvPr id="261" name="楕円 260"/>
        <xdr:cNvSpPr/>
      </xdr:nvSpPr>
      <xdr:spPr>
        <a:xfrm>
          <a:off x="1079500" y="156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7459</xdr:rowOff>
    </xdr:from>
    <xdr:ext cx="599010" cy="259045"/>
    <xdr:sp macro="" textlink="">
      <xdr:nvSpPr>
        <xdr:cNvPr id="262" name="テキスト ボックス 261"/>
        <xdr:cNvSpPr txBox="1"/>
      </xdr:nvSpPr>
      <xdr:spPr>
        <a:xfrm>
          <a:off x="830795" y="1543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98003</xdr:rowOff>
    </xdr:from>
    <xdr:to>
      <xdr:col>55</xdr:col>
      <xdr:colOff>0</xdr:colOff>
      <xdr:row>35</xdr:row>
      <xdr:rowOff>34087</xdr:rowOff>
    </xdr:to>
    <xdr:cxnSp macro="">
      <xdr:nvCxnSpPr>
        <xdr:cNvPr id="291" name="直線コネクタ 290"/>
        <xdr:cNvCxnSpPr/>
      </xdr:nvCxnSpPr>
      <xdr:spPr>
        <a:xfrm flipV="1">
          <a:off x="9639300" y="5927303"/>
          <a:ext cx="838200" cy="10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34087</xdr:rowOff>
    </xdr:from>
    <xdr:to>
      <xdr:col>50</xdr:col>
      <xdr:colOff>114300</xdr:colOff>
      <xdr:row>35</xdr:row>
      <xdr:rowOff>93569</xdr:rowOff>
    </xdr:to>
    <xdr:cxnSp macro="">
      <xdr:nvCxnSpPr>
        <xdr:cNvPr id="294" name="直線コネクタ 293"/>
        <xdr:cNvCxnSpPr/>
      </xdr:nvCxnSpPr>
      <xdr:spPr>
        <a:xfrm flipV="1">
          <a:off x="8750300" y="6034837"/>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93569</xdr:rowOff>
    </xdr:from>
    <xdr:to>
      <xdr:col>45</xdr:col>
      <xdr:colOff>177800</xdr:colOff>
      <xdr:row>36</xdr:row>
      <xdr:rowOff>54242</xdr:rowOff>
    </xdr:to>
    <xdr:cxnSp macro="">
      <xdr:nvCxnSpPr>
        <xdr:cNvPr id="297" name="直線コネクタ 296"/>
        <xdr:cNvCxnSpPr/>
      </xdr:nvCxnSpPr>
      <xdr:spPr>
        <a:xfrm flipV="1">
          <a:off x="7861300" y="6094319"/>
          <a:ext cx="889000" cy="1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54242</xdr:rowOff>
    </xdr:from>
    <xdr:to>
      <xdr:col>41</xdr:col>
      <xdr:colOff>50800</xdr:colOff>
      <xdr:row>36</xdr:row>
      <xdr:rowOff>155466</xdr:rowOff>
    </xdr:to>
    <xdr:cxnSp macro="">
      <xdr:nvCxnSpPr>
        <xdr:cNvPr id="300" name="直線コネクタ 299"/>
        <xdr:cNvCxnSpPr/>
      </xdr:nvCxnSpPr>
      <xdr:spPr>
        <a:xfrm flipV="1">
          <a:off x="6972300" y="6226442"/>
          <a:ext cx="889000" cy="10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47203</xdr:rowOff>
    </xdr:from>
    <xdr:to>
      <xdr:col>55</xdr:col>
      <xdr:colOff>50800</xdr:colOff>
      <xdr:row>34</xdr:row>
      <xdr:rowOff>148803</xdr:rowOff>
    </xdr:to>
    <xdr:sp macro="" textlink="">
      <xdr:nvSpPr>
        <xdr:cNvPr id="310" name="楕円 309"/>
        <xdr:cNvSpPr/>
      </xdr:nvSpPr>
      <xdr:spPr>
        <a:xfrm>
          <a:off x="10426700" y="58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70080</xdr:rowOff>
    </xdr:from>
    <xdr:ext cx="599010" cy="259045"/>
    <xdr:sp macro="" textlink="">
      <xdr:nvSpPr>
        <xdr:cNvPr id="311" name="補助費等該当値テキスト"/>
        <xdr:cNvSpPr txBox="1"/>
      </xdr:nvSpPr>
      <xdr:spPr>
        <a:xfrm>
          <a:off x="10528300" y="572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154737</xdr:rowOff>
    </xdr:from>
    <xdr:to>
      <xdr:col>50</xdr:col>
      <xdr:colOff>165100</xdr:colOff>
      <xdr:row>35</xdr:row>
      <xdr:rowOff>84887</xdr:rowOff>
    </xdr:to>
    <xdr:sp macro="" textlink="">
      <xdr:nvSpPr>
        <xdr:cNvPr id="312" name="楕円 311"/>
        <xdr:cNvSpPr/>
      </xdr:nvSpPr>
      <xdr:spPr>
        <a:xfrm>
          <a:off x="9588500" y="59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13" name="テキスト ボックス 312"/>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42769</xdr:rowOff>
    </xdr:from>
    <xdr:to>
      <xdr:col>46</xdr:col>
      <xdr:colOff>38100</xdr:colOff>
      <xdr:row>35</xdr:row>
      <xdr:rowOff>144369</xdr:rowOff>
    </xdr:to>
    <xdr:sp macro="" textlink="">
      <xdr:nvSpPr>
        <xdr:cNvPr id="314" name="楕円 313"/>
        <xdr:cNvSpPr/>
      </xdr:nvSpPr>
      <xdr:spPr>
        <a:xfrm>
          <a:off x="8699500" y="60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160896</xdr:rowOff>
    </xdr:from>
    <xdr:ext cx="534377" cy="259045"/>
    <xdr:sp macro="" textlink="">
      <xdr:nvSpPr>
        <xdr:cNvPr id="315" name="テキスト ボックス 314"/>
        <xdr:cNvSpPr txBox="1"/>
      </xdr:nvSpPr>
      <xdr:spPr>
        <a:xfrm>
          <a:off x="8483111" y="58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3442</xdr:rowOff>
    </xdr:from>
    <xdr:to>
      <xdr:col>41</xdr:col>
      <xdr:colOff>101600</xdr:colOff>
      <xdr:row>36</xdr:row>
      <xdr:rowOff>105042</xdr:rowOff>
    </xdr:to>
    <xdr:sp macro="" textlink="">
      <xdr:nvSpPr>
        <xdr:cNvPr id="316" name="楕円 315"/>
        <xdr:cNvSpPr/>
      </xdr:nvSpPr>
      <xdr:spPr>
        <a:xfrm>
          <a:off x="7810500" y="61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121569</xdr:rowOff>
    </xdr:from>
    <xdr:ext cx="534377" cy="259045"/>
    <xdr:sp macro="" textlink="">
      <xdr:nvSpPr>
        <xdr:cNvPr id="317" name="テキスト ボックス 316"/>
        <xdr:cNvSpPr txBox="1"/>
      </xdr:nvSpPr>
      <xdr:spPr>
        <a:xfrm>
          <a:off x="7594111" y="59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104666</xdr:rowOff>
    </xdr:from>
    <xdr:to>
      <xdr:col>36</xdr:col>
      <xdr:colOff>165100</xdr:colOff>
      <xdr:row>37</xdr:row>
      <xdr:rowOff>34816</xdr:rowOff>
    </xdr:to>
    <xdr:sp macro="" textlink="">
      <xdr:nvSpPr>
        <xdr:cNvPr id="318" name="楕円 317"/>
        <xdr:cNvSpPr/>
      </xdr:nvSpPr>
      <xdr:spPr>
        <a:xfrm>
          <a:off x="6921500" y="62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25943</xdr:rowOff>
    </xdr:from>
    <xdr:ext cx="534377" cy="259045"/>
    <xdr:sp macro="" textlink="">
      <xdr:nvSpPr>
        <xdr:cNvPr id="319" name="テキスト ボックス 318"/>
        <xdr:cNvSpPr txBox="1"/>
      </xdr:nvSpPr>
      <xdr:spPr>
        <a:xfrm>
          <a:off x="6705111" y="636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26246</xdr:rowOff>
    </xdr:from>
    <xdr:to>
      <xdr:col>55</xdr:col>
      <xdr:colOff>0</xdr:colOff>
      <xdr:row>53</xdr:row>
      <xdr:rowOff>60837</xdr:rowOff>
    </xdr:to>
    <xdr:cxnSp macro="">
      <xdr:nvCxnSpPr>
        <xdr:cNvPr id="346" name="直線コネクタ 345"/>
        <xdr:cNvCxnSpPr/>
      </xdr:nvCxnSpPr>
      <xdr:spPr>
        <a:xfrm>
          <a:off x="9639300" y="9113096"/>
          <a:ext cx="838200" cy="3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26246</xdr:rowOff>
    </xdr:from>
    <xdr:to>
      <xdr:col>50</xdr:col>
      <xdr:colOff>114300</xdr:colOff>
      <xdr:row>54</xdr:row>
      <xdr:rowOff>112492</xdr:rowOff>
    </xdr:to>
    <xdr:cxnSp macro="">
      <xdr:nvCxnSpPr>
        <xdr:cNvPr id="349" name="直線コネクタ 348"/>
        <xdr:cNvCxnSpPr/>
      </xdr:nvCxnSpPr>
      <xdr:spPr>
        <a:xfrm flipV="1">
          <a:off x="8750300" y="9113096"/>
          <a:ext cx="889000" cy="2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89005</xdr:rowOff>
    </xdr:from>
    <xdr:to>
      <xdr:col>45</xdr:col>
      <xdr:colOff>177800</xdr:colOff>
      <xdr:row>54</xdr:row>
      <xdr:rowOff>112492</xdr:rowOff>
    </xdr:to>
    <xdr:cxnSp macro="">
      <xdr:nvCxnSpPr>
        <xdr:cNvPr id="352" name="直線コネクタ 351"/>
        <xdr:cNvCxnSpPr/>
      </xdr:nvCxnSpPr>
      <xdr:spPr>
        <a:xfrm>
          <a:off x="7861300" y="9347305"/>
          <a:ext cx="8890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89005</xdr:rowOff>
    </xdr:from>
    <xdr:to>
      <xdr:col>41</xdr:col>
      <xdr:colOff>50800</xdr:colOff>
      <xdr:row>54</xdr:row>
      <xdr:rowOff>166488</xdr:rowOff>
    </xdr:to>
    <xdr:cxnSp macro="">
      <xdr:nvCxnSpPr>
        <xdr:cNvPr id="355" name="直線コネクタ 354"/>
        <xdr:cNvCxnSpPr/>
      </xdr:nvCxnSpPr>
      <xdr:spPr>
        <a:xfrm flipV="1">
          <a:off x="6972300" y="9347305"/>
          <a:ext cx="889000" cy="7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10037</xdr:rowOff>
    </xdr:from>
    <xdr:to>
      <xdr:col>55</xdr:col>
      <xdr:colOff>50800</xdr:colOff>
      <xdr:row>53</xdr:row>
      <xdr:rowOff>111637</xdr:rowOff>
    </xdr:to>
    <xdr:sp macro="" textlink="">
      <xdr:nvSpPr>
        <xdr:cNvPr id="365" name="楕円 364"/>
        <xdr:cNvSpPr/>
      </xdr:nvSpPr>
      <xdr:spPr>
        <a:xfrm>
          <a:off x="10426700" y="9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96414</xdr:rowOff>
    </xdr:from>
    <xdr:ext cx="599010" cy="259045"/>
    <xdr:sp macro="" textlink="">
      <xdr:nvSpPr>
        <xdr:cNvPr id="366" name="普通建設事業費該当値テキスト"/>
        <xdr:cNvSpPr txBox="1"/>
      </xdr:nvSpPr>
      <xdr:spPr>
        <a:xfrm>
          <a:off x="10528300" y="901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146896</xdr:rowOff>
    </xdr:from>
    <xdr:to>
      <xdr:col>50</xdr:col>
      <xdr:colOff>165100</xdr:colOff>
      <xdr:row>53</xdr:row>
      <xdr:rowOff>77046</xdr:rowOff>
    </xdr:to>
    <xdr:sp macro="" textlink="">
      <xdr:nvSpPr>
        <xdr:cNvPr id="367" name="楕円 366"/>
        <xdr:cNvSpPr/>
      </xdr:nvSpPr>
      <xdr:spPr>
        <a:xfrm>
          <a:off x="9588500" y="90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93573</xdr:rowOff>
    </xdr:from>
    <xdr:ext cx="599010" cy="259045"/>
    <xdr:sp macro="" textlink="">
      <xdr:nvSpPr>
        <xdr:cNvPr id="368" name="テキスト ボックス 367"/>
        <xdr:cNvSpPr txBox="1"/>
      </xdr:nvSpPr>
      <xdr:spPr>
        <a:xfrm>
          <a:off x="9339795" y="883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61692</xdr:rowOff>
    </xdr:from>
    <xdr:to>
      <xdr:col>46</xdr:col>
      <xdr:colOff>38100</xdr:colOff>
      <xdr:row>54</xdr:row>
      <xdr:rowOff>163292</xdr:rowOff>
    </xdr:to>
    <xdr:sp macro="" textlink="">
      <xdr:nvSpPr>
        <xdr:cNvPr id="369" name="楕円 368"/>
        <xdr:cNvSpPr/>
      </xdr:nvSpPr>
      <xdr:spPr>
        <a:xfrm>
          <a:off x="8699500" y="93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8369</xdr:rowOff>
    </xdr:from>
    <xdr:ext cx="599010" cy="259045"/>
    <xdr:sp macro="" textlink="">
      <xdr:nvSpPr>
        <xdr:cNvPr id="370" name="テキスト ボックス 369"/>
        <xdr:cNvSpPr txBox="1"/>
      </xdr:nvSpPr>
      <xdr:spPr>
        <a:xfrm>
          <a:off x="8450795" y="909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38205</xdr:rowOff>
    </xdr:from>
    <xdr:to>
      <xdr:col>41</xdr:col>
      <xdr:colOff>101600</xdr:colOff>
      <xdr:row>54</xdr:row>
      <xdr:rowOff>139805</xdr:rowOff>
    </xdr:to>
    <xdr:sp macro="" textlink="">
      <xdr:nvSpPr>
        <xdr:cNvPr id="371" name="楕円 370"/>
        <xdr:cNvSpPr/>
      </xdr:nvSpPr>
      <xdr:spPr>
        <a:xfrm>
          <a:off x="7810500" y="92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156332</xdr:rowOff>
    </xdr:from>
    <xdr:ext cx="599010" cy="259045"/>
    <xdr:sp macro="" textlink="">
      <xdr:nvSpPr>
        <xdr:cNvPr id="372" name="テキスト ボックス 371"/>
        <xdr:cNvSpPr txBox="1"/>
      </xdr:nvSpPr>
      <xdr:spPr>
        <a:xfrm>
          <a:off x="7561795" y="907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115688</xdr:rowOff>
    </xdr:from>
    <xdr:to>
      <xdr:col>36</xdr:col>
      <xdr:colOff>165100</xdr:colOff>
      <xdr:row>55</xdr:row>
      <xdr:rowOff>45838</xdr:rowOff>
    </xdr:to>
    <xdr:sp macro="" textlink="">
      <xdr:nvSpPr>
        <xdr:cNvPr id="373" name="楕円 372"/>
        <xdr:cNvSpPr/>
      </xdr:nvSpPr>
      <xdr:spPr>
        <a:xfrm>
          <a:off x="6921500" y="9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62365</xdr:rowOff>
    </xdr:from>
    <xdr:ext cx="599010" cy="259045"/>
    <xdr:sp macro="" textlink="">
      <xdr:nvSpPr>
        <xdr:cNvPr id="374" name="テキスト ボックス 373"/>
        <xdr:cNvSpPr txBox="1"/>
      </xdr:nvSpPr>
      <xdr:spPr>
        <a:xfrm>
          <a:off x="6672795" y="914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49839</xdr:rowOff>
    </xdr:from>
    <xdr:to>
      <xdr:col>55</xdr:col>
      <xdr:colOff>0</xdr:colOff>
      <xdr:row>76</xdr:row>
      <xdr:rowOff>76268</xdr:rowOff>
    </xdr:to>
    <xdr:cxnSp macro="">
      <xdr:nvCxnSpPr>
        <xdr:cNvPr id="405" name="直線コネクタ 404"/>
        <xdr:cNvCxnSpPr/>
      </xdr:nvCxnSpPr>
      <xdr:spPr>
        <a:xfrm flipV="1">
          <a:off x="9639300" y="13080039"/>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132624</xdr:rowOff>
    </xdr:from>
    <xdr:to>
      <xdr:col>50</xdr:col>
      <xdr:colOff>114300</xdr:colOff>
      <xdr:row>76</xdr:row>
      <xdr:rowOff>76268</xdr:rowOff>
    </xdr:to>
    <xdr:cxnSp macro="">
      <xdr:nvCxnSpPr>
        <xdr:cNvPr id="408" name="直線コネクタ 407"/>
        <xdr:cNvCxnSpPr/>
      </xdr:nvCxnSpPr>
      <xdr:spPr>
        <a:xfrm>
          <a:off x="8750300" y="12819924"/>
          <a:ext cx="889000" cy="2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30593</xdr:rowOff>
    </xdr:from>
    <xdr:to>
      <xdr:col>45</xdr:col>
      <xdr:colOff>177800</xdr:colOff>
      <xdr:row>74</xdr:row>
      <xdr:rowOff>132624</xdr:rowOff>
    </xdr:to>
    <xdr:cxnSp macro="">
      <xdr:nvCxnSpPr>
        <xdr:cNvPr id="411" name="直線コネクタ 410"/>
        <xdr:cNvCxnSpPr/>
      </xdr:nvCxnSpPr>
      <xdr:spPr>
        <a:xfrm>
          <a:off x="7861300" y="12374993"/>
          <a:ext cx="889000" cy="4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170489</xdr:rowOff>
    </xdr:from>
    <xdr:to>
      <xdr:col>55</xdr:col>
      <xdr:colOff>50800</xdr:colOff>
      <xdr:row>76</xdr:row>
      <xdr:rowOff>100639</xdr:rowOff>
    </xdr:to>
    <xdr:sp macro="" textlink="">
      <xdr:nvSpPr>
        <xdr:cNvPr id="421" name="楕円 420"/>
        <xdr:cNvSpPr/>
      </xdr:nvSpPr>
      <xdr:spPr>
        <a:xfrm>
          <a:off x="10426700" y="130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21915</xdr:rowOff>
    </xdr:from>
    <xdr:ext cx="534377" cy="259045"/>
    <xdr:sp macro="" textlink="">
      <xdr:nvSpPr>
        <xdr:cNvPr id="422" name="普通建設事業費 （ うち新規整備　）該当値テキスト"/>
        <xdr:cNvSpPr txBox="1"/>
      </xdr:nvSpPr>
      <xdr:spPr>
        <a:xfrm>
          <a:off x="10528300" y="1288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25468</xdr:rowOff>
    </xdr:from>
    <xdr:to>
      <xdr:col>50</xdr:col>
      <xdr:colOff>165100</xdr:colOff>
      <xdr:row>76</xdr:row>
      <xdr:rowOff>127068</xdr:rowOff>
    </xdr:to>
    <xdr:sp macro="" textlink="">
      <xdr:nvSpPr>
        <xdr:cNvPr id="423" name="楕円 422"/>
        <xdr:cNvSpPr/>
      </xdr:nvSpPr>
      <xdr:spPr>
        <a:xfrm>
          <a:off x="9588500" y="1305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143596</xdr:rowOff>
    </xdr:from>
    <xdr:ext cx="534377" cy="259045"/>
    <xdr:sp macro="" textlink="">
      <xdr:nvSpPr>
        <xdr:cNvPr id="424" name="テキスト ボックス 423"/>
        <xdr:cNvSpPr txBox="1"/>
      </xdr:nvSpPr>
      <xdr:spPr>
        <a:xfrm>
          <a:off x="9372111" y="128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81824</xdr:rowOff>
    </xdr:from>
    <xdr:to>
      <xdr:col>46</xdr:col>
      <xdr:colOff>38100</xdr:colOff>
      <xdr:row>75</xdr:row>
      <xdr:rowOff>11974</xdr:rowOff>
    </xdr:to>
    <xdr:sp macro="" textlink="">
      <xdr:nvSpPr>
        <xdr:cNvPr id="425" name="楕円 424"/>
        <xdr:cNvSpPr/>
      </xdr:nvSpPr>
      <xdr:spPr>
        <a:xfrm>
          <a:off x="8699500" y="127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28501</xdr:rowOff>
    </xdr:from>
    <xdr:ext cx="534377" cy="259045"/>
    <xdr:sp macro="" textlink="">
      <xdr:nvSpPr>
        <xdr:cNvPr id="426" name="テキスト ボックス 425"/>
        <xdr:cNvSpPr txBox="1"/>
      </xdr:nvSpPr>
      <xdr:spPr>
        <a:xfrm>
          <a:off x="8483111" y="125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151243</xdr:rowOff>
    </xdr:from>
    <xdr:to>
      <xdr:col>41</xdr:col>
      <xdr:colOff>101600</xdr:colOff>
      <xdr:row>72</xdr:row>
      <xdr:rowOff>81393</xdr:rowOff>
    </xdr:to>
    <xdr:sp macro="" textlink="">
      <xdr:nvSpPr>
        <xdr:cNvPr id="427" name="楕円 426"/>
        <xdr:cNvSpPr/>
      </xdr:nvSpPr>
      <xdr:spPr>
        <a:xfrm>
          <a:off x="7810500" y="12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97920</xdr:rowOff>
    </xdr:from>
    <xdr:ext cx="599010" cy="259045"/>
    <xdr:sp macro="" textlink="">
      <xdr:nvSpPr>
        <xdr:cNvPr id="428" name="テキスト ボックス 427"/>
        <xdr:cNvSpPr txBox="1"/>
      </xdr:nvSpPr>
      <xdr:spPr>
        <a:xfrm>
          <a:off x="7561795" y="1209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20546</xdr:rowOff>
    </xdr:from>
    <xdr:to>
      <xdr:col>55</xdr:col>
      <xdr:colOff>0</xdr:colOff>
      <xdr:row>94</xdr:row>
      <xdr:rowOff>21521</xdr:rowOff>
    </xdr:to>
    <xdr:cxnSp macro="">
      <xdr:nvCxnSpPr>
        <xdr:cNvPr id="457" name="直線コネクタ 456"/>
        <xdr:cNvCxnSpPr/>
      </xdr:nvCxnSpPr>
      <xdr:spPr>
        <a:xfrm>
          <a:off x="9639300" y="16136846"/>
          <a:ext cx="8382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20546</xdr:rowOff>
    </xdr:from>
    <xdr:to>
      <xdr:col>50</xdr:col>
      <xdr:colOff>114300</xdr:colOff>
      <xdr:row>97</xdr:row>
      <xdr:rowOff>23915</xdr:rowOff>
    </xdr:to>
    <xdr:cxnSp macro="">
      <xdr:nvCxnSpPr>
        <xdr:cNvPr id="460" name="直線コネクタ 459"/>
        <xdr:cNvCxnSpPr/>
      </xdr:nvCxnSpPr>
      <xdr:spPr>
        <a:xfrm flipV="1">
          <a:off x="8750300" y="16136846"/>
          <a:ext cx="889000" cy="5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23915</xdr:rowOff>
    </xdr:from>
    <xdr:to>
      <xdr:col>45</xdr:col>
      <xdr:colOff>177800</xdr:colOff>
      <xdr:row>98</xdr:row>
      <xdr:rowOff>41180</xdr:rowOff>
    </xdr:to>
    <xdr:cxnSp macro="">
      <xdr:nvCxnSpPr>
        <xdr:cNvPr id="463" name="直線コネクタ 462"/>
        <xdr:cNvCxnSpPr/>
      </xdr:nvCxnSpPr>
      <xdr:spPr>
        <a:xfrm flipV="1">
          <a:off x="7861300" y="16654565"/>
          <a:ext cx="889000" cy="18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142171</xdr:rowOff>
    </xdr:from>
    <xdr:to>
      <xdr:col>55</xdr:col>
      <xdr:colOff>50800</xdr:colOff>
      <xdr:row>94</xdr:row>
      <xdr:rowOff>72321</xdr:rowOff>
    </xdr:to>
    <xdr:sp macro="" textlink="">
      <xdr:nvSpPr>
        <xdr:cNvPr id="473" name="楕円 472"/>
        <xdr:cNvSpPr/>
      </xdr:nvSpPr>
      <xdr:spPr>
        <a:xfrm>
          <a:off x="10426700" y="16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165048</xdr:rowOff>
    </xdr:from>
    <xdr:ext cx="599010" cy="259045"/>
    <xdr:sp macro="" textlink="">
      <xdr:nvSpPr>
        <xdr:cNvPr id="474" name="普通建設事業費 （ うち更新整備　）該当値テキスト"/>
        <xdr:cNvSpPr txBox="1"/>
      </xdr:nvSpPr>
      <xdr:spPr>
        <a:xfrm>
          <a:off x="10528300" y="1593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141196</xdr:rowOff>
    </xdr:from>
    <xdr:to>
      <xdr:col>50</xdr:col>
      <xdr:colOff>165100</xdr:colOff>
      <xdr:row>94</xdr:row>
      <xdr:rowOff>71346</xdr:rowOff>
    </xdr:to>
    <xdr:sp macro="" textlink="">
      <xdr:nvSpPr>
        <xdr:cNvPr id="475" name="楕円 474"/>
        <xdr:cNvSpPr/>
      </xdr:nvSpPr>
      <xdr:spPr>
        <a:xfrm>
          <a:off x="9588500" y="160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87873</xdr:rowOff>
    </xdr:from>
    <xdr:ext cx="599010" cy="259045"/>
    <xdr:sp macro="" textlink="">
      <xdr:nvSpPr>
        <xdr:cNvPr id="476" name="テキスト ボックス 475"/>
        <xdr:cNvSpPr txBox="1"/>
      </xdr:nvSpPr>
      <xdr:spPr>
        <a:xfrm>
          <a:off x="9339795" y="1586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144565</xdr:rowOff>
    </xdr:from>
    <xdr:to>
      <xdr:col>46</xdr:col>
      <xdr:colOff>38100</xdr:colOff>
      <xdr:row>97</xdr:row>
      <xdr:rowOff>74715</xdr:rowOff>
    </xdr:to>
    <xdr:sp macro="" textlink="">
      <xdr:nvSpPr>
        <xdr:cNvPr id="477" name="楕円 476"/>
        <xdr:cNvSpPr/>
      </xdr:nvSpPr>
      <xdr:spPr>
        <a:xfrm>
          <a:off x="8699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91242</xdr:rowOff>
    </xdr:from>
    <xdr:ext cx="534377" cy="259045"/>
    <xdr:sp macro="" textlink="">
      <xdr:nvSpPr>
        <xdr:cNvPr id="478" name="テキスト ボックス 477"/>
        <xdr:cNvSpPr txBox="1"/>
      </xdr:nvSpPr>
      <xdr:spPr>
        <a:xfrm>
          <a:off x="8483111" y="163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161830</xdr:rowOff>
    </xdr:from>
    <xdr:to>
      <xdr:col>41</xdr:col>
      <xdr:colOff>101600</xdr:colOff>
      <xdr:row>98</xdr:row>
      <xdr:rowOff>91980</xdr:rowOff>
    </xdr:to>
    <xdr:sp macro="" textlink="">
      <xdr:nvSpPr>
        <xdr:cNvPr id="479" name="楕円 478"/>
        <xdr:cNvSpPr/>
      </xdr:nvSpPr>
      <xdr:spPr>
        <a:xfrm>
          <a:off x="7810500" y="167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83107</xdr:rowOff>
    </xdr:from>
    <xdr:ext cx="534377" cy="259045"/>
    <xdr:sp macro="" textlink="">
      <xdr:nvSpPr>
        <xdr:cNvPr id="480" name="テキスト ボックス 479"/>
        <xdr:cNvSpPr txBox="1"/>
      </xdr:nvSpPr>
      <xdr:spPr>
        <a:xfrm>
          <a:off x="7594111" y="168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47396</xdr:rowOff>
    </xdr:from>
    <xdr:to>
      <xdr:col>85</xdr:col>
      <xdr:colOff>127000</xdr:colOff>
      <xdr:row>38</xdr:row>
      <xdr:rowOff>139217</xdr:rowOff>
    </xdr:to>
    <xdr:cxnSp macro="">
      <xdr:nvCxnSpPr>
        <xdr:cNvPr id="509" name="直線コネクタ 508"/>
        <xdr:cNvCxnSpPr/>
      </xdr:nvCxnSpPr>
      <xdr:spPr>
        <a:xfrm>
          <a:off x="15481300" y="6562496"/>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168034</xdr:rowOff>
    </xdr:from>
    <xdr:to>
      <xdr:col>81</xdr:col>
      <xdr:colOff>50800</xdr:colOff>
      <xdr:row>38</xdr:row>
      <xdr:rowOff>47396</xdr:rowOff>
    </xdr:to>
    <xdr:cxnSp macro="">
      <xdr:nvCxnSpPr>
        <xdr:cNvPr id="512" name="直線コネクタ 511"/>
        <xdr:cNvCxnSpPr/>
      </xdr:nvCxnSpPr>
      <xdr:spPr>
        <a:xfrm>
          <a:off x="14592300" y="6511684"/>
          <a:ext cx="889000" cy="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168034</xdr:rowOff>
    </xdr:from>
    <xdr:to>
      <xdr:col>76</xdr:col>
      <xdr:colOff>114300</xdr:colOff>
      <xdr:row>39</xdr:row>
      <xdr:rowOff>3454</xdr:rowOff>
    </xdr:to>
    <xdr:cxnSp macro="">
      <xdr:nvCxnSpPr>
        <xdr:cNvPr id="515" name="直線コネクタ 514"/>
        <xdr:cNvCxnSpPr/>
      </xdr:nvCxnSpPr>
      <xdr:spPr>
        <a:xfrm flipV="1">
          <a:off x="13703300" y="6511684"/>
          <a:ext cx="889000" cy="17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160224</xdr:rowOff>
    </xdr:from>
    <xdr:to>
      <xdr:col>71</xdr:col>
      <xdr:colOff>177800</xdr:colOff>
      <xdr:row>39</xdr:row>
      <xdr:rowOff>3454</xdr:rowOff>
    </xdr:to>
    <xdr:cxnSp macro="">
      <xdr:nvCxnSpPr>
        <xdr:cNvPr id="518" name="直線コネクタ 517"/>
        <xdr:cNvCxnSpPr/>
      </xdr:nvCxnSpPr>
      <xdr:spPr>
        <a:xfrm>
          <a:off x="12814300" y="6675324"/>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88417</xdr:rowOff>
    </xdr:from>
    <xdr:to>
      <xdr:col>85</xdr:col>
      <xdr:colOff>177800</xdr:colOff>
      <xdr:row>39</xdr:row>
      <xdr:rowOff>18567</xdr:rowOff>
    </xdr:to>
    <xdr:sp macro="" textlink="">
      <xdr:nvSpPr>
        <xdr:cNvPr id="528" name="楕円 527"/>
        <xdr:cNvSpPr/>
      </xdr:nvSpPr>
      <xdr:spPr>
        <a:xfrm>
          <a:off x="16268700" y="66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47794</xdr:rowOff>
    </xdr:from>
    <xdr:ext cx="469744" cy="259045"/>
    <xdr:sp macro="" textlink="">
      <xdr:nvSpPr>
        <xdr:cNvPr id="529" name="災害復旧事業費該当値テキスト"/>
        <xdr:cNvSpPr txBox="1"/>
      </xdr:nvSpPr>
      <xdr:spPr>
        <a:xfrm>
          <a:off x="16370300" y="63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168046</xdr:rowOff>
    </xdr:from>
    <xdr:to>
      <xdr:col>81</xdr:col>
      <xdr:colOff>101600</xdr:colOff>
      <xdr:row>38</xdr:row>
      <xdr:rowOff>98196</xdr:rowOff>
    </xdr:to>
    <xdr:sp macro="" textlink="">
      <xdr:nvSpPr>
        <xdr:cNvPr id="530" name="楕円 529"/>
        <xdr:cNvSpPr/>
      </xdr:nvSpPr>
      <xdr:spPr>
        <a:xfrm>
          <a:off x="15430500" y="65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114723</xdr:rowOff>
    </xdr:from>
    <xdr:ext cx="534377" cy="259045"/>
    <xdr:sp macro="" textlink="">
      <xdr:nvSpPr>
        <xdr:cNvPr id="531" name="テキスト ボックス 530"/>
        <xdr:cNvSpPr txBox="1"/>
      </xdr:nvSpPr>
      <xdr:spPr>
        <a:xfrm>
          <a:off x="15214111" y="62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117234</xdr:rowOff>
    </xdr:from>
    <xdr:to>
      <xdr:col>76</xdr:col>
      <xdr:colOff>165100</xdr:colOff>
      <xdr:row>38</xdr:row>
      <xdr:rowOff>47383</xdr:rowOff>
    </xdr:to>
    <xdr:sp macro="" textlink="">
      <xdr:nvSpPr>
        <xdr:cNvPr id="532" name="楕円 531"/>
        <xdr:cNvSpPr/>
      </xdr:nvSpPr>
      <xdr:spPr>
        <a:xfrm>
          <a:off x="14541500" y="6460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63911</xdr:rowOff>
    </xdr:from>
    <xdr:ext cx="534377" cy="259045"/>
    <xdr:sp macro="" textlink="">
      <xdr:nvSpPr>
        <xdr:cNvPr id="533" name="テキスト ボックス 532"/>
        <xdr:cNvSpPr txBox="1"/>
      </xdr:nvSpPr>
      <xdr:spPr>
        <a:xfrm>
          <a:off x="14325111" y="62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124104</xdr:rowOff>
    </xdr:from>
    <xdr:to>
      <xdr:col>72</xdr:col>
      <xdr:colOff>38100</xdr:colOff>
      <xdr:row>39</xdr:row>
      <xdr:rowOff>54254</xdr:rowOff>
    </xdr:to>
    <xdr:sp macro="" textlink="">
      <xdr:nvSpPr>
        <xdr:cNvPr id="534" name="楕円 533"/>
        <xdr:cNvSpPr/>
      </xdr:nvSpPr>
      <xdr:spPr>
        <a:xfrm>
          <a:off x="13652500" y="6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45381</xdr:rowOff>
    </xdr:from>
    <xdr:ext cx="469744" cy="259045"/>
    <xdr:sp macro="" textlink="">
      <xdr:nvSpPr>
        <xdr:cNvPr id="535" name="テキスト ボックス 534"/>
        <xdr:cNvSpPr txBox="1"/>
      </xdr:nvSpPr>
      <xdr:spPr>
        <a:xfrm>
          <a:off x="13468428" y="67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109424</xdr:rowOff>
    </xdr:from>
    <xdr:to>
      <xdr:col>67</xdr:col>
      <xdr:colOff>101600</xdr:colOff>
      <xdr:row>39</xdr:row>
      <xdr:rowOff>39574</xdr:rowOff>
    </xdr:to>
    <xdr:sp macro="" textlink="">
      <xdr:nvSpPr>
        <xdr:cNvPr id="536" name="楕円 535"/>
        <xdr:cNvSpPr/>
      </xdr:nvSpPr>
      <xdr:spPr>
        <a:xfrm>
          <a:off x="12763500" y="66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30701</xdr:rowOff>
    </xdr:from>
    <xdr:ext cx="469744" cy="259045"/>
    <xdr:sp macro="" textlink="">
      <xdr:nvSpPr>
        <xdr:cNvPr id="537" name="テキスト ボックス 536"/>
        <xdr:cNvSpPr txBox="1"/>
      </xdr:nvSpPr>
      <xdr:spPr>
        <a:xfrm>
          <a:off x="12579428" y="67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35531</xdr:rowOff>
    </xdr:from>
    <xdr:to>
      <xdr:col>85</xdr:col>
      <xdr:colOff>127000</xdr:colOff>
      <xdr:row>77</xdr:row>
      <xdr:rowOff>71585</xdr:rowOff>
    </xdr:to>
    <xdr:cxnSp macro="">
      <xdr:nvCxnSpPr>
        <xdr:cNvPr id="623" name="直線コネクタ 622"/>
        <xdr:cNvCxnSpPr/>
      </xdr:nvCxnSpPr>
      <xdr:spPr>
        <a:xfrm>
          <a:off x="15481300" y="13237181"/>
          <a:ext cx="8382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6556</xdr:rowOff>
    </xdr:from>
    <xdr:to>
      <xdr:col>81</xdr:col>
      <xdr:colOff>50800</xdr:colOff>
      <xdr:row>77</xdr:row>
      <xdr:rowOff>35531</xdr:rowOff>
    </xdr:to>
    <xdr:cxnSp macro="">
      <xdr:nvCxnSpPr>
        <xdr:cNvPr id="626" name="直線コネクタ 625"/>
        <xdr:cNvCxnSpPr/>
      </xdr:nvCxnSpPr>
      <xdr:spPr>
        <a:xfrm>
          <a:off x="14592300" y="13208206"/>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152372</xdr:rowOff>
    </xdr:from>
    <xdr:to>
      <xdr:col>76</xdr:col>
      <xdr:colOff>114300</xdr:colOff>
      <xdr:row>77</xdr:row>
      <xdr:rowOff>6556</xdr:rowOff>
    </xdr:to>
    <xdr:cxnSp macro="">
      <xdr:nvCxnSpPr>
        <xdr:cNvPr id="629" name="直線コネクタ 628"/>
        <xdr:cNvCxnSpPr/>
      </xdr:nvCxnSpPr>
      <xdr:spPr>
        <a:xfrm>
          <a:off x="13703300" y="13182572"/>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152372</xdr:rowOff>
    </xdr:from>
    <xdr:to>
      <xdr:col>71</xdr:col>
      <xdr:colOff>177800</xdr:colOff>
      <xdr:row>76</xdr:row>
      <xdr:rowOff>158494</xdr:rowOff>
    </xdr:to>
    <xdr:cxnSp macro="">
      <xdr:nvCxnSpPr>
        <xdr:cNvPr id="632" name="直線コネクタ 631"/>
        <xdr:cNvCxnSpPr/>
      </xdr:nvCxnSpPr>
      <xdr:spPr>
        <a:xfrm flipV="1">
          <a:off x="12814300" y="1318257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20785</xdr:rowOff>
    </xdr:from>
    <xdr:to>
      <xdr:col>85</xdr:col>
      <xdr:colOff>177800</xdr:colOff>
      <xdr:row>77</xdr:row>
      <xdr:rowOff>122385</xdr:rowOff>
    </xdr:to>
    <xdr:sp macro="" textlink="">
      <xdr:nvSpPr>
        <xdr:cNvPr id="642" name="楕円 641"/>
        <xdr:cNvSpPr/>
      </xdr:nvSpPr>
      <xdr:spPr>
        <a:xfrm>
          <a:off x="16268700" y="132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43662</xdr:rowOff>
    </xdr:from>
    <xdr:ext cx="534377" cy="259045"/>
    <xdr:sp macro="" textlink="">
      <xdr:nvSpPr>
        <xdr:cNvPr id="643" name="公債費該当値テキスト"/>
        <xdr:cNvSpPr txBox="1"/>
      </xdr:nvSpPr>
      <xdr:spPr>
        <a:xfrm>
          <a:off x="16370300" y="130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156181</xdr:rowOff>
    </xdr:from>
    <xdr:to>
      <xdr:col>81</xdr:col>
      <xdr:colOff>101600</xdr:colOff>
      <xdr:row>77</xdr:row>
      <xdr:rowOff>86331</xdr:rowOff>
    </xdr:to>
    <xdr:sp macro="" textlink="">
      <xdr:nvSpPr>
        <xdr:cNvPr id="644" name="楕円 643"/>
        <xdr:cNvSpPr/>
      </xdr:nvSpPr>
      <xdr:spPr>
        <a:xfrm>
          <a:off x="15430500" y="131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102858</xdr:rowOff>
    </xdr:from>
    <xdr:ext cx="534377" cy="259045"/>
    <xdr:sp macro="" textlink="">
      <xdr:nvSpPr>
        <xdr:cNvPr id="645" name="テキスト ボックス 644"/>
        <xdr:cNvSpPr txBox="1"/>
      </xdr:nvSpPr>
      <xdr:spPr>
        <a:xfrm>
          <a:off x="15214111" y="129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127206</xdr:rowOff>
    </xdr:from>
    <xdr:to>
      <xdr:col>76</xdr:col>
      <xdr:colOff>165100</xdr:colOff>
      <xdr:row>77</xdr:row>
      <xdr:rowOff>57356</xdr:rowOff>
    </xdr:to>
    <xdr:sp macro="" textlink="">
      <xdr:nvSpPr>
        <xdr:cNvPr id="646" name="楕円 645"/>
        <xdr:cNvSpPr/>
      </xdr:nvSpPr>
      <xdr:spPr>
        <a:xfrm>
          <a:off x="14541500" y="1315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73882</xdr:rowOff>
    </xdr:from>
    <xdr:ext cx="534377" cy="259045"/>
    <xdr:sp macro="" textlink="">
      <xdr:nvSpPr>
        <xdr:cNvPr id="647" name="テキスト ボックス 646"/>
        <xdr:cNvSpPr txBox="1"/>
      </xdr:nvSpPr>
      <xdr:spPr>
        <a:xfrm>
          <a:off x="14325111" y="129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101572</xdr:rowOff>
    </xdr:from>
    <xdr:to>
      <xdr:col>72</xdr:col>
      <xdr:colOff>38100</xdr:colOff>
      <xdr:row>77</xdr:row>
      <xdr:rowOff>31722</xdr:rowOff>
    </xdr:to>
    <xdr:sp macro="" textlink="">
      <xdr:nvSpPr>
        <xdr:cNvPr id="648" name="楕円 647"/>
        <xdr:cNvSpPr/>
      </xdr:nvSpPr>
      <xdr:spPr>
        <a:xfrm>
          <a:off x="13652500" y="131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48249</xdr:rowOff>
    </xdr:from>
    <xdr:ext cx="599010" cy="259045"/>
    <xdr:sp macro="" textlink="">
      <xdr:nvSpPr>
        <xdr:cNvPr id="649" name="テキスト ボックス 648"/>
        <xdr:cNvSpPr txBox="1"/>
      </xdr:nvSpPr>
      <xdr:spPr>
        <a:xfrm>
          <a:off x="13403795" y="1290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107694</xdr:rowOff>
    </xdr:from>
    <xdr:to>
      <xdr:col>67</xdr:col>
      <xdr:colOff>101600</xdr:colOff>
      <xdr:row>77</xdr:row>
      <xdr:rowOff>37844</xdr:rowOff>
    </xdr:to>
    <xdr:sp macro="" textlink="">
      <xdr:nvSpPr>
        <xdr:cNvPr id="650" name="楕円 649"/>
        <xdr:cNvSpPr/>
      </xdr:nvSpPr>
      <xdr:spPr>
        <a:xfrm>
          <a:off x="12763500" y="13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54372</xdr:rowOff>
    </xdr:from>
    <xdr:ext cx="599010" cy="259045"/>
    <xdr:sp macro="" textlink="">
      <xdr:nvSpPr>
        <xdr:cNvPr id="651" name="テキスト ボックス 650"/>
        <xdr:cNvSpPr txBox="1"/>
      </xdr:nvSpPr>
      <xdr:spPr>
        <a:xfrm>
          <a:off x="12514795" y="1291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25750</xdr:rowOff>
    </xdr:from>
    <xdr:to>
      <xdr:col>85</xdr:col>
      <xdr:colOff>127000</xdr:colOff>
      <xdr:row>96</xdr:row>
      <xdr:rowOff>1099</xdr:rowOff>
    </xdr:to>
    <xdr:cxnSp macro="">
      <xdr:nvCxnSpPr>
        <xdr:cNvPr id="680" name="直線コネクタ 679"/>
        <xdr:cNvCxnSpPr/>
      </xdr:nvCxnSpPr>
      <xdr:spPr>
        <a:xfrm flipV="1">
          <a:off x="15481300" y="16313500"/>
          <a:ext cx="838200" cy="1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1099</xdr:rowOff>
    </xdr:from>
    <xdr:to>
      <xdr:col>81</xdr:col>
      <xdr:colOff>50800</xdr:colOff>
      <xdr:row>97</xdr:row>
      <xdr:rowOff>11654</xdr:rowOff>
    </xdr:to>
    <xdr:cxnSp macro="">
      <xdr:nvCxnSpPr>
        <xdr:cNvPr id="683" name="直線コネクタ 682"/>
        <xdr:cNvCxnSpPr/>
      </xdr:nvCxnSpPr>
      <xdr:spPr>
        <a:xfrm flipV="1">
          <a:off x="14592300" y="16460299"/>
          <a:ext cx="889000" cy="18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11654</xdr:rowOff>
    </xdr:from>
    <xdr:to>
      <xdr:col>76</xdr:col>
      <xdr:colOff>114300</xdr:colOff>
      <xdr:row>97</xdr:row>
      <xdr:rowOff>167117</xdr:rowOff>
    </xdr:to>
    <xdr:cxnSp macro="">
      <xdr:nvCxnSpPr>
        <xdr:cNvPr id="686" name="直線コネクタ 685"/>
        <xdr:cNvCxnSpPr/>
      </xdr:nvCxnSpPr>
      <xdr:spPr>
        <a:xfrm flipV="1">
          <a:off x="13703300" y="16642304"/>
          <a:ext cx="889000" cy="1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167117</xdr:rowOff>
    </xdr:from>
    <xdr:to>
      <xdr:col>71</xdr:col>
      <xdr:colOff>177800</xdr:colOff>
      <xdr:row>98</xdr:row>
      <xdr:rowOff>91877</xdr:rowOff>
    </xdr:to>
    <xdr:cxnSp macro="">
      <xdr:nvCxnSpPr>
        <xdr:cNvPr id="689" name="直線コネクタ 688"/>
        <xdr:cNvCxnSpPr/>
      </xdr:nvCxnSpPr>
      <xdr:spPr>
        <a:xfrm flipV="1">
          <a:off x="12814300" y="16797767"/>
          <a:ext cx="889000" cy="9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146400</xdr:rowOff>
    </xdr:from>
    <xdr:to>
      <xdr:col>85</xdr:col>
      <xdr:colOff>177800</xdr:colOff>
      <xdr:row>95</xdr:row>
      <xdr:rowOff>76550</xdr:rowOff>
    </xdr:to>
    <xdr:sp macro="" textlink="">
      <xdr:nvSpPr>
        <xdr:cNvPr id="699" name="楕円 698"/>
        <xdr:cNvSpPr/>
      </xdr:nvSpPr>
      <xdr:spPr>
        <a:xfrm>
          <a:off x="16268700" y="162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169277</xdr:rowOff>
    </xdr:from>
    <xdr:ext cx="534377" cy="259045"/>
    <xdr:sp macro="" textlink="">
      <xdr:nvSpPr>
        <xdr:cNvPr id="700" name="積立金該当値テキスト"/>
        <xdr:cNvSpPr txBox="1"/>
      </xdr:nvSpPr>
      <xdr:spPr>
        <a:xfrm>
          <a:off x="16370300" y="161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121749</xdr:rowOff>
    </xdr:from>
    <xdr:to>
      <xdr:col>81</xdr:col>
      <xdr:colOff>101600</xdr:colOff>
      <xdr:row>96</xdr:row>
      <xdr:rowOff>51899</xdr:rowOff>
    </xdr:to>
    <xdr:sp macro="" textlink="">
      <xdr:nvSpPr>
        <xdr:cNvPr id="701" name="楕円 700"/>
        <xdr:cNvSpPr/>
      </xdr:nvSpPr>
      <xdr:spPr>
        <a:xfrm>
          <a:off x="15430500" y="16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68426</xdr:rowOff>
    </xdr:from>
    <xdr:ext cx="534377" cy="259045"/>
    <xdr:sp macro="" textlink="">
      <xdr:nvSpPr>
        <xdr:cNvPr id="702" name="テキスト ボックス 701"/>
        <xdr:cNvSpPr txBox="1"/>
      </xdr:nvSpPr>
      <xdr:spPr>
        <a:xfrm>
          <a:off x="15214111" y="161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132304</xdr:rowOff>
    </xdr:from>
    <xdr:to>
      <xdr:col>76</xdr:col>
      <xdr:colOff>165100</xdr:colOff>
      <xdr:row>97</xdr:row>
      <xdr:rowOff>62454</xdr:rowOff>
    </xdr:to>
    <xdr:sp macro="" textlink="">
      <xdr:nvSpPr>
        <xdr:cNvPr id="703" name="楕円 702"/>
        <xdr:cNvSpPr/>
      </xdr:nvSpPr>
      <xdr:spPr>
        <a:xfrm>
          <a:off x="14541500" y="165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78981</xdr:rowOff>
    </xdr:from>
    <xdr:ext cx="534377" cy="259045"/>
    <xdr:sp macro="" textlink="">
      <xdr:nvSpPr>
        <xdr:cNvPr id="704" name="テキスト ボックス 703"/>
        <xdr:cNvSpPr txBox="1"/>
      </xdr:nvSpPr>
      <xdr:spPr>
        <a:xfrm>
          <a:off x="14325111" y="163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116317</xdr:rowOff>
    </xdr:from>
    <xdr:to>
      <xdr:col>72</xdr:col>
      <xdr:colOff>38100</xdr:colOff>
      <xdr:row>98</xdr:row>
      <xdr:rowOff>46467</xdr:rowOff>
    </xdr:to>
    <xdr:sp macro="" textlink="">
      <xdr:nvSpPr>
        <xdr:cNvPr id="705" name="楕円 704"/>
        <xdr:cNvSpPr/>
      </xdr:nvSpPr>
      <xdr:spPr>
        <a:xfrm>
          <a:off x="13652500" y="1674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37594</xdr:rowOff>
    </xdr:from>
    <xdr:ext cx="534377" cy="259045"/>
    <xdr:sp macro="" textlink="">
      <xdr:nvSpPr>
        <xdr:cNvPr id="706" name="テキスト ボックス 705"/>
        <xdr:cNvSpPr txBox="1"/>
      </xdr:nvSpPr>
      <xdr:spPr>
        <a:xfrm>
          <a:off x="13436111" y="168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41077</xdr:rowOff>
    </xdr:from>
    <xdr:to>
      <xdr:col>67</xdr:col>
      <xdr:colOff>101600</xdr:colOff>
      <xdr:row>98</xdr:row>
      <xdr:rowOff>142677</xdr:rowOff>
    </xdr:to>
    <xdr:sp macro="" textlink="">
      <xdr:nvSpPr>
        <xdr:cNvPr id="707" name="楕円 706"/>
        <xdr:cNvSpPr/>
      </xdr:nvSpPr>
      <xdr:spPr>
        <a:xfrm>
          <a:off x="12763500" y="168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133804</xdr:rowOff>
    </xdr:from>
    <xdr:ext cx="534377" cy="259045"/>
    <xdr:sp macro="" textlink="">
      <xdr:nvSpPr>
        <xdr:cNvPr id="708" name="テキスト ボックス 707"/>
        <xdr:cNvSpPr txBox="1"/>
      </xdr:nvSpPr>
      <xdr:spPr>
        <a:xfrm>
          <a:off x="12547111" y="169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43879</xdr:rowOff>
    </xdr:from>
    <xdr:to>
      <xdr:col>116</xdr:col>
      <xdr:colOff>63500</xdr:colOff>
      <xdr:row>39</xdr:row>
      <xdr:rowOff>44450</xdr:rowOff>
    </xdr:to>
    <xdr:cxnSp macro="">
      <xdr:nvCxnSpPr>
        <xdr:cNvPr id="737" name="直線コネクタ 736"/>
        <xdr:cNvCxnSpPr/>
      </xdr:nvCxnSpPr>
      <xdr:spPr>
        <a:xfrm>
          <a:off x="21323300" y="67304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43879</xdr:rowOff>
    </xdr:from>
    <xdr:to>
      <xdr:col>111</xdr:col>
      <xdr:colOff>177800</xdr:colOff>
      <xdr:row>39</xdr:row>
      <xdr:rowOff>43917</xdr:rowOff>
    </xdr:to>
    <xdr:cxnSp macro="">
      <xdr:nvCxnSpPr>
        <xdr:cNvPr id="740" name="直線コネクタ 739"/>
        <xdr:cNvCxnSpPr/>
      </xdr:nvCxnSpPr>
      <xdr:spPr>
        <a:xfrm flipV="1">
          <a:off x="20434300" y="67304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43917</xdr:rowOff>
    </xdr:from>
    <xdr:to>
      <xdr:col>107</xdr:col>
      <xdr:colOff>50800</xdr:colOff>
      <xdr:row>39</xdr:row>
      <xdr:rowOff>43917</xdr:rowOff>
    </xdr:to>
    <xdr:cxnSp macro="">
      <xdr:nvCxnSpPr>
        <xdr:cNvPr id="743" name="直線コネクタ 742"/>
        <xdr:cNvCxnSpPr/>
      </xdr:nvCxnSpPr>
      <xdr:spPr>
        <a:xfrm>
          <a:off x="19545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43917</xdr:rowOff>
    </xdr:from>
    <xdr:to>
      <xdr:col>102</xdr:col>
      <xdr:colOff>114300</xdr:colOff>
      <xdr:row>39</xdr:row>
      <xdr:rowOff>43917</xdr:rowOff>
    </xdr:to>
    <xdr:cxnSp macro="">
      <xdr:nvCxnSpPr>
        <xdr:cNvPr id="746" name="直線コネクタ 745"/>
        <xdr:cNvCxnSpPr/>
      </xdr:nvCxnSpPr>
      <xdr:spPr>
        <a:xfrm>
          <a:off x="18656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164529</xdr:rowOff>
    </xdr:from>
    <xdr:to>
      <xdr:col>112</xdr:col>
      <xdr:colOff>38100</xdr:colOff>
      <xdr:row>39</xdr:row>
      <xdr:rowOff>94679</xdr:rowOff>
    </xdr:to>
    <xdr:sp macro="" textlink="">
      <xdr:nvSpPr>
        <xdr:cNvPr id="758" name="楕円 757"/>
        <xdr:cNvSpPr/>
      </xdr:nvSpPr>
      <xdr:spPr>
        <a:xfrm>
          <a:off x="2127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85806</xdr:rowOff>
    </xdr:from>
    <xdr:ext cx="313932" cy="259045"/>
    <xdr:sp macro="" textlink="">
      <xdr:nvSpPr>
        <xdr:cNvPr id="759" name="テキスト ボックス 758"/>
        <xdr:cNvSpPr txBox="1"/>
      </xdr:nvSpPr>
      <xdr:spPr>
        <a:xfrm>
          <a:off x="21166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164567</xdr:rowOff>
    </xdr:from>
    <xdr:to>
      <xdr:col>107</xdr:col>
      <xdr:colOff>101600</xdr:colOff>
      <xdr:row>39</xdr:row>
      <xdr:rowOff>94717</xdr:rowOff>
    </xdr:to>
    <xdr:sp macro="" textlink="">
      <xdr:nvSpPr>
        <xdr:cNvPr id="760" name="楕円 759"/>
        <xdr:cNvSpPr/>
      </xdr:nvSpPr>
      <xdr:spPr>
        <a:xfrm>
          <a:off x="20383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85844</xdr:rowOff>
    </xdr:from>
    <xdr:ext cx="313932" cy="259045"/>
    <xdr:sp macro="" textlink="">
      <xdr:nvSpPr>
        <xdr:cNvPr id="761" name="テキスト ボックス 760"/>
        <xdr:cNvSpPr txBox="1"/>
      </xdr:nvSpPr>
      <xdr:spPr>
        <a:xfrm>
          <a:off x="20277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164567</xdr:rowOff>
    </xdr:from>
    <xdr:to>
      <xdr:col>102</xdr:col>
      <xdr:colOff>165100</xdr:colOff>
      <xdr:row>39</xdr:row>
      <xdr:rowOff>94717</xdr:rowOff>
    </xdr:to>
    <xdr:sp macro="" textlink="">
      <xdr:nvSpPr>
        <xdr:cNvPr id="762" name="楕円 761"/>
        <xdr:cNvSpPr/>
      </xdr:nvSpPr>
      <xdr:spPr>
        <a:xfrm>
          <a:off x="19494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85844</xdr:rowOff>
    </xdr:from>
    <xdr:ext cx="313932" cy="259045"/>
    <xdr:sp macro="" textlink="">
      <xdr:nvSpPr>
        <xdr:cNvPr id="763" name="テキスト ボックス 762"/>
        <xdr:cNvSpPr txBox="1"/>
      </xdr:nvSpPr>
      <xdr:spPr>
        <a:xfrm>
          <a:off x="19388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164567</xdr:rowOff>
    </xdr:from>
    <xdr:to>
      <xdr:col>98</xdr:col>
      <xdr:colOff>38100</xdr:colOff>
      <xdr:row>39</xdr:row>
      <xdr:rowOff>94717</xdr:rowOff>
    </xdr:to>
    <xdr:sp macro="" textlink="">
      <xdr:nvSpPr>
        <xdr:cNvPr id="764" name="楕円 763"/>
        <xdr:cNvSpPr/>
      </xdr:nvSpPr>
      <xdr:spPr>
        <a:xfrm>
          <a:off x="18605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85844</xdr:rowOff>
    </xdr:from>
    <xdr:ext cx="313932" cy="259045"/>
    <xdr:sp macro="" textlink="">
      <xdr:nvSpPr>
        <xdr:cNvPr id="765" name="テキスト ボックス 764"/>
        <xdr:cNvSpPr txBox="1"/>
      </xdr:nvSpPr>
      <xdr:spPr>
        <a:xfrm>
          <a:off x="18499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103832</xdr:rowOff>
    </xdr:from>
    <xdr:to>
      <xdr:col>116</xdr:col>
      <xdr:colOff>63500</xdr:colOff>
      <xdr:row>58</xdr:row>
      <xdr:rowOff>126419</xdr:rowOff>
    </xdr:to>
    <xdr:cxnSp macro="">
      <xdr:nvCxnSpPr>
        <xdr:cNvPr id="792" name="直線コネクタ 791"/>
        <xdr:cNvCxnSpPr/>
      </xdr:nvCxnSpPr>
      <xdr:spPr>
        <a:xfrm flipV="1">
          <a:off x="21323300" y="10047932"/>
          <a:ext cx="8382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126053</xdr:rowOff>
    </xdr:from>
    <xdr:to>
      <xdr:col>111</xdr:col>
      <xdr:colOff>177800</xdr:colOff>
      <xdr:row>58</xdr:row>
      <xdr:rowOff>126419</xdr:rowOff>
    </xdr:to>
    <xdr:cxnSp macro="">
      <xdr:nvCxnSpPr>
        <xdr:cNvPr id="795" name="直線コネクタ 794"/>
        <xdr:cNvCxnSpPr/>
      </xdr:nvCxnSpPr>
      <xdr:spPr>
        <a:xfrm>
          <a:off x="20434300" y="1007015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124613</xdr:rowOff>
    </xdr:from>
    <xdr:to>
      <xdr:col>107</xdr:col>
      <xdr:colOff>50800</xdr:colOff>
      <xdr:row>58</xdr:row>
      <xdr:rowOff>126053</xdr:rowOff>
    </xdr:to>
    <xdr:cxnSp macro="">
      <xdr:nvCxnSpPr>
        <xdr:cNvPr id="798" name="直線コネクタ 797"/>
        <xdr:cNvCxnSpPr/>
      </xdr:nvCxnSpPr>
      <xdr:spPr>
        <a:xfrm>
          <a:off x="19545300" y="10068713"/>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122875</xdr:rowOff>
    </xdr:from>
    <xdr:to>
      <xdr:col>102</xdr:col>
      <xdr:colOff>114300</xdr:colOff>
      <xdr:row>58</xdr:row>
      <xdr:rowOff>124613</xdr:rowOff>
    </xdr:to>
    <xdr:cxnSp macro="">
      <xdr:nvCxnSpPr>
        <xdr:cNvPr id="801" name="直線コネクタ 800"/>
        <xdr:cNvCxnSpPr/>
      </xdr:nvCxnSpPr>
      <xdr:spPr>
        <a:xfrm>
          <a:off x="18656300" y="10066975"/>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53032</xdr:rowOff>
    </xdr:from>
    <xdr:to>
      <xdr:col>116</xdr:col>
      <xdr:colOff>114300</xdr:colOff>
      <xdr:row>58</xdr:row>
      <xdr:rowOff>154632</xdr:rowOff>
    </xdr:to>
    <xdr:sp macro="" textlink="">
      <xdr:nvSpPr>
        <xdr:cNvPr id="811" name="楕円 810"/>
        <xdr:cNvSpPr/>
      </xdr:nvSpPr>
      <xdr:spPr>
        <a:xfrm>
          <a:off x="22110700" y="99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139409</xdr:rowOff>
    </xdr:from>
    <xdr:ext cx="469744" cy="259045"/>
    <xdr:sp macro="" textlink="">
      <xdr:nvSpPr>
        <xdr:cNvPr id="812" name="貸付金該当値テキスト"/>
        <xdr:cNvSpPr txBox="1"/>
      </xdr:nvSpPr>
      <xdr:spPr>
        <a:xfrm>
          <a:off x="22212300" y="991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75619</xdr:rowOff>
    </xdr:from>
    <xdr:to>
      <xdr:col>112</xdr:col>
      <xdr:colOff>38100</xdr:colOff>
      <xdr:row>59</xdr:row>
      <xdr:rowOff>5769</xdr:rowOff>
    </xdr:to>
    <xdr:sp macro="" textlink="">
      <xdr:nvSpPr>
        <xdr:cNvPr id="813" name="楕円 812"/>
        <xdr:cNvSpPr/>
      </xdr:nvSpPr>
      <xdr:spPr>
        <a:xfrm>
          <a:off x="21272500" y="100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168346</xdr:rowOff>
    </xdr:from>
    <xdr:ext cx="378565" cy="259045"/>
    <xdr:sp macro="" textlink="">
      <xdr:nvSpPr>
        <xdr:cNvPr id="814" name="テキスト ボックス 813"/>
        <xdr:cNvSpPr txBox="1"/>
      </xdr:nvSpPr>
      <xdr:spPr>
        <a:xfrm>
          <a:off x="21134017" y="10112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75253</xdr:rowOff>
    </xdr:from>
    <xdr:to>
      <xdr:col>107</xdr:col>
      <xdr:colOff>101600</xdr:colOff>
      <xdr:row>59</xdr:row>
      <xdr:rowOff>5403</xdr:rowOff>
    </xdr:to>
    <xdr:sp macro="" textlink="">
      <xdr:nvSpPr>
        <xdr:cNvPr id="815" name="楕円 814"/>
        <xdr:cNvSpPr/>
      </xdr:nvSpPr>
      <xdr:spPr>
        <a:xfrm>
          <a:off x="20383500" y="100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167980</xdr:rowOff>
    </xdr:from>
    <xdr:ext cx="378565" cy="259045"/>
    <xdr:sp macro="" textlink="">
      <xdr:nvSpPr>
        <xdr:cNvPr id="816" name="テキスト ボックス 815"/>
        <xdr:cNvSpPr txBox="1"/>
      </xdr:nvSpPr>
      <xdr:spPr>
        <a:xfrm>
          <a:off x="20245017" y="1011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73813</xdr:rowOff>
    </xdr:from>
    <xdr:to>
      <xdr:col>102</xdr:col>
      <xdr:colOff>165100</xdr:colOff>
      <xdr:row>59</xdr:row>
      <xdr:rowOff>3963</xdr:rowOff>
    </xdr:to>
    <xdr:sp macro="" textlink="">
      <xdr:nvSpPr>
        <xdr:cNvPr id="817" name="楕円 816"/>
        <xdr:cNvSpPr/>
      </xdr:nvSpPr>
      <xdr:spPr>
        <a:xfrm>
          <a:off x="19494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166540</xdr:rowOff>
    </xdr:from>
    <xdr:ext cx="378565" cy="259045"/>
    <xdr:sp macro="" textlink="">
      <xdr:nvSpPr>
        <xdr:cNvPr id="818" name="テキスト ボックス 817"/>
        <xdr:cNvSpPr txBox="1"/>
      </xdr:nvSpPr>
      <xdr:spPr>
        <a:xfrm>
          <a:off x="19356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72075</xdr:rowOff>
    </xdr:from>
    <xdr:to>
      <xdr:col>98</xdr:col>
      <xdr:colOff>38100</xdr:colOff>
      <xdr:row>59</xdr:row>
      <xdr:rowOff>2225</xdr:rowOff>
    </xdr:to>
    <xdr:sp macro="" textlink="">
      <xdr:nvSpPr>
        <xdr:cNvPr id="819" name="楕円 818"/>
        <xdr:cNvSpPr/>
      </xdr:nvSpPr>
      <xdr:spPr>
        <a:xfrm>
          <a:off x="18605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164802</xdr:rowOff>
    </xdr:from>
    <xdr:ext cx="378565" cy="259045"/>
    <xdr:sp macro="" textlink="">
      <xdr:nvSpPr>
        <xdr:cNvPr id="820" name="テキスト ボックス 819"/>
        <xdr:cNvSpPr txBox="1"/>
      </xdr:nvSpPr>
      <xdr:spPr>
        <a:xfrm>
          <a:off x="18467017" y="101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2164</xdr:rowOff>
    </xdr:from>
    <xdr:to>
      <xdr:col>116</xdr:col>
      <xdr:colOff>63500</xdr:colOff>
      <xdr:row>74</xdr:row>
      <xdr:rowOff>4907</xdr:rowOff>
    </xdr:to>
    <xdr:cxnSp macro="">
      <xdr:nvCxnSpPr>
        <xdr:cNvPr id="852" name="直線コネクタ 851"/>
        <xdr:cNvCxnSpPr/>
      </xdr:nvCxnSpPr>
      <xdr:spPr>
        <a:xfrm flipV="1">
          <a:off x="21323300" y="1268946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4907</xdr:rowOff>
    </xdr:from>
    <xdr:to>
      <xdr:col>111</xdr:col>
      <xdr:colOff>177800</xdr:colOff>
      <xdr:row>74</xdr:row>
      <xdr:rowOff>152844</xdr:rowOff>
    </xdr:to>
    <xdr:cxnSp macro="">
      <xdr:nvCxnSpPr>
        <xdr:cNvPr id="855" name="直線コネクタ 854"/>
        <xdr:cNvCxnSpPr/>
      </xdr:nvCxnSpPr>
      <xdr:spPr>
        <a:xfrm flipV="1">
          <a:off x="20434300" y="12692207"/>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99744</xdr:rowOff>
    </xdr:from>
    <xdr:to>
      <xdr:col>107</xdr:col>
      <xdr:colOff>50800</xdr:colOff>
      <xdr:row>74</xdr:row>
      <xdr:rowOff>152844</xdr:rowOff>
    </xdr:to>
    <xdr:cxnSp macro="">
      <xdr:nvCxnSpPr>
        <xdr:cNvPr id="858" name="直線コネクタ 857"/>
        <xdr:cNvCxnSpPr/>
      </xdr:nvCxnSpPr>
      <xdr:spPr>
        <a:xfrm>
          <a:off x="19545300" y="12787044"/>
          <a:ext cx="8890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99744</xdr:rowOff>
    </xdr:from>
    <xdr:to>
      <xdr:col>102</xdr:col>
      <xdr:colOff>114300</xdr:colOff>
      <xdr:row>75</xdr:row>
      <xdr:rowOff>42545</xdr:rowOff>
    </xdr:to>
    <xdr:cxnSp macro="">
      <xdr:nvCxnSpPr>
        <xdr:cNvPr id="861" name="直線コネクタ 860"/>
        <xdr:cNvCxnSpPr/>
      </xdr:nvCxnSpPr>
      <xdr:spPr>
        <a:xfrm flipV="1">
          <a:off x="18656300" y="12787044"/>
          <a:ext cx="889000" cy="1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122814</xdr:rowOff>
    </xdr:from>
    <xdr:to>
      <xdr:col>116</xdr:col>
      <xdr:colOff>114300</xdr:colOff>
      <xdr:row>74</xdr:row>
      <xdr:rowOff>52964</xdr:rowOff>
    </xdr:to>
    <xdr:sp macro="" textlink="">
      <xdr:nvSpPr>
        <xdr:cNvPr id="871" name="楕円 870"/>
        <xdr:cNvSpPr/>
      </xdr:nvSpPr>
      <xdr:spPr>
        <a:xfrm>
          <a:off x="22110700" y="126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145691</xdr:rowOff>
    </xdr:from>
    <xdr:ext cx="534377" cy="259045"/>
    <xdr:sp macro="" textlink="">
      <xdr:nvSpPr>
        <xdr:cNvPr id="872" name="繰出金該当値テキスト"/>
        <xdr:cNvSpPr txBox="1"/>
      </xdr:nvSpPr>
      <xdr:spPr>
        <a:xfrm>
          <a:off x="22212300" y="124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125557</xdr:rowOff>
    </xdr:from>
    <xdr:to>
      <xdr:col>112</xdr:col>
      <xdr:colOff>38100</xdr:colOff>
      <xdr:row>74</xdr:row>
      <xdr:rowOff>55707</xdr:rowOff>
    </xdr:to>
    <xdr:sp macro="" textlink="">
      <xdr:nvSpPr>
        <xdr:cNvPr id="873" name="楕円 872"/>
        <xdr:cNvSpPr/>
      </xdr:nvSpPr>
      <xdr:spPr>
        <a:xfrm>
          <a:off x="21272500" y="126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72234</xdr:rowOff>
    </xdr:from>
    <xdr:ext cx="534377" cy="259045"/>
    <xdr:sp macro="" textlink="">
      <xdr:nvSpPr>
        <xdr:cNvPr id="874" name="テキスト ボックス 873"/>
        <xdr:cNvSpPr txBox="1"/>
      </xdr:nvSpPr>
      <xdr:spPr>
        <a:xfrm>
          <a:off x="21056111" y="124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102044</xdr:rowOff>
    </xdr:from>
    <xdr:to>
      <xdr:col>107</xdr:col>
      <xdr:colOff>101600</xdr:colOff>
      <xdr:row>75</xdr:row>
      <xdr:rowOff>32194</xdr:rowOff>
    </xdr:to>
    <xdr:sp macro="" textlink="">
      <xdr:nvSpPr>
        <xdr:cNvPr id="875" name="楕円 874"/>
        <xdr:cNvSpPr/>
      </xdr:nvSpPr>
      <xdr:spPr>
        <a:xfrm>
          <a:off x="20383500" y="12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48721</xdr:rowOff>
    </xdr:from>
    <xdr:ext cx="534377" cy="259045"/>
    <xdr:sp macro="" textlink="">
      <xdr:nvSpPr>
        <xdr:cNvPr id="876" name="テキスト ボックス 875"/>
        <xdr:cNvSpPr txBox="1"/>
      </xdr:nvSpPr>
      <xdr:spPr>
        <a:xfrm>
          <a:off x="20167111" y="125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48944</xdr:rowOff>
    </xdr:from>
    <xdr:to>
      <xdr:col>102</xdr:col>
      <xdr:colOff>165100</xdr:colOff>
      <xdr:row>74</xdr:row>
      <xdr:rowOff>150544</xdr:rowOff>
    </xdr:to>
    <xdr:sp macro="" textlink="">
      <xdr:nvSpPr>
        <xdr:cNvPr id="877" name="楕円 876"/>
        <xdr:cNvSpPr/>
      </xdr:nvSpPr>
      <xdr:spPr>
        <a:xfrm>
          <a:off x="19494500" y="127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167071</xdr:rowOff>
    </xdr:from>
    <xdr:ext cx="534377" cy="259045"/>
    <xdr:sp macro="" textlink="">
      <xdr:nvSpPr>
        <xdr:cNvPr id="878" name="テキスト ボックス 877"/>
        <xdr:cNvSpPr txBox="1"/>
      </xdr:nvSpPr>
      <xdr:spPr>
        <a:xfrm>
          <a:off x="19278111" y="125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163195</xdr:rowOff>
    </xdr:from>
    <xdr:to>
      <xdr:col>98</xdr:col>
      <xdr:colOff>38100</xdr:colOff>
      <xdr:row>75</xdr:row>
      <xdr:rowOff>93345</xdr:rowOff>
    </xdr:to>
    <xdr:sp macro="" textlink="">
      <xdr:nvSpPr>
        <xdr:cNvPr id="879" name="楕円 878"/>
        <xdr:cNvSpPr/>
      </xdr:nvSpPr>
      <xdr:spPr>
        <a:xfrm>
          <a:off x="186055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109872</xdr:rowOff>
    </xdr:from>
    <xdr:ext cx="534377" cy="259045"/>
    <xdr:sp macro="" textlink="">
      <xdr:nvSpPr>
        <xdr:cNvPr id="880" name="テキスト ボックス 879"/>
        <xdr:cNvSpPr txBox="1"/>
      </xdr:nvSpPr>
      <xdr:spPr>
        <a:xfrm>
          <a:off x="18389111" y="126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物件費及び補助費が近年増加傾向にあるのは、ふるさと室戸応援寄附金の増加に伴い事務費やお礼品の経費が増加していることが大きな要因である。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普通建設事業費が減少したのは、キラメッセ（鯨館）整備事業の完了が大きな要因である。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生活保護の見直しや臨時福祉給付金の終了に伴い扶助費は減少しているが、類似団体内順位においては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位となっており、就労指導や医療扶助の適正運営等に努めることで、扶助費の削減を図る必要がある。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また、生活保護を増やさない対策として、生活保護に至る前段階の生活困窮者に対して、自立支援事業、就労準備支援事業及び家計相談事業に取り組んでおり、今後も継続する。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
13,726
248.18
14,063,111
13,481,640
489,695
5,338,960
12,414,181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107505</xdr:rowOff>
    </xdr:from>
    <xdr:to>
      <xdr:col>24</xdr:col>
      <xdr:colOff>63500</xdr:colOff>
      <xdr:row>33</xdr:row>
      <xdr:rowOff>162941</xdr:rowOff>
    </xdr:to>
    <xdr:cxnSp macro="">
      <xdr:nvCxnSpPr>
        <xdr:cNvPr id="61" name="直線コネクタ 60"/>
        <xdr:cNvCxnSpPr/>
      </xdr:nvCxnSpPr>
      <xdr:spPr>
        <a:xfrm flipV="1">
          <a:off x="3797300" y="5765355"/>
          <a:ext cx="8382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51498</xdr:rowOff>
    </xdr:from>
    <xdr:to>
      <xdr:col>19</xdr:col>
      <xdr:colOff>177800</xdr:colOff>
      <xdr:row>33</xdr:row>
      <xdr:rowOff>162941</xdr:rowOff>
    </xdr:to>
    <xdr:cxnSp macro="">
      <xdr:nvCxnSpPr>
        <xdr:cNvPr id="64" name="直線コネクタ 63"/>
        <xdr:cNvCxnSpPr/>
      </xdr:nvCxnSpPr>
      <xdr:spPr>
        <a:xfrm>
          <a:off x="2908300" y="5709348"/>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51498</xdr:rowOff>
    </xdr:from>
    <xdr:to>
      <xdr:col>15</xdr:col>
      <xdr:colOff>50800</xdr:colOff>
      <xdr:row>33</xdr:row>
      <xdr:rowOff>103315</xdr:rowOff>
    </xdr:to>
    <xdr:cxnSp macro="">
      <xdr:nvCxnSpPr>
        <xdr:cNvPr id="67" name="直線コネクタ 66"/>
        <xdr:cNvCxnSpPr/>
      </xdr:nvCxnSpPr>
      <xdr:spPr>
        <a:xfrm flipV="1">
          <a:off x="2019300" y="5709348"/>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103315</xdr:rowOff>
    </xdr:from>
    <xdr:to>
      <xdr:col>10</xdr:col>
      <xdr:colOff>114300</xdr:colOff>
      <xdr:row>33</xdr:row>
      <xdr:rowOff>127698</xdr:rowOff>
    </xdr:to>
    <xdr:cxnSp macro="">
      <xdr:nvCxnSpPr>
        <xdr:cNvPr id="70" name="直線コネクタ 69"/>
        <xdr:cNvCxnSpPr/>
      </xdr:nvCxnSpPr>
      <xdr:spPr>
        <a:xfrm flipV="1">
          <a:off x="1130300" y="5761165"/>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56705</xdr:rowOff>
    </xdr:from>
    <xdr:to>
      <xdr:col>24</xdr:col>
      <xdr:colOff>114300</xdr:colOff>
      <xdr:row>33</xdr:row>
      <xdr:rowOff>158305</xdr:rowOff>
    </xdr:to>
    <xdr:sp macro="" textlink="">
      <xdr:nvSpPr>
        <xdr:cNvPr id="80" name="楕円 79"/>
        <xdr:cNvSpPr/>
      </xdr:nvSpPr>
      <xdr:spPr>
        <a:xfrm>
          <a:off x="4584700" y="57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79582</xdr:rowOff>
    </xdr:from>
    <xdr:ext cx="469744" cy="259045"/>
    <xdr:sp macro="" textlink="">
      <xdr:nvSpPr>
        <xdr:cNvPr id="81" name="議会費該当値テキスト"/>
        <xdr:cNvSpPr txBox="1"/>
      </xdr:nvSpPr>
      <xdr:spPr>
        <a:xfrm>
          <a:off x="4686300" y="556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112141</xdr:rowOff>
    </xdr:from>
    <xdr:to>
      <xdr:col>20</xdr:col>
      <xdr:colOff>38100</xdr:colOff>
      <xdr:row>34</xdr:row>
      <xdr:rowOff>42291</xdr:rowOff>
    </xdr:to>
    <xdr:sp macro="" textlink="">
      <xdr:nvSpPr>
        <xdr:cNvPr id="82" name="楕円 81"/>
        <xdr:cNvSpPr/>
      </xdr:nvSpPr>
      <xdr:spPr>
        <a:xfrm>
          <a:off x="37465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58818</xdr:rowOff>
    </xdr:from>
    <xdr:ext cx="469744" cy="259045"/>
    <xdr:sp macro="" textlink="">
      <xdr:nvSpPr>
        <xdr:cNvPr id="83" name="テキスト ボックス 82"/>
        <xdr:cNvSpPr txBox="1"/>
      </xdr:nvSpPr>
      <xdr:spPr>
        <a:xfrm>
          <a:off x="3562428" y="5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698</xdr:rowOff>
    </xdr:from>
    <xdr:to>
      <xdr:col>15</xdr:col>
      <xdr:colOff>101600</xdr:colOff>
      <xdr:row>33</xdr:row>
      <xdr:rowOff>102298</xdr:rowOff>
    </xdr:to>
    <xdr:sp macro="" textlink="">
      <xdr:nvSpPr>
        <xdr:cNvPr id="84" name="楕円 83"/>
        <xdr:cNvSpPr/>
      </xdr:nvSpPr>
      <xdr:spPr>
        <a:xfrm>
          <a:off x="2857500" y="56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118825</xdr:rowOff>
    </xdr:from>
    <xdr:ext cx="469744" cy="259045"/>
    <xdr:sp macro="" textlink="">
      <xdr:nvSpPr>
        <xdr:cNvPr id="85" name="テキスト ボックス 84"/>
        <xdr:cNvSpPr txBox="1"/>
      </xdr:nvSpPr>
      <xdr:spPr>
        <a:xfrm>
          <a:off x="2673428" y="54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52515</xdr:rowOff>
    </xdr:from>
    <xdr:to>
      <xdr:col>10</xdr:col>
      <xdr:colOff>165100</xdr:colOff>
      <xdr:row>33</xdr:row>
      <xdr:rowOff>154115</xdr:rowOff>
    </xdr:to>
    <xdr:sp macro="" textlink="">
      <xdr:nvSpPr>
        <xdr:cNvPr id="86" name="楕円 85"/>
        <xdr:cNvSpPr/>
      </xdr:nvSpPr>
      <xdr:spPr>
        <a:xfrm>
          <a:off x="1968500" y="57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170642</xdr:rowOff>
    </xdr:from>
    <xdr:ext cx="469744" cy="259045"/>
    <xdr:sp macro="" textlink="">
      <xdr:nvSpPr>
        <xdr:cNvPr id="87" name="テキスト ボックス 86"/>
        <xdr:cNvSpPr txBox="1"/>
      </xdr:nvSpPr>
      <xdr:spPr>
        <a:xfrm>
          <a:off x="1784428" y="548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76898</xdr:rowOff>
    </xdr:from>
    <xdr:to>
      <xdr:col>6</xdr:col>
      <xdr:colOff>38100</xdr:colOff>
      <xdr:row>34</xdr:row>
      <xdr:rowOff>7048</xdr:rowOff>
    </xdr:to>
    <xdr:sp macro="" textlink="">
      <xdr:nvSpPr>
        <xdr:cNvPr id="88" name="楕円 87"/>
        <xdr:cNvSpPr/>
      </xdr:nvSpPr>
      <xdr:spPr>
        <a:xfrm>
          <a:off x="1079500" y="57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23575</xdr:rowOff>
    </xdr:from>
    <xdr:ext cx="469744" cy="259045"/>
    <xdr:sp macro="" textlink="">
      <xdr:nvSpPr>
        <xdr:cNvPr id="89" name="テキスト ボックス 88"/>
        <xdr:cNvSpPr txBox="1"/>
      </xdr:nvSpPr>
      <xdr:spPr>
        <a:xfrm>
          <a:off x="895428" y="550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35614</xdr:rowOff>
    </xdr:from>
    <xdr:to>
      <xdr:col>24</xdr:col>
      <xdr:colOff>63500</xdr:colOff>
      <xdr:row>56</xdr:row>
      <xdr:rowOff>98456</xdr:rowOff>
    </xdr:to>
    <xdr:cxnSp macro="">
      <xdr:nvCxnSpPr>
        <xdr:cNvPr id="116" name="直線コネクタ 115"/>
        <xdr:cNvCxnSpPr/>
      </xdr:nvCxnSpPr>
      <xdr:spPr>
        <a:xfrm>
          <a:off x="3797300" y="9636814"/>
          <a:ext cx="8382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35088</xdr:rowOff>
    </xdr:from>
    <xdr:to>
      <xdr:col>19</xdr:col>
      <xdr:colOff>177800</xdr:colOff>
      <xdr:row>56</xdr:row>
      <xdr:rowOff>35614</xdr:rowOff>
    </xdr:to>
    <xdr:cxnSp macro="">
      <xdr:nvCxnSpPr>
        <xdr:cNvPr id="119" name="直線コネクタ 118"/>
        <xdr:cNvCxnSpPr/>
      </xdr:nvCxnSpPr>
      <xdr:spPr>
        <a:xfrm>
          <a:off x="2908300" y="9464838"/>
          <a:ext cx="889000" cy="1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35088</xdr:rowOff>
    </xdr:from>
    <xdr:to>
      <xdr:col>15</xdr:col>
      <xdr:colOff>50800</xdr:colOff>
      <xdr:row>56</xdr:row>
      <xdr:rowOff>14752</xdr:rowOff>
    </xdr:to>
    <xdr:cxnSp macro="">
      <xdr:nvCxnSpPr>
        <xdr:cNvPr id="122" name="直線コネクタ 121"/>
        <xdr:cNvCxnSpPr/>
      </xdr:nvCxnSpPr>
      <xdr:spPr>
        <a:xfrm flipV="1">
          <a:off x="2019300" y="9464838"/>
          <a:ext cx="889000" cy="1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14752</xdr:rowOff>
    </xdr:from>
    <xdr:to>
      <xdr:col>10</xdr:col>
      <xdr:colOff>114300</xdr:colOff>
      <xdr:row>56</xdr:row>
      <xdr:rowOff>106695</xdr:rowOff>
    </xdr:to>
    <xdr:cxnSp macro="">
      <xdr:nvCxnSpPr>
        <xdr:cNvPr id="125" name="直線コネクタ 124"/>
        <xdr:cNvCxnSpPr/>
      </xdr:nvCxnSpPr>
      <xdr:spPr>
        <a:xfrm flipV="1">
          <a:off x="1130300" y="9615952"/>
          <a:ext cx="889000" cy="9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47656</xdr:rowOff>
    </xdr:from>
    <xdr:to>
      <xdr:col>24</xdr:col>
      <xdr:colOff>114300</xdr:colOff>
      <xdr:row>56</xdr:row>
      <xdr:rowOff>149256</xdr:rowOff>
    </xdr:to>
    <xdr:sp macro="" textlink="">
      <xdr:nvSpPr>
        <xdr:cNvPr id="135" name="楕円 134"/>
        <xdr:cNvSpPr/>
      </xdr:nvSpPr>
      <xdr:spPr>
        <a:xfrm>
          <a:off x="4584700" y="96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26083</xdr:rowOff>
    </xdr:from>
    <xdr:ext cx="534377" cy="259045"/>
    <xdr:sp macro="" textlink="">
      <xdr:nvSpPr>
        <xdr:cNvPr id="136" name="総務費該当値テキスト"/>
        <xdr:cNvSpPr txBox="1"/>
      </xdr:nvSpPr>
      <xdr:spPr>
        <a:xfrm>
          <a:off x="4686300" y="96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156264</xdr:rowOff>
    </xdr:from>
    <xdr:to>
      <xdr:col>20</xdr:col>
      <xdr:colOff>38100</xdr:colOff>
      <xdr:row>56</xdr:row>
      <xdr:rowOff>86414</xdr:rowOff>
    </xdr:to>
    <xdr:sp macro="" textlink="">
      <xdr:nvSpPr>
        <xdr:cNvPr id="137" name="楕円 136"/>
        <xdr:cNvSpPr/>
      </xdr:nvSpPr>
      <xdr:spPr>
        <a:xfrm>
          <a:off x="3746500" y="9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102941</xdr:rowOff>
    </xdr:from>
    <xdr:ext cx="534377" cy="259045"/>
    <xdr:sp macro="" textlink="">
      <xdr:nvSpPr>
        <xdr:cNvPr id="138" name="テキスト ボックス 137"/>
        <xdr:cNvSpPr txBox="1"/>
      </xdr:nvSpPr>
      <xdr:spPr>
        <a:xfrm>
          <a:off x="3530111" y="93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155738</xdr:rowOff>
    </xdr:from>
    <xdr:to>
      <xdr:col>15</xdr:col>
      <xdr:colOff>101600</xdr:colOff>
      <xdr:row>55</xdr:row>
      <xdr:rowOff>85888</xdr:rowOff>
    </xdr:to>
    <xdr:sp macro="" textlink="">
      <xdr:nvSpPr>
        <xdr:cNvPr id="139" name="楕円 138"/>
        <xdr:cNvSpPr/>
      </xdr:nvSpPr>
      <xdr:spPr>
        <a:xfrm>
          <a:off x="2857500" y="94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102415</xdr:rowOff>
    </xdr:from>
    <xdr:ext cx="599010" cy="259045"/>
    <xdr:sp macro="" textlink="">
      <xdr:nvSpPr>
        <xdr:cNvPr id="140" name="テキスト ボックス 139"/>
        <xdr:cNvSpPr txBox="1"/>
      </xdr:nvSpPr>
      <xdr:spPr>
        <a:xfrm>
          <a:off x="2608795" y="918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135402</xdr:rowOff>
    </xdr:from>
    <xdr:to>
      <xdr:col>10</xdr:col>
      <xdr:colOff>165100</xdr:colOff>
      <xdr:row>56</xdr:row>
      <xdr:rowOff>65552</xdr:rowOff>
    </xdr:to>
    <xdr:sp macro="" textlink="">
      <xdr:nvSpPr>
        <xdr:cNvPr id="141" name="楕円 140"/>
        <xdr:cNvSpPr/>
      </xdr:nvSpPr>
      <xdr:spPr>
        <a:xfrm>
          <a:off x="1968500" y="95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82079</xdr:rowOff>
    </xdr:from>
    <xdr:ext cx="599010" cy="259045"/>
    <xdr:sp macro="" textlink="">
      <xdr:nvSpPr>
        <xdr:cNvPr id="142" name="テキスト ボックス 141"/>
        <xdr:cNvSpPr txBox="1"/>
      </xdr:nvSpPr>
      <xdr:spPr>
        <a:xfrm>
          <a:off x="1719795" y="93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55895</xdr:rowOff>
    </xdr:from>
    <xdr:to>
      <xdr:col>6</xdr:col>
      <xdr:colOff>38100</xdr:colOff>
      <xdr:row>56</xdr:row>
      <xdr:rowOff>157495</xdr:rowOff>
    </xdr:to>
    <xdr:sp macro="" textlink="">
      <xdr:nvSpPr>
        <xdr:cNvPr id="143" name="楕円 142"/>
        <xdr:cNvSpPr/>
      </xdr:nvSpPr>
      <xdr:spPr>
        <a:xfrm>
          <a:off x="1079500" y="96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148622</xdr:rowOff>
    </xdr:from>
    <xdr:ext cx="534377" cy="259045"/>
    <xdr:sp macro="" textlink="">
      <xdr:nvSpPr>
        <xdr:cNvPr id="144" name="テキスト ボックス 143"/>
        <xdr:cNvSpPr txBox="1"/>
      </xdr:nvSpPr>
      <xdr:spPr>
        <a:xfrm>
          <a:off x="863111" y="97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111651</xdr:rowOff>
    </xdr:from>
    <xdr:to>
      <xdr:col>24</xdr:col>
      <xdr:colOff>62865</xdr:colOff>
      <xdr:row>78</xdr:row>
      <xdr:rowOff>79006</xdr:rowOff>
    </xdr:to>
    <xdr:cxnSp macro="">
      <xdr:nvCxnSpPr>
        <xdr:cNvPr id="167" name="直線コネクタ 166"/>
        <xdr:cNvCxnSpPr/>
      </xdr:nvCxnSpPr>
      <xdr:spPr>
        <a:xfrm flipV="1">
          <a:off x="4633595" y="12627501"/>
          <a:ext cx="1270" cy="82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82833</xdr:rowOff>
    </xdr:from>
    <xdr:ext cx="599010" cy="259045"/>
    <xdr:sp macro="" textlink="">
      <xdr:nvSpPr>
        <xdr:cNvPr id="168" name="民生費最小値テキスト"/>
        <xdr:cNvSpPr txBox="1"/>
      </xdr:nvSpPr>
      <xdr:spPr>
        <a:xfrm>
          <a:off x="4686300" y="1345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79006</xdr:rowOff>
    </xdr:from>
    <xdr:to>
      <xdr:col>24</xdr:col>
      <xdr:colOff>152400</xdr:colOff>
      <xdr:row>78</xdr:row>
      <xdr:rowOff>79006</xdr:rowOff>
    </xdr:to>
    <xdr:cxnSp macro="">
      <xdr:nvCxnSpPr>
        <xdr:cNvPr id="169" name="直線コネクタ 168"/>
        <xdr:cNvCxnSpPr/>
      </xdr:nvCxnSpPr>
      <xdr:spPr>
        <a:xfrm>
          <a:off x="4546600" y="1345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58328</xdr:rowOff>
    </xdr:from>
    <xdr:ext cx="599010" cy="259045"/>
    <xdr:sp macro="" textlink="">
      <xdr:nvSpPr>
        <xdr:cNvPr id="170" name="民生費最大値テキスト"/>
        <xdr:cNvSpPr txBox="1"/>
      </xdr:nvSpPr>
      <xdr:spPr>
        <a:xfrm>
          <a:off x="4686300" y="1240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111651</xdr:rowOff>
    </xdr:from>
    <xdr:to>
      <xdr:col>24</xdr:col>
      <xdr:colOff>152400</xdr:colOff>
      <xdr:row>73</xdr:row>
      <xdr:rowOff>111651</xdr:rowOff>
    </xdr:to>
    <xdr:cxnSp macro="">
      <xdr:nvCxnSpPr>
        <xdr:cNvPr id="171" name="直線コネクタ 170"/>
        <xdr:cNvCxnSpPr/>
      </xdr:nvCxnSpPr>
      <xdr:spPr>
        <a:xfrm>
          <a:off x="4546600" y="1262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90720</xdr:rowOff>
    </xdr:from>
    <xdr:to>
      <xdr:col>24</xdr:col>
      <xdr:colOff>63500</xdr:colOff>
      <xdr:row>73</xdr:row>
      <xdr:rowOff>111651</xdr:rowOff>
    </xdr:to>
    <xdr:cxnSp macro="">
      <xdr:nvCxnSpPr>
        <xdr:cNvPr id="172" name="直線コネクタ 171"/>
        <xdr:cNvCxnSpPr/>
      </xdr:nvCxnSpPr>
      <xdr:spPr>
        <a:xfrm>
          <a:off x="3797300" y="12435120"/>
          <a:ext cx="838200" cy="19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52167</xdr:rowOff>
    </xdr:from>
    <xdr:ext cx="599010" cy="259045"/>
    <xdr:sp macro="" textlink="">
      <xdr:nvSpPr>
        <xdr:cNvPr id="173" name="民生費平均値テキスト"/>
        <xdr:cNvSpPr txBox="1"/>
      </xdr:nvSpPr>
      <xdr:spPr>
        <a:xfrm>
          <a:off x="4686300" y="13082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73740</xdr:rowOff>
    </xdr:from>
    <xdr:to>
      <xdr:col>24</xdr:col>
      <xdr:colOff>114300</xdr:colOff>
      <xdr:row>77</xdr:row>
      <xdr:rowOff>3890</xdr:rowOff>
    </xdr:to>
    <xdr:sp macro="" textlink="">
      <xdr:nvSpPr>
        <xdr:cNvPr id="174" name="フローチャート: 判断 173"/>
        <xdr:cNvSpPr/>
      </xdr:nvSpPr>
      <xdr:spPr>
        <a:xfrm>
          <a:off x="45847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90720</xdr:rowOff>
    </xdr:from>
    <xdr:to>
      <xdr:col>19</xdr:col>
      <xdr:colOff>177800</xdr:colOff>
      <xdr:row>73</xdr:row>
      <xdr:rowOff>120672</xdr:rowOff>
    </xdr:to>
    <xdr:cxnSp macro="">
      <xdr:nvCxnSpPr>
        <xdr:cNvPr id="175" name="直線コネクタ 174"/>
        <xdr:cNvCxnSpPr/>
      </xdr:nvCxnSpPr>
      <xdr:spPr>
        <a:xfrm flipV="1">
          <a:off x="2908300" y="12435120"/>
          <a:ext cx="889000" cy="20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80090</xdr:rowOff>
    </xdr:from>
    <xdr:to>
      <xdr:col>20</xdr:col>
      <xdr:colOff>38100</xdr:colOff>
      <xdr:row>77</xdr:row>
      <xdr:rowOff>10240</xdr:rowOff>
    </xdr:to>
    <xdr:sp macro="" textlink="">
      <xdr:nvSpPr>
        <xdr:cNvPr id="176" name="フローチャート: 判断 175"/>
        <xdr:cNvSpPr/>
      </xdr:nvSpPr>
      <xdr:spPr>
        <a:xfrm>
          <a:off x="3746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1367</xdr:rowOff>
    </xdr:from>
    <xdr:ext cx="599010" cy="259045"/>
    <xdr:sp macro="" textlink="">
      <xdr:nvSpPr>
        <xdr:cNvPr id="177" name="テキスト ボックス 176"/>
        <xdr:cNvSpPr txBox="1"/>
      </xdr:nvSpPr>
      <xdr:spPr>
        <a:xfrm>
          <a:off x="3497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117055</xdr:rowOff>
    </xdr:from>
    <xdr:to>
      <xdr:col>15</xdr:col>
      <xdr:colOff>50800</xdr:colOff>
      <xdr:row>73</xdr:row>
      <xdr:rowOff>120672</xdr:rowOff>
    </xdr:to>
    <xdr:cxnSp macro="">
      <xdr:nvCxnSpPr>
        <xdr:cNvPr id="178" name="直線コネクタ 177"/>
        <xdr:cNvCxnSpPr/>
      </xdr:nvCxnSpPr>
      <xdr:spPr>
        <a:xfrm>
          <a:off x="2019300" y="12632905"/>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118838</xdr:rowOff>
    </xdr:from>
    <xdr:to>
      <xdr:col>15</xdr:col>
      <xdr:colOff>101600</xdr:colOff>
      <xdr:row>77</xdr:row>
      <xdr:rowOff>48988</xdr:rowOff>
    </xdr:to>
    <xdr:sp macro="" textlink="">
      <xdr:nvSpPr>
        <xdr:cNvPr id="179" name="フローチャート: 判断 178"/>
        <xdr:cNvSpPr/>
      </xdr:nvSpPr>
      <xdr:spPr>
        <a:xfrm>
          <a:off x="2857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40115</xdr:rowOff>
    </xdr:from>
    <xdr:ext cx="599010" cy="259045"/>
    <xdr:sp macro="" textlink="">
      <xdr:nvSpPr>
        <xdr:cNvPr id="180" name="テキスト ボックス 179"/>
        <xdr:cNvSpPr txBox="1"/>
      </xdr:nvSpPr>
      <xdr:spPr>
        <a:xfrm>
          <a:off x="2608795"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117055</xdr:rowOff>
    </xdr:from>
    <xdr:to>
      <xdr:col>10</xdr:col>
      <xdr:colOff>114300</xdr:colOff>
      <xdr:row>74</xdr:row>
      <xdr:rowOff>68889</xdr:rowOff>
    </xdr:to>
    <xdr:cxnSp macro="">
      <xdr:nvCxnSpPr>
        <xdr:cNvPr id="181" name="直線コネクタ 180"/>
        <xdr:cNvCxnSpPr/>
      </xdr:nvCxnSpPr>
      <xdr:spPr>
        <a:xfrm flipV="1">
          <a:off x="1130300" y="12632905"/>
          <a:ext cx="889000" cy="1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2" name="フローチャート: 判断 181"/>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74341</xdr:rowOff>
    </xdr:from>
    <xdr:ext cx="599010" cy="259045"/>
    <xdr:sp macro="" textlink="">
      <xdr:nvSpPr>
        <xdr:cNvPr id="183" name="テキスト ボックス 182"/>
        <xdr:cNvSpPr txBox="1"/>
      </xdr:nvSpPr>
      <xdr:spPr>
        <a:xfrm>
          <a:off x="1719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4" name="フローチャート: 判断 183"/>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5" name="テキスト ボックス 184"/>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60851</xdr:rowOff>
    </xdr:from>
    <xdr:to>
      <xdr:col>24</xdr:col>
      <xdr:colOff>114300</xdr:colOff>
      <xdr:row>73</xdr:row>
      <xdr:rowOff>162451</xdr:rowOff>
    </xdr:to>
    <xdr:sp macro="" textlink="">
      <xdr:nvSpPr>
        <xdr:cNvPr id="191" name="楕円 190"/>
        <xdr:cNvSpPr/>
      </xdr:nvSpPr>
      <xdr:spPr>
        <a:xfrm>
          <a:off x="4584700" y="125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13878</xdr:rowOff>
    </xdr:from>
    <xdr:ext cx="599010" cy="259045"/>
    <xdr:sp macro="" textlink="">
      <xdr:nvSpPr>
        <xdr:cNvPr id="192" name="民生費該当値テキスト"/>
        <xdr:cNvSpPr txBox="1"/>
      </xdr:nvSpPr>
      <xdr:spPr>
        <a:xfrm>
          <a:off x="4686300" y="1252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39920</xdr:rowOff>
    </xdr:from>
    <xdr:to>
      <xdr:col>20</xdr:col>
      <xdr:colOff>38100</xdr:colOff>
      <xdr:row>72</xdr:row>
      <xdr:rowOff>141520</xdr:rowOff>
    </xdr:to>
    <xdr:sp macro="" textlink="">
      <xdr:nvSpPr>
        <xdr:cNvPr id="193" name="楕円 192"/>
        <xdr:cNvSpPr/>
      </xdr:nvSpPr>
      <xdr:spPr>
        <a:xfrm>
          <a:off x="3746500" y="123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158047</xdr:rowOff>
    </xdr:from>
    <xdr:ext cx="599010" cy="259045"/>
    <xdr:sp macro="" textlink="">
      <xdr:nvSpPr>
        <xdr:cNvPr id="194" name="テキスト ボックス 193"/>
        <xdr:cNvSpPr txBox="1"/>
      </xdr:nvSpPr>
      <xdr:spPr>
        <a:xfrm>
          <a:off x="3497795" y="1215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69872</xdr:rowOff>
    </xdr:from>
    <xdr:to>
      <xdr:col>15</xdr:col>
      <xdr:colOff>101600</xdr:colOff>
      <xdr:row>74</xdr:row>
      <xdr:rowOff>22</xdr:rowOff>
    </xdr:to>
    <xdr:sp macro="" textlink="">
      <xdr:nvSpPr>
        <xdr:cNvPr id="195" name="楕円 194"/>
        <xdr:cNvSpPr/>
      </xdr:nvSpPr>
      <xdr:spPr>
        <a:xfrm>
          <a:off x="2857500" y="125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16549</xdr:rowOff>
    </xdr:from>
    <xdr:ext cx="599010" cy="259045"/>
    <xdr:sp macro="" textlink="">
      <xdr:nvSpPr>
        <xdr:cNvPr id="196" name="テキスト ボックス 195"/>
        <xdr:cNvSpPr txBox="1"/>
      </xdr:nvSpPr>
      <xdr:spPr>
        <a:xfrm>
          <a:off x="2608795" y="1236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66255</xdr:rowOff>
    </xdr:from>
    <xdr:to>
      <xdr:col>10</xdr:col>
      <xdr:colOff>165100</xdr:colOff>
      <xdr:row>73</xdr:row>
      <xdr:rowOff>167855</xdr:rowOff>
    </xdr:to>
    <xdr:sp macro="" textlink="">
      <xdr:nvSpPr>
        <xdr:cNvPr id="197" name="楕円 196"/>
        <xdr:cNvSpPr/>
      </xdr:nvSpPr>
      <xdr:spPr>
        <a:xfrm>
          <a:off x="1968500" y="125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12932</xdr:rowOff>
    </xdr:from>
    <xdr:ext cx="599010" cy="259045"/>
    <xdr:sp macro="" textlink="">
      <xdr:nvSpPr>
        <xdr:cNvPr id="198" name="テキスト ボックス 197"/>
        <xdr:cNvSpPr txBox="1"/>
      </xdr:nvSpPr>
      <xdr:spPr>
        <a:xfrm>
          <a:off x="1719795" y="123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18089</xdr:rowOff>
    </xdr:from>
    <xdr:to>
      <xdr:col>6</xdr:col>
      <xdr:colOff>38100</xdr:colOff>
      <xdr:row>74</xdr:row>
      <xdr:rowOff>119689</xdr:rowOff>
    </xdr:to>
    <xdr:sp macro="" textlink="">
      <xdr:nvSpPr>
        <xdr:cNvPr id="199" name="楕円 198"/>
        <xdr:cNvSpPr/>
      </xdr:nvSpPr>
      <xdr:spPr>
        <a:xfrm>
          <a:off x="1079500" y="127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136216</xdr:rowOff>
    </xdr:from>
    <xdr:ext cx="599010" cy="259045"/>
    <xdr:sp macro="" textlink="">
      <xdr:nvSpPr>
        <xdr:cNvPr id="200" name="テキスト ボックス 199"/>
        <xdr:cNvSpPr txBox="1"/>
      </xdr:nvSpPr>
      <xdr:spPr>
        <a:xfrm>
          <a:off x="830795" y="1248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4" name="直線コネクタ 223"/>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5"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6" name="直線コネクタ 225"/>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7"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28" name="直線コネクタ 227"/>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3660</xdr:rowOff>
    </xdr:from>
    <xdr:to>
      <xdr:col>24</xdr:col>
      <xdr:colOff>63500</xdr:colOff>
      <xdr:row>97</xdr:row>
      <xdr:rowOff>11829</xdr:rowOff>
    </xdr:to>
    <xdr:cxnSp macro="">
      <xdr:nvCxnSpPr>
        <xdr:cNvPr id="229" name="直線コネクタ 228"/>
        <xdr:cNvCxnSpPr/>
      </xdr:nvCxnSpPr>
      <xdr:spPr>
        <a:xfrm flipV="1">
          <a:off x="3797300" y="16634310"/>
          <a:ext cx="8382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0"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1" name="フローチャート: 判断 230"/>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62936</xdr:rowOff>
    </xdr:from>
    <xdr:to>
      <xdr:col>19</xdr:col>
      <xdr:colOff>177800</xdr:colOff>
      <xdr:row>97</xdr:row>
      <xdr:rowOff>11829</xdr:rowOff>
    </xdr:to>
    <xdr:cxnSp macro="">
      <xdr:nvCxnSpPr>
        <xdr:cNvPr id="232" name="直線コネクタ 231"/>
        <xdr:cNvCxnSpPr/>
      </xdr:nvCxnSpPr>
      <xdr:spPr>
        <a:xfrm>
          <a:off x="2908300" y="16350686"/>
          <a:ext cx="889000" cy="29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3" name="フローチャート: 判断 232"/>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4" name="テキスト ボックス 233"/>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62936</xdr:rowOff>
    </xdr:from>
    <xdr:to>
      <xdr:col>15</xdr:col>
      <xdr:colOff>50800</xdr:colOff>
      <xdr:row>96</xdr:row>
      <xdr:rowOff>112199</xdr:rowOff>
    </xdr:to>
    <xdr:cxnSp macro="">
      <xdr:nvCxnSpPr>
        <xdr:cNvPr id="235" name="直線コネクタ 234"/>
        <xdr:cNvCxnSpPr/>
      </xdr:nvCxnSpPr>
      <xdr:spPr>
        <a:xfrm flipV="1">
          <a:off x="2019300" y="16350686"/>
          <a:ext cx="889000" cy="2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6" name="フローチャート: 判断 235"/>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7" name="テキスト ボックス 236"/>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112199</xdr:rowOff>
    </xdr:from>
    <xdr:to>
      <xdr:col>10</xdr:col>
      <xdr:colOff>114300</xdr:colOff>
      <xdr:row>97</xdr:row>
      <xdr:rowOff>3637</xdr:rowOff>
    </xdr:to>
    <xdr:cxnSp macro="">
      <xdr:nvCxnSpPr>
        <xdr:cNvPr id="238" name="直線コネクタ 237"/>
        <xdr:cNvCxnSpPr/>
      </xdr:nvCxnSpPr>
      <xdr:spPr>
        <a:xfrm flipV="1">
          <a:off x="1130300" y="16571399"/>
          <a:ext cx="889000" cy="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39" name="フローチャート: 判断 238"/>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0" name="テキスト ボックス 239"/>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1" name="フローチャート: 判断 240"/>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2" name="テキスト ボックス 241"/>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124310</xdr:rowOff>
    </xdr:from>
    <xdr:to>
      <xdr:col>24</xdr:col>
      <xdr:colOff>114300</xdr:colOff>
      <xdr:row>97</xdr:row>
      <xdr:rowOff>54460</xdr:rowOff>
    </xdr:to>
    <xdr:sp macro="" textlink="">
      <xdr:nvSpPr>
        <xdr:cNvPr id="248" name="楕円 247"/>
        <xdr:cNvSpPr/>
      </xdr:nvSpPr>
      <xdr:spPr>
        <a:xfrm>
          <a:off x="4584700" y="165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102737</xdr:rowOff>
    </xdr:from>
    <xdr:ext cx="534377" cy="259045"/>
    <xdr:sp macro="" textlink="">
      <xdr:nvSpPr>
        <xdr:cNvPr id="249" name="衛生費該当値テキスト"/>
        <xdr:cNvSpPr txBox="1"/>
      </xdr:nvSpPr>
      <xdr:spPr>
        <a:xfrm>
          <a:off x="4686300" y="165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132479</xdr:rowOff>
    </xdr:from>
    <xdr:to>
      <xdr:col>20</xdr:col>
      <xdr:colOff>38100</xdr:colOff>
      <xdr:row>97</xdr:row>
      <xdr:rowOff>62629</xdr:rowOff>
    </xdr:to>
    <xdr:sp macro="" textlink="">
      <xdr:nvSpPr>
        <xdr:cNvPr id="250" name="楕円 249"/>
        <xdr:cNvSpPr/>
      </xdr:nvSpPr>
      <xdr:spPr>
        <a:xfrm>
          <a:off x="3746500" y="1659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53756</xdr:rowOff>
    </xdr:from>
    <xdr:ext cx="534377" cy="259045"/>
    <xdr:sp macro="" textlink="">
      <xdr:nvSpPr>
        <xdr:cNvPr id="251" name="テキスト ボックス 250"/>
        <xdr:cNvSpPr txBox="1"/>
      </xdr:nvSpPr>
      <xdr:spPr>
        <a:xfrm>
          <a:off x="3530111" y="1668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12136</xdr:rowOff>
    </xdr:from>
    <xdr:to>
      <xdr:col>15</xdr:col>
      <xdr:colOff>101600</xdr:colOff>
      <xdr:row>95</xdr:row>
      <xdr:rowOff>113736</xdr:rowOff>
    </xdr:to>
    <xdr:sp macro="" textlink="">
      <xdr:nvSpPr>
        <xdr:cNvPr id="252" name="楕円 251"/>
        <xdr:cNvSpPr/>
      </xdr:nvSpPr>
      <xdr:spPr>
        <a:xfrm>
          <a:off x="2857500" y="162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130263</xdr:rowOff>
    </xdr:from>
    <xdr:ext cx="534377" cy="259045"/>
    <xdr:sp macro="" textlink="">
      <xdr:nvSpPr>
        <xdr:cNvPr id="253" name="テキスト ボックス 252"/>
        <xdr:cNvSpPr txBox="1"/>
      </xdr:nvSpPr>
      <xdr:spPr>
        <a:xfrm>
          <a:off x="2641111" y="16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61399</xdr:rowOff>
    </xdr:from>
    <xdr:to>
      <xdr:col>10</xdr:col>
      <xdr:colOff>165100</xdr:colOff>
      <xdr:row>96</xdr:row>
      <xdr:rowOff>162999</xdr:rowOff>
    </xdr:to>
    <xdr:sp macro="" textlink="">
      <xdr:nvSpPr>
        <xdr:cNvPr id="254" name="楕円 253"/>
        <xdr:cNvSpPr/>
      </xdr:nvSpPr>
      <xdr:spPr>
        <a:xfrm>
          <a:off x="1968500" y="165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8076</xdr:rowOff>
    </xdr:from>
    <xdr:ext cx="534377" cy="259045"/>
    <xdr:sp macro="" textlink="">
      <xdr:nvSpPr>
        <xdr:cNvPr id="255" name="テキスト ボックス 254"/>
        <xdr:cNvSpPr txBox="1"/>
      </xdr:nvSpPr>
      <xdr:spPr>
        <a:xfrm>
          <a:off x="1752111" y="1629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124287</xdr:rowOff>
    </xdr:from>
    <xdr:to>
      <xdr:col>6</xdr:col>
      <xdr:colOff>38100</xdr:colOff>
      <xdr:row>97</xdr:row>
      <xdr:rowOff>54437</xdr:rowOff>
    </xdr:to>
    <xdr:sp macro="" textlink="">
      <xdr:nvSpPr>
        <xdr:cNvPr id="256" name="楕円 255"/>
        <xdr:cNvSpPr/>
      </xdr:nvSpPr>
      <xdr:spPr>
        <a:xfrm>
          <a:off x="1079500" y="165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70964</xdr:rowOff>
    </xdr:from>
    <xdr:ext cx="534377" cy="259045"/>
    <xdr:sp macro="" textlink="">
      <xdr:nvSpPr>
        <xdr:cNvPr id="257" name="テキスト ボックス 256"/>
        <xdr:cNvSpPr txBox="1"/>
      </xdr:nvSpPr>
      <xdr:spPr>
        <a:xfrm>
          <a:off x="863111" y="163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3" name="直線コネクタ 282"/>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6"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7" name="直線コネクタ 286"/>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89"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0" name="フローチャート: 判断 289"/>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19195</xdr:rowOff>
    </xdr:from>
    <xdr:to>
      <xdr:col>50</xdr:col>
      <xdr:colOff>114300</xdr:colOff>
      <xdr:row>39</xdr:row>
      <xdr:rowOff>98878</xdr:rowOff>
    </xdr:to>
    <xdr:cxnSp macro="">
      <xdr:nvCxnSpPr>
        <xdr:cNvPr id="291" name="直線コネクタ 290"/>
        <xdr:cNvCxnSpPr/>
      </xdr:nvCxnSpPr>
      <xdr:spPr>
        <a:xfrm>
          <a:off x="8750300" y="6705745"/>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2" name="フローチャート: 判断 291"/>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3" name="テキスト ボックス 292"/>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86142</xdr:rowOff>
    </xdr:from>
    <xdr:to>
      <xdr:col>45</xdr:col>
      <xdr:colOff>177800</xdr:colOff>
      <xdr:row>39</xdr:row>
      <xdr:rowOff>19195</xdr:rowOff>
    </xdr:to>
    <xdr:cxnSp macro="">
      <xdr:nvCxnSpPr>
        <xdr:cNvPr id="294" name="直線コネクタ 293"/>
        <xdr:cNvCxnSpPr/>
      </xdr:nvCxnSpPr>
      <xdr:spPr>
        <a:xfrm>
          <a:off x="7861300" y="5743992"/>
          <a:ext cx="889000" cy="96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5" name="フローチャート: 判断 294"/>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6" name="テキスト ボックス 295"/>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39769</xdr:rowOff>
    </xdr:from>
    <xdr:to>
      <xdr:col>41</xdr:col>
      <xdr:colOff>50800</xdr:colOff>
      <xdr:row>33</xdr:row>
      <xdr:rowOff>86142</xdr:rowOff>
    </xdr:to>
    <xdr:cxnSp macro="">
      <xdr:nvCxnSpPr>
        <xdr:cNvPr id="297" name="直線コネクタ 296"/>
        <xdr:cNvCxnSpPr/>
      </xdr:nvCxnSpPr>
      <xdr:spPr>
        <a:xfrm>
          <a:off x="6972300" y="5697619"/>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298" name="フローチャート: 判断 297"/>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299" name="テキスト ボックス 298"/>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0" name="フローチャート: 判断 299"/>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1" name="テキスト ボックス 300"/>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0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139845</xdr:rowOff>
    </xdr:from>
    <xdr:to>
      <xdr:col>46</xdr:col>
      <xdr:colOff>38100</xdr:colOff>
      <xdr:row>39</xdr:row>
      <xdr:rowOff>69995</xdr:rowOff>
    </xdr:to>
    <xdr:sp macro="" textlink="">
      <xdr:nvSpPr>
        <xdr:cNvPr id="311" name="楕円 310"/>
        <xdr:cNvSpPr/>
      </xdr:nvSpPr>
      <xdr:spPr>
        <a:xfrm>
          <a:off x="86995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61122</xdr:rowOff>
    </xdr:from>
    <xdr:ext cx="378565" cy="259045"/>
    <xdr:sp macro="" textlink="">
      <xdr:nvSpPr>
        <xdr:cNvPr id="312" name="テキスト ボックス 311"/>
        <xdr:cNvSpPr txBox="1"/>
      </xdr:nvSpPr>
      <xdr:spPr>
        <a:xfrm>
          <a:off x="8561017" y="674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35342</xdr:rowOff>
    </xdr:from>
    <xdr:to>
      <xdr:col>41</xdr:col>
      <xdr:colOff>101600</xdr:colOff>
      <xdr:row>33</xdr:row>
      <xdr:rowOff>136942</xdr:rowOff>
    </xdr:to>
    <xdr:sp macro="" textlink="">
      <xdr:nvSpPr>
        <xdr:cNvPr id="313" name="楕円 312"/>
        <xdr:cNvSpPr/>
      </xdr:nvSpPr>
      <xdr:spPr>
        <a:xfrm>
          <a:off x="7810500" y="56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153469</xdr:rowOff>
    </xdr:from>
    <xdr:ext cx="469744" cy="259045"/>
    <xdr:sp macro="" textlink="">
      <xdr:nvSpPr>
        <xdr:cNvPr id="314" name="テキスト ボックス 313"/>
        <xdr:cNvSpPr txBox="1"/>
      </xdr:nvSpPr>
      <xdr:spPr>
        <a:xfrm>
          <a:off x="7626428" y="546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160419</xdr:rowOff>
    </xdr:from>
    <xdr:to>
      <xdr:col>36</xdr:col>
      <xdr:colOff>165100</xdr:colOff>
      <xdr:row>33</xdr:row>
      <xdr:rowOff>90569</xdr:rowOff>
    </xdr:to>
    <xdr:sp macro="" textlink="">
      <xdr:nvSpPr>
        <xdr:cNvPr id="315" name="楕円 314"/>
        <xdr:cNvSpPr/>
      </xdr:nvSpPr>
      <xdr:spPr>
        <a:xfrm>
          <a:off x="6921500" y="56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107096</xdr:rowOff>
    </xdr:from>
    <xdr:ext cx="469744" cy="259045"/>
    <xdr:sp macro="" textlink="">
      <xdr:nvSpPr>
        <xdr:cNvPr id="316" name="テキスト ボックス 315"/>
        <xdr:cNvSpPr txBox="1"/>
      </xdr:nvSpPr>
      <xdr:spPr>
        <a:xfrm>
          <a:off x="6737428" y="542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2" name="直線コネクタ 341"/>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3"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4" name="直線コネクタ 343"/>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5"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6" name="直線コネクタ 345"/>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27055</xdr:rowOff>
    </xdr:from>
    <xdr:to>
      <xdr:col>55</xdr:col>
      <xdr:colOff>0</xdr:colOff>
      <xdr:row>57</xdr:row>
      <xdr:rowOff>95483</xdr:rowOff>
    </xdr:to>
    <xdr:cxnSp macro="">
      <xdr:nvCxnSpPr>
        <xdr:cNvPr id="347" name="直線コネクタ 346"/>
        <xdr:cNvCxnSpPr/>
      </xdr:nvCxnSpPr>
      <xdr:spPr>
        <a:xfrm flipV="1">
          <a:off x="9639300" y="9628255"/>
          <a:ext cx="838200" cy="2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48"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9" name="フローチャート: 判断 348"/>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59244</xdr:rowOff>
    </xdr:from>
    <xdr:to>
      <xdr:col>50</xdr:col>
      <xdr:colOff>114300</xdr:colOff>
      <xdr:row>57</xdr:row>
      <xdr:rowOff>95483</xdr:rowOff>
    </xdr:to>
    <xdr:cxnSp macro="">
      <xdr:nvCxnSpPr>
        <xdr:cNvPr id="350" name="直線コネクタ 349"/>
        <xdr:cNvCxnSpPr/>
      </xdr:nvCxnSpPr>
      <xdr:spPr>
        <a:xfrm>
          <a:off x="8750300" y="9831894"/>
          <a:ext cx="889000" cy="3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1" name="フローチャート: 判断 350"/>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2" name="テキスト ボックス 351"/>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59244</xdr:rowOff>
    </xdr:from>
    <xdr:to>
      <xdr:col>45</xdr:col>
      <xdr:colOff>177800</xdr:colOff>
      <xdr:row>58</xdr:row>
      <xdr:rowOff>15472</xdr:rowOff>
    </xdr:to>
    <xdr:cxnSp macro="">
      <xdr:nvCxnSpPr>
        <xdr:cNvPr id="353" name="直線コネクタ 352"/>
        <xdr:cNvCxnSpPr/>
      </xdr:nvCxnSpPr>
      <xdr:spPr>
        <a:xfrm flipV="1">
          <a:off x="7861300" y="9831894"/>
          <a:ext cx="889000" cy="1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4" name="フローチャート: 判断 353"/>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5" name="テキスト ボックス 354"/>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137816</xdr:rowOff>
    </xdr:from>
    <xdr:to>
      <xdr:col>41</xdr:col>
      <xdr:colOff>50800</xdr:colOff>
      <xdr:row>58</xdr:row>
      <xdr:rowOff>15472</xdr:rowOff>
    </xdr:to>
    <xdr:cxnSp macro="">
      <xdr:nvCxnSpPr>
        <xdr:cNvPr id="356" name="直線コネクタ 355"/>
        <xdr:cNvCxnSpPr/>
      </xdr:nvCxnSpPr>
      <xdr:spPr>
        <a:xfrm>
          <a:off x="6972300" y="9910466"/>
          <a:ext cx="889000" cy="4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7" name="フローチャート: 判断 356"/>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58" name="テキスト ボックス 357"/>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59" name="フローチャート: 判断 358"/>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0" name="テキスト ボックス 359"/>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147705</xdr:rowOff>
    </xdr:from>
    <xdr:to>
      <xdr:col>55</xdr:col>
      <xdr:colOff>50800</xdr:colOff>
      <xdr:row>56</xdr:row>
      <xdr:rowOff>77855</xdr:rowOff>
    </xdr:to>
    <xdr:sp macro="" textlink="">
      <xdr:nvSpPr>
        <xdr:cNvPr id="366" name="楕円 365"/>
        <xdr:cNvSpPr/>
      </xdr:nvSpPr>
      <xdr:spPr>
        <a:xfrm>
          <a:off x="10426700" y="9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170582</xdr:rowOff>
    </xdr:from>
    <xdr:ext cx="534377" cy="259045"/>
    <xdr:sp macro="" textlink="">
      <xdr:nvSpPr>
        <xdr:cNvPr id="367" name="農林水産業費該当値テキスト"/>
        <xdr:cNvSpPr txBox="1"/>
      </xdr:nvSpPr>
      <xdr:spPr>
        <a:xfrm>
          <a:off x="10528300" y="94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44683</xdr:rowOff>
    </xdr:from>
    <xdr:to>
      <xdr:col>50</xdr:col>
      <xdr:colOff>165100</xdr:colOff>
      <xdr:row>57</xdr:row>
      <xdr:rowOff>146283</xdr:rowOff>
    </xdr:to>
    <xdr:sp macro="" textlink="">
      <xdr:nvSpPr>
        <xdr:cNvPr id="368" name="楕円 367"/>
        <xdr:cNvSpPr/>
      </xdr:nvSpPr>
      <xdr:spPr>
        <a:xfrm>
          <a:off x="9588500" y="98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137410</xdr:rowOff>
    </xdr:from>
    <xdr:ext cx="534377" cy="259045"/>
    <xdr:sp macro="" textlink="">
      <xdr:nvSpPr>
        <xdr:cNvPr id="369" name="テキスト ボックス 368"/>
        <xdr:cNvSpPr txBox="1"/>
      </xdr:nvSpPr>
      <xdr:spPr>
        <a:xfrm>
          <a:off x="9372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8444</xdr:rowOff>
    </xdr:from>
    <xdr:to>
      <xdr:col>46</xdr:col>
      <xdr:colOff>38100</xdr:colOff>
      <xdr:row>57</xdr:row>
      <xdr:rowOff>110044</xdr:rowOff>
    </xdr:to>
    <xdr:sp macro="" textlink="">
      <xdr:nvSpPr>
        <xdr:cNvPr id="370" name="楕円 369"/>
        <xdr:cNvSpPr/>
      </xdr:nvSpPr>
      <xdr:spPr>
        <a:xfrm>
          <a:off x="8699500" y="97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126571</xdr:rowOff>
    </xdr:from>
    <xdr:ext cx="534377" cy="259045"/>
    <xdr:sp macro="" textlink="">
      <xdr:nvSpPr>
        <xdr:cNvPr id="371" name="テキスト ボックス 370"/>
        <xdr:cNvSpPr txBox="1"/>
      </xdr:nvSpPr>
      <xdr:spPr>
        <a:xfrm>
          <a:off x="8483111" y="95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136122</xdr:rowOff>
    </xdr:from>
    <xdr:to>
      <xdr:col>41</xdr:col>
      <xdr:colOff>101600</xdr:colOff>
      <xdr:row>58</xdr:row>
      <xdr:rowOff>66272</xdr:rowOff>
    </xdr:to>
    <xdr:sp macro="" textlink="">
      <xdr:nvSpPr>
        <xdr:cNvPr id="372" name="楕円 371"/>
        <xdr:cNvSpPr/>
      </xdr:nvSpPr>
      <xdr:spPr>
        <a:xfrm>
          <a:off x="7810500" y="99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57399</xdr:rowOff>
    </xdr:from>
    <xdr:ext cx="534377" cy="259045"/>
    <xdr:sp macro="" textlink="">
      <xdr:nvSpPr>
        <xdr:cNvPr id="373" name="テキスト ボックス 372"/>
        <xdr:cNvSpPr txBox="1"/>
      </xdr:nvSpPr>
      <xdr:spPr>
        <a:xfrm>
          <a:off x="7594111" y="100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87016</xdr:rowOff>
    </xdr:from>
    <xdr:to>
      <xdr:col>36</xdr:col>
      <xdr:colOff>165100</xdr:colOff>
      <xdr:row>58</xdr:row>
      <xdr:rowOff>17166</xdr:rowOff>
    </xdr:to>
    <xdr:sp macro="" textlink="">
      <xdr:nvSpPr>
        <xdr:cNvPr id="374" name="楕円 373"/>
        <xdr:cNvSpPr/>
      </xdr:nvSpPr>
      <xdr:spPr>
        <a:xfrm>
          <a:off x="6921500" y="985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8293</xdr:rowOff>
    </xdr:from>
    <xdr:ext cx="534377" cy="259045"/>
    <xdr:sp macro="" textlink="">
      <xdr:nvSpPr>
        <xdr:cNvPr id="375" name="テキスト ボックス 374"/>
        <xdr:cNvSpPr txBox="1"/>
      </xdr:nvSpPr>
      <xdr:spPr>
        <a:xfrm>
          <a:off x="6705111" y="99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9" name="直線コネクタ 398"/>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0"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1" name="直線コネクタ 400"/>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2"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3" name="直線コネクタ 402"/>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26208</xdr:rowOff>
    </xdr:from>
    <xdr:to>
      <xdr:col>55</xdr:col>
      <xdr:colOff>0</xdr:colOff>
      <xdr:row>73</xdr:row>
      <xdr:rowOff>154315</xdr:rowOff>
    </xdr:to>
    <xdr:cxnSp macro="">
      <xdr:nvCxnSpPr>
        <xdr:cNvPr id="404" name="直線コネクタ 403"/>
        <xdr:cNvCxnSpPr/>
      </xdr:nvCxnSpPr>
      <xdr:spPr>
        <a:xfrm flipV="1">
          <a:off x="9639300" y="12199158"/>
          <a:ext cx="838200" cy="47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5"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6" name="フローチャート: 判断 405"/>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154315</xdr:rowOff>
    </xdr:from>
    <xdr:to>
      <xdr:col>50</xdr:col>
      <xdr:colOff>114300</xdr:colOff>
      <xdr:row>78</xdr:row>
      <xdr:rowOff>27899</xdr:rowOff>
    </xdr:to>
    <xdr:cxnSp macro="">
      <xdr:nvCxnSpPr>
        <xdr:cNvPr id="407" name="直線コネクタ 406"/>
        <xdr:cNvCxnSpPr/>
      </xdr:nvCxnSpPr>
      <xdr:spPr>
        <a:xfrm flipV="1">
          <a:off x="8750300" y="12670165"/>
          <a:ext cx="889000" cy="7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8" name="フローチャート: 判断 407"/>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09" name="テキスト ボックス 408"/>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166698</xdr:rowOff>
    </xdr:from>
    <xdr:to>
      <xdr:col>45</xdr:col>
      <xdr:colOff>177800</xdr:colOff>
      <xdr:row>78</xdr:row>
      <xdr:rowOff>27899</xdr:rowOff>
    </xdr:to>
    <xdr:cxnSp macro="">
      <xdr:nvCxnSpPr>
        <xdr:cNvPr id="410" name="直線コネクタ 409"/>
        <xdr:cNvCxnSpPr/>
      </xdr:nvCxnSpPr>
      <xdr:spPr>
        <a:xfrm>
          <a:off x="7861300" y="13196898"/>
          <a:ext cx="889000" cy="20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1" name="フローチャート: 判断 410"/>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2" name="テキスト ボックス 411"/>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166698</xdr:rowOff>
    </xdr:from>
    <xdr:to>
      <xdr:col>41</xdr:col>
      <xdr:colOff>50800</xdr:colOff>
      <xdr:row>77</xdr:row>
      <xdr:rowOff>52496</xdr:rowOff>
    </xdr:to>
    <xdr:cxnSp macro="">
      <xdr:nvCxnSpPr>
        <xdr:cNvPr id="413" name="直線コネクタ 412"/>
        <xdr:cNvCxnSpPr/>
      </xdr:nvCxnSpPr>
      <xdr:spPr>
        <a:xfrm flipV="1">
          <a:off x="6972300" y="13196898"/>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4" name="フローチャート: 判断 413"/>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5" name="テキスト ボックス 414"/>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6" name="フローチャート: 判断 415"/>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7" name="テキスト ボックス 416"/>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146858</xdr:rowOff>
    </xdr:from>
    <xdr:to>
      <xdr:col>55</xdr:col>
      <xdr:colOff>50800</xdr:colOff>
      <xdr:row>71</xdr:row>
      <xdr:rowOff>77008</xdr:rowOff>
    </xdr:to>
    <xdr:sp macro="" textlink="">
      <xdr:nvSpPr>
        <xdr:cNvPr id="423" name="楕円 422"/>
        <xdr:cNvSpPr/>
      </xdr:nvSpPr>
      <xdr:spPr>
        <a:xfrm>
          <a:off x="10426700" y="121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99885</xdr:rowOff>
    </xdr:from>
    <xdr:ext cx="599010" cy="259045"/>
    <xdr:sp macro="" textlink="">
      <xdr:nvSpPr>
        <xdr:cNvPr id="424" name="商工費該当値テキスト"/>
        <xdr:cNvSpPr txBox="1"/>
      </xdr:nvSpPr>
      <xdr:spPr>
        <a:xfrm>
          <a:off x="10528300" y="1210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103515</xdr:rowOff>
    </xdr:from>
    <xdr:to>
      <xdr:col>50</xdr:col>
      <xdr:colOff>165100</xdr:colOff>
      <xdr:row>74</xdr:row>
      <xdr:rowOff>33665</xdr:rowOff>
    </xdr:to>
    <xdr:sp macro="" textlink="">
      <xdr:nvSpPr>
        <xdr:cNvPr id="425" name="楕円 424"/>
        <xdr:cNvSpPr/>
      </xdr:nvSpPr>
      <xdr:spPr>
        <a:xfrm>
          <a:off x="9588500" y="126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50192</xdr:rowOff>
    </xdr:from>
    <xdr:ext cx="599010" cy="259045"/>
    <xdr:sp macro="" textlink="">
      <xdr:nvSpPr>
        <xdr:cNvPr id="426" name="テキスト ボックス 425"/>
        <xdr:cNvSpPr txBox="1"/>
      </xdr:nvSpPr>
      <xdr:spPr>
        <a:xfrm>
          <a:off x="9339795" y="1239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148549</xdr:rowOff>
    </xdr:from>
    <xdr:to>
      <xdr:col>46</xdr:col>
      <xdr:colOff>38100</xdr:colOff>
      <xdr:row>78</xdr:row>
      <xdr:rowOff>78699</xdr:rowOff>
    </xdr:to>
    <xdr:sp macro="" textlink="">
      <xdr:nvSpPr>
        <xdr:cNvPr id="427" name="楕円 426"/>
        <xdr:cNvSpPr/>
      </xdr:nvSpPr>
      <xdr:spPr>
        <a:xfrm>
          <a:off x="8699500" y="133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95226</xdr:rowOff>
    </xdr:from>
    <xdr:ext cx="534377" cy="259045"/>
    <xdr:sp macro="" textlink="">
      <xdr:nvSpPr>
        <xdr:cNvPr id="428" name="テキスト ボックス 427"/>
        <xdr:cNvSpPr txBox="1"/>
      </xdr:nvSpPr>
      <xdr:spPr>
        <a:xfrm>
          <a:off x="8483111" y="1312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115898</xdr:rowOff>
    </xdr:from>
    <xdr:to>
      <xdr:col>41</xdr:col>
      <xdr:colOff>101600</xdr:colOff>
      <xdr:row>77</xdr:row>
      <xdr:rowOff>46048</xdr:rowOff>
    </xdr:to>
    <xdr:sp macro="" textlink="">
      <xdr:nvSpPr>
        <xdr:cNvPr id="429" name="楕円 428"/>
        <xdr:cNvSpPr/>
      </xdr:nvSpPr>
      <xdr:spPr>
        <a:xfrm>
          <a:off x="7810500" y="131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62575</xdr:rowOff>
    </xdr:from>
    <xdr:ext cx="534377" cy="259045"/>
    <xdr:sp macro="" textlink="">
      <xdr:nvSpPr>
        <xdr:cNvPr id="430" name="テキスト ボックス 429"/>
        <xdr:cNvSpPr txBox="1"/>
      </xdr:nvSpPr>
      <xdr:spPr>
        <a:xfrm>
          <a:off x="7594111" y="129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xdr:rowOff>
    </xdr:from>
    <xdr:to>
      <xdr:col>36</xdr:col>
      <xdr:colOff>165100</xdr:colOff>
      <xdr:row>77</xdr:row>
      <xdr:rowOff>103296</xdr:rowOff>
    </xdr:to>
    <xdr:sp macro="" textlink="">
      <xdr:nvSpPr>
        <xdr:cNvPr id="431" name="楕円 430"/>
        <xdr:cNvSpPr/>
      </xdr:nvSpPr>
      <xdr:spPr>
        <a:xfrm>
          <a:off x="6921500" y="132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119823</xdr:rowOff>
    </xdr:from>
    <xdr:ext cx="534377" cy="259045"/>
    <xdr:sp macro="" textlink="">
      <xdr:nvSpPr>
        <xdr:cNvPr id="432" name="テキスト ボックス 431"/>
        <xdr:cNvSpPr txBox="1"/>
      </xdr:nvSpPr>
      <xdr:spPr>
        <a:xfrm>
          <a:off x="6705111" y="129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6" name="直線コネクタ 455"/>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7"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8" name="直線コネクタ 457"/>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9"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0" name="直線コネクタ 459"/>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98796</xdr:rowOff>
    </xdr:from>
    <xdr:to>
      <xdr:col>55</xdr:col>
      <xdr:colOff>0</xdr:colOff>
      <xdr:row>96</xdr:row>
      <xdr:rowOff>109426</xdr:rowOff>
    </xdr:to>
    <xdr:cxnSp macro="">
      <xdr:nvCxnSpPr>
        <xdr:cNvPr id="461" name="直線コネクタ 460"/>
        <xdr:cNvCxnSpPr/>
      </xdr:nvCxnSpPr>
      <xdr:spPr>
        <a:xfrm flipV="1">
          <a:off x="9639300" y="16557996"/>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2"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3" name="フローチャート: 判断 462"/>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109426</xdr:rowOff>
    </xdr:from>
    <xdr:to>
      <xdr:col>50</xdr:col>
      <xdr:colOff>114300</xdr:colOff>
      <xdr:row>97</xdr:row>
      <xdr:rowOff>155558</xdr:rowOff>
    </xdr:to>
    <xdr:cxnSp macro="">
      <xdr:nvCxnSpPr>
        <xdr:cNvPr id="464" name="直線コネクタ 463"/>
        <xdr:cNvCxnSpPr/>
      </xdr:nvCxnSpPr>
      <xdr:spPr>
        <a:xfrm flipV="1">
          <a:off x="8750300" y="16568626"/>
          <a:ext cx="889000" cy="2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5" name="フローチャート: 判断 464"/>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6" name="テキスト ボックス 465"/>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155558</xdr:rowOff>
    </xdr:from>
    <xdr:to>
      <xdr:col>45</xdr:col>
      <xdr:colOff>177800</xdr:colOff>
      <xdr:row>98</xdr:row>
      <xdr:rowOff>36274</xdr:rowOff>
    </xdr:to>
    <xdr:cxnSp macro="">
      <xdr:nvCxnSpPr>
        <xdr:cNvPr id="467" name="直線コネクタ 466"/>
        <xdr:cNvCxnSpPr/>
      </xdr:nvCxnSpPr>
      <xdr:spPr>
        <a:xfrm flipV="1">
          <a:off x="7861300" y="16786208"/>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68" name="フローチャート: 判断 467"/>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69" name="テキスト ボックス 468"/>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167695</xdr:rowOff>
    </xdr:from>
    <xdr:to>
      <xdr:col>41</xdr:col>
      <xdr:colOff>50800</xdr:colOff>
      <xdr:row>98</xdr:row>
      <xdr:rowOff>36274</xdr:rowOff>
    </xdr:to>
    <xdr:cxnSp macro="">
      <xdr:nvCxnSpPr>
        <xdr:cNvPr id="470" name="直線コネクタ 469"/>
        <xdr:cNvCxnSpPr/>
      </xdr:nvCxnSpPr>
      <xdr:spPr>
        <a:xfrm>
          <a:off x="6972300" y="16798345"/>
          <a:ext cx="8890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1" name="フローチャート: 判断 470"/>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2" name="テキスト ボックス 471"/>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3" name="フローチャート: 判断 472"/>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4" name="テキスト ボックス 473"/>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47996</xdr:rowOff>
    </xdr:from>
    <xdr:to>
      <xdr:col>55</xdr:col>
      <xdr:colOff>50800</xdr:colOff>
      <xdr:row>96</xdr:row>
      <xdr:rowOff>149596</xdr:rowOff>
    </xdr:to>
    <xdr:sp macro="" textlink="">
      <xdr:nvSpPr>
        <xdr:cNvPr id="480" name="楕円 479"/>
        <xdr:cNvSpPr/>
      </xdr:nvSpPr>
      <xdr:spPr>
        <a:xfrm>
          <a:off x="10426700" y="1650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70873</xdr:rowOff>
    </xdr:from>
    <xdr:ext cx="534377" cy="259045"/>
    <xdr:sp macro="" textlink="">
      <xdr:nvSpPr>
        <xdr:cNvPr id="481" name="土木費該当値テキスト"/>
        <xdr:cNvSpPr txBox="1"/>
      </xdr:nvSpPr>
      <xdr:spPr>
        <a:xfrm>
          <a:off x="10528300" y="1635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58626</xdr:rowOff>
    </xdr:from>
    <xdr:to>
      <xdr:col>50</xdr:col>
      <xdr:colOff>165100</xdr:colOff>
      <xdr:row>96</xdr:row>
      <xdr:rowOff>160226</xdr:rowOff>
    </xdr:to>
    <xdr:sp macro="" textlink="">
      <xdr:nvSpPr>
        <xdr:cNvPr id="482" name="楕円 481"/>
        <xdr:cNvSpPr/>
      </xdr:nvSpPr>
      <xdr:spPr>
        <a:xfrm>
          <a:off x="9588500" y="165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5303</xdr:rowOff>
    </xdr:from>
    <xdr:ext cx="534377" cy="259045"/>
    <xdr:sp macro="" textlink="">
      <xdr:nvSpPr>
        <xdr:cNvPr id="483" name="テキスト ボックス 482"/>
        <xdr:cNvSpPr txBox="1"/>
      </xdr:nvSpPr>
      <xdr:spPr>
        <a:xfrm>
          <a:off x="9372111" y="162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104758</xdr:rowOff>
    </xdr:from>
    <xdr:to>
      <xdr:col>46</xdr:col>
      <xdr:colOff>38100</xdr:colOff>
      <xdr:row>98</xdr:row>
      <xdr:rowOff>34908</xdr:rowOff>
    </xdr:to>
    <xdr:sp macro="" textlink="">
      <xdr:nvSpPr>
        <xdr:cNvPr id="484" name="楕円 483"/>
        <xdr:cNvSpPr/>
      </xdr:nvSpPr>
      <xdr:spPr>
        <a:xfrm>
          <a:off x="8699500" y="167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26035</xdr:rowOff>
    </xdr:from>
    <xdr:ext cx="534377" cy="259045"/>
    <xdr:sp macro="" textlink="">
      <xdr:nvSpPr>
        <xdr:cNvPr id="485" name="テキスト ボックス 484"/>
        <xdr:cNvSpPr txBox="1"/>
      </xdr:nvSpPr>
      <xdr:spPr>
        <a:xfrm>
          <a:off x="8483111" y="168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156924</xdr:rowOff>
    </xdr:from>
    <xdr:to>
      <xdr:col>41</xdr:col>
      <xdr:colOff>101600</xdr:colOff>
      <xdr:row>98</xdr:row>
      <xdr:rowOff>87074</xdr:rowOff>
    </xdr:to>
    <xdr:sp macro="" textlink="">
      <xdr:nvSpPr>
        <xdr:cNvPr id="486" name="楕円 485"/>
        <xdr:cNvSpPr/>
      </xdr:nvSpPr>
      <xdr:spPr>
        <a:xfrm>
          <a:off x="7810500" y="167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78201</xdr:rowOff>
    </xdr:from>
    <xdr:ext cx="534377" cy="259045"/>
    <xdr:sp macro="" textlink="">
      <xdr:nvSpPr>
        <xdr:cNvPr id="487" name="テキスト ボックス 486"/>
        <xdr:cNvSpPr txBox="1"/>
      </xdr:nvSpPr>
      <xdr:spPr>
        <a:xfrm>
          <a:off x="7594111" y="168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116895</xdr:rowOff>
    </xdr:from>
    <xdr:to>
      <xdr:col>36</xdr:col>
      <xdr:colOff>165100</xdr:colOff>
      <xdr:row>98</xdr:row>
      <xdr:rowOff>47045</xdr:rowOff>
    </xdr:to>
    <xdr:sp macro="" textlink="">
      <xdr:nvSpPr>
        <xdr:cNvPr id="488" name="楕円 487"/>
        <xdr:cNvSpPr/>
      </xdr:nvSpPr>
      <xdr:spPr>
        <a:xfrm>
          <a:off x="6921500" y="167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38172</xdr:rowOff>
    </xdr:from>
    <xdr:ext cx="534377" cy="259045"/>
    <xdr:sp macro="" textlink="">
      <xdr:nvSpPr>
        <xdr:cNvPr id="489" name="テキスト ボックス 488"/>
        <xdr:cNvSpPr txBox="1"/>
      </xdr:nvSpPr>
      <xdr:spPr>
        <a:xfrm>
          <a:off x="6705111" y="168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0" name="直線コネクタ 49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01" name="テキスト ボックス 500"/>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4" name="直線コネクタ 50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5" name="テキスト ボックス 50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8" name="直線コネクタ 50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9" name="テキスト ボックス 50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11" name="テキスト ボックス 510"/>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2" name="直線コネクタ 51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13" name="テキスト ボックス 512"/>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91594</xdr:rowOff>
    </xdr:from>
    <xdr:to>
      <xdr:col>85</xdr:col>
      <xdr:colOff>126364</xdr:colOff>
      <xdr:row>39</xdr:row>
      <xdr:rowOff>7369</xdr:rowOff>
    </xdr:to>
    <xdr:cxnSp macro="">
      <xdr:nvCxnSpPr>
        <xdr:cNvPr id="517" name="直線コネクタ 516"/>
        <xdr:cNvCxnSpPr/>
      </xdr:nvCxnSpPr>
      <xdr:spPr>
        <a:xfrm flipV="1">
          <a:off x="16317595" y="5406544"/>
          <a:ext cx="1269" cy="128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11196</xdr:rowOff>
    </xdr:from>
    <xdr:ext cx="469744" cy="259045"/>
    <xdr:sp macro="" textlink="">
      <xdr:nvSpPr>
        <xdr:cNvPr id="518" name="消防費最小値テキスト"/>
        <xdr:cNvSpPr txBox="1"/>
      </xdr:nvSpPr>
      <xdr:spPr>
        <a:xfrm>
          <a:off x="16370300" y="669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7369</xdr:rowOff>
    </xdr:from>
    <xdr:to>
      <xdr:col>86</xdr:col>
      <xdr:colOff>25400</xdr:colOff>
      <xdr:row>39</xdr:row>
      <xdr:rowOff>7369</xdr:rowOff>
    </xdr:to>
    <xdr:cxnSp macro="">
      <xdr:nvCxnSpPr>
        <xdr:cNvPr id="519" name="直線コネクタ 518"/>
        <xdr:cNvCxnSpPr/>
      </xdr:nvCxnSpPr>
      <xdr:spPr>
        <a:xfrm>
          <a:off x="16230600" y="6693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38271</xdr:rowOff>
    </xdr:from>
    <xdr:ext cx="534377" cy="259045"/>
    <xdr:sp macro="" textlink="">
      <xdr:nvSpPr>
        <xdr:cNvPr id="520" name="消防費最大値テキスト"/>
        <xdr:cNvSpPr txBox="1"/>
      </xdr:nvSpPr>
      <xdr:spPr>
        <a:xfrm>
          <a:off x="16370300" y="518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91594</xdr:rowOff>
    </xdr:from>
    <xdr:to>
      <xdr:col>86</xdr:col>
      <xdr:colOff>25400</xdr:colOff>
      <xdr:row>31</xdr:row>
      <xdr:rowOff>91594</xdr:rowOff>
    </xdr:to>
    <xdr:cxnSp macro="">
      <xdr:nvCxnSpPr>
        <xdr:cNvPr id="521" name="直線コネクタ 520"/>
        <xdr:cNvCxnSpPr/>
      </xdr:nvCxnSpPr>
      <xdr:spPr>
        <a:xfrm>
          <a:off x="16230600" y="540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152845</xdr:rowOff>
    </xdr:from>
    <xdr:to>
      <xdr:col>85</xdr:col>
      <xdr:colOff>127000</xdr:colOff>
      <xdr:row>31</xdr:row>
      <xdr:rowOff>91594</xdr:rowOff>
    </xdr:to>
    <xdr:cxnSp macro="">
      <xdr:nvCxnSpPr>
        <xdr:cNvPr id="522" name="直線コネクタ 521"/>
        <xdr:cNvCxnSpPr/>
      </xdr:nvCxnSpPr>
      <xdr:spPr>
        <a:xfrm>
          <a:off x="15481300" y="5296345"/>
          <a:ext cx="838200" cy="1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69042</xdr:rowOff>
    </xdr:from>
    <xdr:ext cx="534377" cy="259045"/>
    <xdr:sp macro="" textlink="">
      <xdr:nvSpPr>
        <xdr:cNvPr id="523" name="消防費平均値テキスト"/>
        <xdr:cNvSpPr txBox="1"/>
      </xdr:nvSpPr>
      <xdr:spPr>
        <a:xfrm>
          <a:off x="16370300" y="641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90615</xdr:rowOff>
    </xdr:from>
    <xdr:to>
      <xdr:col>85</xdr:col>
      <xdr:colOff>177800</xdr:colOff>
      <xdr:row>38</xdr:row>
      <xdr:rowOff>20765</xdr:rowOff>
    </xdr:to>
    <xdr:sp macro="" textlink="">
      <xdr:nvSpPr>
        <xdr:cNvPr id="524" name="フローチャート: 判断 523"/>
        <xdr:cNvSpPr/>
      </xdr:nvSpPr>
      <xdr:spPr>
        <a:xfrm>
          <a:off x="16268700" y="643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152845</xdr:rowOff>
    </xdr:from>
    <xdr:to>
      <xdr:col>81</xdr:col>
      <xdr:colOff>50800</xdr:colOff>
      <xdr:row>34</xdr:row>
      <xdr:rowOff>43917</xdr:rowOff>
    </xdr:to>
    <xdr:cxnSp macro="">
      <xdr:nvCxnSpPr>
        <xdr:cNvPr id="525" name="直線コネクタ 524"/>
        <xdr:cNvCxnSpPr/>
      </xdr:nvCxnSpPr>
      <xdr:spPr>
        <a:xfrm flipV="1">
          <a:off x="14592300" y="5296345"/>
          <a:ext cx="889000" cy="5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88214</xdr:rowOff>
    </xdr:from>
    <xdr:to>
      <xdr:col>81</xdr:col>
      <xdr:colOff>101600</xdr:colOff>
      <xdr:row>38</xdr:row>
      <xdr:rowOff>18365</xdr:rowOff>
    </xdr:to>
    <xdr:sp macro="" textlink="">
      <xdr:nvSpPr>
        <xdr:cNvPr id="526" name="フローチャート: 判断 525"/>
        <xdr:cNvSpPr/>
      </xdr:nvSpPr>
      <xdr:spPr>
        <a:xfrm>
          <a:off x="154305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9491</xdr:rowOff>
    </xdr:from>
    <xdr:ext cx="534377" cy="259045"/>
    <xdr:sp macro="" textlink="">
      <xdr:nvSpPr>
        <xdr:cNvPr id="527" name="テキスト ボックス 526"/>
        <xdr:cNvSpPr txBox="1"/>
      </xdr:nvSpPr>
      <xdr:spPr>
        <a:xfrm>
          <a:off x="15214111" y="65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124470</xdr:rowOff>
    </xdr:from>
    <xdr:to>
      <xdr:col>76</xdr:col>
      <xdr:colOff>114300</xdr:colOff>
      <xdr:row>34</xdr:row>
      <xdr:rowOff>43917</xdr:rowOff>
    </xdr:to>
    <xdr:cxnSp macro="">
      <xdr:nvCxnSpPr>
        <xdr:cNvPr id="528" name="直線コネクタ 527"/>
        <xdr:cNvCxnSpPr/>
      </xdr:nvCxnSpPr>
      <xdr:spPr>
        <a:xfrm>
          <a:off x="13703300" y="5610870"/>
          <a:ext cx="889000" cy="2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80870</xdr:rowOff>
    </xdr:from>
    <xdr:to>
      <xdr:col>76</xdr:col>
      <xdr:colOff>165100</xdr:colOff>
      <xdr:row>38</xdr:row>
      <xdr:rowOff>11020</xdr:rowOff>
    </xdr:to>
    <xdr:sp macro="" textlink="">
      <xdr:nvSpPr>
        <xdr:cNvPr id="529" name="フローチャート: 判断 528"/>
        <xdr:cNvSpPr/>
      </xdr:nvSpPr>
      <xdr:spPr>
        <a:xfrm>
          <a:off x="14541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2147</xdr:rowOff>
    </xdr:from>
    <xdr:ext cx="534377" cy="259045"/>
    <xdr:sp macro="" textlink="">
      <xdr:nvSpPr>
        <xdr:cNvPr id="530" name="テキスト ボックス 529"/>
        <xdr:cNvSpPr txBox="1"/>
      </xdr:nvSpPr>
      <xdr:spPr>
        <a:xfrm>
          <a:off x="14325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87750</xdr:rowOff>
    </xdr:from>
    <xdr:to>
      <xdr:col>71</xdr:col>
      <xdr:colOff>177800</xdr:colOff>
      <xdr:row>32</xdr:row>
      <xdr:rowOff>124470</xdr:rowOff>
    </xdr:to>
    <xdr:cxnSp macro="">
      <xdr:nvCxnSpPr>
        <xdr:cNvPr id="531" name="直線コネクタ 530"/>
        <xdr:cNvCxnSpPr/>
      </xdr:nvCxnSpPr>
      <xdr:spPr>
        <a:xfrm>
          <a:off x="12814300" y="5574150"/>
          <a:ext cx="889000" cy="3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75684</xdr:rowOff>
    </xdr:from>
    <xdr:to>
      <xdr:col>72</xdr:col>
      <xdr:colOff>38100</xdr:colOff>
      <xdr:row>38</xdr:row>
      <xdr:rowOff>5834</xdr:rowOff>
    </xdr:to>
    <xdr:sp macro="" textlink="">
      <xdr:nvSpPr>
        <xdr:cNvPr id="532" name="フローチャート: 判断 531"/>
        <xdr:cNvSpPr/>
      </xdr:nvSpPr>
      <xdr:spPr>
        <a:xfrm>
          <a:off x="13652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168411</xdr:rowOff>
    </xdr:from>
    <xdr:ext cx="534377" cy="259045"/>
    <xdr:sp macro="" textlink="">
      <xdr:nvSpPr>
        <xdr:cNvPr id="533" name="テキスト ボックス 532"/>
        <xdr:cNvSpPr txBox="1"/>
      </xdr:nvSpPr>
      <xdr:spPr>
        <a:xfrm>
          <a:off x="13436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88243</xdr:rowOff>
    </xdr:from>
    <xdr:to>
      <xdr:col>67</xdr:col>
      <xdr:colOff>101600</xdr:colOff>
      <xdr:row>38</xdr:row>
      <xdr:rowOff>18393</xdr:rowOff>
    </xdr:to>
    <xdr:sp macro="" textlink="">
      <xdr:nvSpPr>
        <xdr:cNvPr id="534" name="フローチャート: 判断 533"/>
        <xdr:cNvSpPr/>
      </xdr:nvSpPr>
      <xdr:spPr>
        <a:xfrm>
          <a:off x="12763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9520</xdr:rowOff>
    </xdr:from>
    <xdr:ext cx="534377" cy="259045"/>
    <xdr:sp macro="" textlink="">
      <xdr:nvSpPr>
        <xdr:cNvPr id="535" name="テキスト ボックス 534"/>
        <xdr:cNvSpPr txBox="1"/>
      </xdr:nvSpPr>
      <xdr:spPr>
        <a:xfrm>
          <a:off x="12547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40794</xdr:rowOff>
    </xdr:from>
    <xdr:to>
      <xdr:col>85</xdr:col>
      <xdr:colOff>177800</xdr:colOff>
      <xdr:row>31</xdr:row>
      <xdr:rowOff>142394</xdr:rowOff>
    </xdr:to>
    <xdr:sp macro="" textlink="">
      <xdr:nvSpPr>
        <xdr:cNvPr id="541" name="楕円 540"/>
        <xdr:cNvSpPr/>
      </xdr:nvSpPr>
      <xdr:spPr>
        <a:xfrm>
          <a:off x="16268700" y="53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165271</xdr:rowOff>
    </xdr:from>
    <xdr:ext cx="534377" cy="259045"/>
    <xdr:sp macro="" textlink="">
      <xdr:nvSpPr>
        <xdr:cNvPr id="542" name="消防費該当値テキスト"/>
        <xdr:cNvSpPr txBox="1"/>
      </xdr:nvSpPr>
      <xdr:spPr>
        <a:xfrm>
          <a:off x="16370300" y="530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102045</xdr:rowOff>
    </xdr:from>
    <xdr:to>
      <xdr:col>81</xdr:col>
      <xdr:colOff>101600</xdr:colOff>
      <xdr:row>31</xdr:row>
      <xdr:rowOff>32195</xdr:rowOff>
    </xdr:to>
    <xdr:sp macro="" textlink="">
      <xdr:nvSpPr>
        <xdr:cNvPr id="543" name="楕円 542"/>
        <xdr:cNvSpPr/>
      </xdr:nvSpPr>
      <xdr:spPr>
        <a:xfrm>
          <a:off x="15430500" y="52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48722</xdr:rowOff>
    </xdr:from>
    <xdr:ext cx="599010" cy="259045"/>
    <xdr:sp macro="" textlink="">
      <xdr:nvSpPr>
        <xdr:cNvPr id="544" name="テキスト ボックス 543"/>
        <xdr:cNvSpPr txBox="1"/>
      </xdr:nvSpPr>
      <xdr:spPr>
        <a:xfrm>
          <a:off x="15181795"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164567</xdr:rowOff>
    </xdr:from>
    <xdr:to>
      <xdr:col>76</xdr:col>
      <xdr:colOff>165100</xdr:colOff>
      <xdr:row>34</xdr:row>
      <xdr:rowOff>94717</xdr:rowOff>
    </xdr:to>
    <xdr:sp macro="" textlink="">
      <xdr:nvSpPr>
        <xdr:cNvPr id="545" name="楕円 544"/>
        <xdr:cNvSpPr/>
      </xdr:nvSpPr>
      <xdr:spPr>
        <a:xfrm>
          <a:off x="14541500" y="5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111244</xdr:rowOff>
    </xdr:from>
    <xdr:ext cx="534377" cy="259045"/>
    <xdr:sp macro="" textlink="">
      <xdr:nvSpPr>
        <xdr:cNvPr id="546" name="テキスト ボックス 545"/>
        <xdr:cNvSpPr txBox="1"/>
      </xdr:nvSpPr>
      <xdr:spPr>
        <a:xfrm>
          <a:off x="14325111" y="559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73670</xdr:rowOff>
    </xdr:from>
    <xdr:to>
      <xdr:col>72</xdr:col>
      <xdr:colOff>38100</xdr:colOff>
      <xdr:row>33</xdr:row>
      <xdr:rowOff>3820</xdr:rowOff>
    </xdr:to>
    <xdr:sp macro="" textlink="">
      <xdr:nvSpPr>
        <xdr:cNvPr id="547" name="楕円 546"/>
        <xdr:cNvSpPr/>
      </xdr:nvSpPr>
      <xdr:spPr>
        <a:xfrm>
          <a:off x="13652500" y="55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20347</xdr:rowOff>
    </xdr:from>
    <xdr:ext cx="534377" cy="259045"/>
    <xdr:sp macro="" textlink="">
      <xdr:nvSpPr>
        <xdr:cNvPr id="548" name="テキスト ボックス 547"/>
        <xdr:cNvSpPr txBox="1"/>
      </xdr:nvSpPr>
      <xdr:spPr>
        <a:xfrm>
          <a:off x="13436111" y="5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36950</xdr:rowOff>
    </xdr:from>
    <xdr:to>
      <xdr:col>67</xdr:col>
      <xdr:colOff>101600</xdr:colOff>
      <xdr:row>32</xdr:row>
      <xdr:rowOff>138550</xdr:rowOff>
    </xdr:to>
    <xdr:sp macro="" textlink="">
      <xdr:nvSpPr>
        <xdr:cNvPr id="549" name="楕円 548"/>
        <xdr:cNvSpPr/>
      </xdr:nvSpPr>
      <xdr:spPr>
        <a:xfrm>
          <a:off x="12763500" y="55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155077</xdr:rowOff>
    </xdr:from>
    <xdr:ext cx="534377" cy="259045"/>
    <xdr:sp macro="" textlink="">
      <xdr:nvSpPr>
        <xdr:cNvPr id="550" name="テキスト ボックス 549"/>
        <xdr:cNvSpPr txBox="1"/>
      </xdr:nvSpPr>
      <xdr:spPr>
        <a:xfrm>
          <a:off x="12547111" y="529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133924</xdr:rowOff>
    </xdr:from>
    <xdr:to>
      <xdr:col>85</xdr:col>
      <xdr:colOff>127000</xdr:colOff>
      <xdr:row>56</xdr:row>
      <xdr:rowOff>163116</xdr:rowOff>
    </xdr:to>
    <xdr:cxnSp macro="">
      <xdr:nvCxnSpPr>
        <xdr:cNvPr id="579" name="直線コネクタ 578"/>
        <xdr:cNvCxnSpPr/>
      </xdr:nvCxnSpPr>
      <xdr:spPr>
        <a:xfrm flipV="1">
          <a:off x="15481300" y="9735124"/>
          <a:ext cx="8382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89667</xdr:rowOff>
    </xdr:from>
    <xdr:to>
      <xdr:col>81</xdr:col>
      <xdr:colOff>50800</xdr:colOff>
      <xdr:row>56</xdr:row>
      <xdr:rowOff>163116</xdr:rowOff>
    </xdr:to>
    <xdr:cxnSp macro="">
      <xdr:nvCxnSpPr>
        <xdr:cNvPr id="582" name="直線コネクタ 581"/>
        <xdr:cNvCxnSpPr/>
      </xdr:nvCxnSpPr>
      <xdr:spPr>
        <a:xfrm>
          <a:off x="14592300" y="9690867"/>
          <a:ext cx="889000" cy="7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89667</xdr:rowOff>
    </xdr:from>
    <xdr:to>
      <xdr:col>76</xdr:col>
      <xdr:colOff>114300</xdr:colOff>
      <xdr:row>56</xdr:row>
      <xdr:rowOff>155359</xdr:rowOff>
    </xdr:to>
    <xdr:cxnSp macro="">
      <xdr:nvCxnSpPr>
        <xdr:cNvPr id="585" name="直線コネクタ 584"/>
        <xdr:cNvCxnSpPr/>
      </xdr:nvCxnSpPr>
      <xdr:spPr>
        <a:xfrm flipV="1">
          <a:off x="13703300" y="9690867"/>
          <a:ext cx="889000" cy="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155359</xdr:rowOff>
    </xdr:from>
    <xdr:to>
      <xdr:col>71</xdr:col>
      <xdr:colOff>177800</xdr:colOff>
      <xdr:row>57</xdr:row>
      <xdr:rowOff>146169</xdr:rowOff>
    </xdr:to>
    <xdr:cxnSp macro="">
      <xdr:nvCxnSpPr>
        <xdr:cNvPr id="588" name="直線コネクタ 587"/>
        <xdr:cNvCxnSpPr/>
      </xdr:nvCxnSpPr>
      <xdr:spPr>
        <a:xfrm flipV="1">
          <a:off x="12814300" y="9756559"/>
          <a:ext cx="889000" cy="16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83124</xdr:rowOff>
    </xdr:from>
    <xdr:to>
      <xdr:col>85</xdr:col>
      <xdr:colOff>177800</xdr:colOff>
      <xdr:row>57</xdr:row>
      <xdr:rowOff>13274</xdr:rowOff>
    </xdr:to>
    <xdr:sp macro="" textlink="">
      <xdr:nvSpPr>
        <xdr:cNvPr id="598" name="楕円 597"/>
        <xdr:cNvSpPr/>
      </xdr:nvSpPr>
      <xdr:spPr>
        <a:xfrm>
          <a:off x="16268700" y="96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61551</xdr:rowOff>
    </xdr:from>
    <xdr:ext cx="534377" cy="259045"/>
    <xdr:sp macro="" textlink="">
      <xdr:nvSpPr>
        <xdr:cNvPr id="599" name="教育費該当値テキスト"/>
        <xdr:cNvSpPr txBox="1"/>
      </xdr:nvSpPr>
      <xdr:spPr>
        <a:xfrm>
          <a:off x="16370300" y="96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112316</xdr:rowOff>
    </xdr:from>
    <xdr:to>
      <xdr:col>81</xdr:col>
      <xdr:colOff>101600</xdr:colOff>
      <xdr:row>57</xdr:row>
      <xdr:rowOff>42466</xdr:rowOff>
    </xdr:to>
    <xdr:sp macro="" textlink="">
      <xdr:nvSpPr>
        <xdr:cNvPr id="600" name="楕円 599"/>
        <xdr:cNvSpPr/>
      </xdr:nvSpPr>
      <xdr:spPr>
        <a:xfrm>
          <a:off x="15430500" y="97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33593</xdr:rowOff>
    </xdr:from>
    <xdr:ext cx="534377" cy="259045"/>
    <xdr:sp macro="" textlink="">
      <xdr:nvSpPr>
        <xdr:cNvPr id="601" name="テキスト ボックス 600"/>
        <xdr:cNvSpPr txBox="1"/>
      </xdr:nvSpPr>
      <xdr:spPr>
        <a:xfrm>
          <a:off x="15214111" y="98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38867</xdr:rowOff>
    </xdr:from>
    <xdr:to>
      <xdr:col>76</xdr:col>
      <xdr:colOff>165100</xdr:colOff>
      <xdr:row>56</xdr:row>
      <xdr:rowOff>140467</xdr:rowOff>
    </xdr:to>
    <xdr:sp macro="" textlink="">
      <xdr:nvSpPr>
        <xdr:cNvPr id="602" name="楕円 601"/>
        <xdr:cNvSpPr/>
      </xdr:nvSpPr>
      <xdr:spPr>
        <a:xfrm>
          <a:off x="14541500" y="96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156994</xdr:rowOff>
    </xdr:from>
    <xdr:ext cx="534377" cy="259045"/>
    <xdr:sp macro="" textlink="">
      <xdr:nvSpPr>
        <xdr:cNvPr id="603" name="テキスト ボックス 602"/>
        <xdr:cNvSpPr txBox="1"/>
      </xdr:nvSpPr>
      <xdr:spPr>
        <a:xfrm>
          <a:off x="14325111" y="94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104559</xdr:rowOff>
    </xdr:from>
    <xdr:to>
      <xdr:col>72</xdr:col>
      <xdr:colOff>38100</xdr:colOff>
      <xdr:row>57</xdr:row>
      <xdr:rowOff>34709</xdr:rowOff>
    </xdr:to>
    <xdr:sp macro="" textlink="">
      <xdr:nvSpPr>
        <xdr:cNvPr id="604" name="楕円 603"/>
        <xdr:cNvSpPr/>
      </xdr:nvSpPr>
      <xdr:spPr>
        <a:xfrm>
          <a:off x="13652500" y="97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25836</xdr:rowOff>
    </xdr:from>
    <xdr:ext cx="534377" cy="259045"/>
    <xdr:sp macro="" textlink="">
      <xdr:nvSpPr>
        <xdr:cNvPr id="605" name="テキスト ボックス 604"/>
        <xdr:cNvSpPr txBox="1"/>
      </xdr:nvSpPr>
      <xdr:spPr>
        <a:xfrm>
          <a:off x="13436111" y="97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95369</xdr:rowOff>
    </xdr:from>
    <xdr:to>
      <xdr:col>67</xdr:col>
      <xdr:colOff>101600</xdr:colOff>
      <xdr:row>58</xdr:row>
      <xdr:rowOff>25519</xdr:rowOff>
    </xdr:to>
    <xdr:sp macro="" textlink="">
      <xdr:nvSpPr>
        <xdr:cNvPr id="606" name="楕円 605"/>
        <xdr:cNvSpPr/>
      </xdr:nvSpPr>
      <xdr:spPr>
        <a:xfrm>
          <a:off x="12763500" y="98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16646</xdr:rowOff>
    </xdr:from>
    <xdr:ext cx="534377" cy="259045"/>
    <xdr:sp macro="" textlink="">
      <xdr:nvSpPr>
        <xdr:cNvPr id="607" name="テキスト ボックス 606"/>
        <xdr:cNvSpPr txBox="1"/>
      </xdr:nvSpPr>
      <xdr:spPr>
        <a:xfrm>
          <a:off x="12547111" y="996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47397</xdr:rowOff>
    </xdr:from>
    <xdr:to>
      <xdr:col>85</xdr:col>
      <xdr:colOff>127000</xdr:colOff>
      <xdr:row>78</xdr:row>
      <xdr:rowOff>139218</xdr:rowOff>
    </xdr:to>
    <xdr:cxnSp macro="">
      <xdr:nvCxnSpPr>
        <xdr:cNvPr id="636" name="直線コネクタ 635"/>
        <xdr:cNvCxnSpPr/>
      </xdr:nvCxnSpPr>
      <xdr:spPr>
        <a:xfrm>
          <a:off x="15481300" y="13420497"/>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168033</xdr:rowOff>
    </xdr:from>
    <xdr:to>
      <xdr:col>81</xdr:col>
      <xdr:colOff>50800</xdr:colOff>
      <xdr:row>78</xdr:row>
      <xdr:rowOff>47397</xdr:rowOff>
    </xdr:to>
    <xdr:cxnSp macro="">
      <xdr:nvCxnSpPr>
        <xdr:cNvPr id="639" name="直線コネクタ 638"/>
        <xdr:cNvCxnSpPr/>
      </xdr:nvCxnSpPr>
      <xdr:spPr>
        <a:xfrm>
          <a:off x="14592300" y="13369683"/>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168033</xdr:rowOff>
    </xdr:from>
    <xdr:to>
      <xdr:col>76</xdr:col>
      <xdr:colOff>114300</xdr:colOff>
      <xdr:row>79</xdr:row>
      <xdr:rowOff>3454</xdr:rowOff>
    </xdr:to>
    <xdr:cxnSp macro="">
      <xdr:nvCxnSpPr>
        <xdr:cNvPr id="642" name="直線コネクタ 641"/>
        <xdr:cNvCxnSpPr/>
      </xdr:nvCxnSpPr>
      <xdr:spPr>
        <a:xfrm flipV="1">
          <a:off x="13703300" y="13369683"/>
          <a:ext cx="889000" cy="1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160223</xdr:rowOff>
    </xdr:from>
    <xdr:to>
      <xdr:col>71</xdr:col>
      <xdr:colOff>177800</xdr:colOff>
      <xdr:row>79</xdr:row>
      <xdr:rowOff>3454</xdr:rowOff>
    </xdr:to>
    <xdr:cxnSp macro="">
      <xdr:nvCxnSpPr>
        <xdr:cNvPr id="645" name="直線コネクタ 644"/>
        <xdr:cNvCxnSpPr/>
      </xdr:nvCxnSpPr>
      <xdr:spPr>
        <a:xfrm>
          <a:off x="12814300" y="13533323"/>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88418</xdr:rowOff>
    </xdr:from>
    <xdr:to>
      <xdr:col>85</xdr:col>
      <xdr:colOff>177800</xdr:colOff>
      <xdr:row>79</xdr:row>
      <xdr:rowOff>18568</xdr:rowOff>
    </xdr:to>
    <xdr:sp macro="" textlink="">
      <xdr:nvSpPr>
        <xdr:cNvPr id="655" name="楕円 654"/>
        <xdr:cNvSpPr/>
      </xdr:nvSpPr>
      <xdr:spPr>
        <a:xfrm>
          <a:off x="16268700" y="134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47795</xdr:rowOff>
    </xdr:from>
    <xdr:ext cx="469744" cy="259045"/>
    <xdr:sp macro="" textlink="">
      <xdr:nvSpPr>
        <xdr:cNvPr id="656" name="災害復旧費該当値テキスト"/>
        <xdr:cNvSpPr txBox="1"/>
      </xdr:nvSpPr>
      <xdr:spPr>
        <a:xfrm>
          <a:off x="16370300" y="132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168047</xdr:rowOff>
    </xdr:from>
    <xdr:to>
      <xdr:col>81</xdr:col>
      <xdr:colOff>101600</xdr:colOff>
      <xdr:row>78</xdr:row>
      <xdr:rowOff>98197</xdr:rowOff>
    </xdr:to>
    <xdr:sp macro="" textlink="">
      <xdr:nvSpPr>
        <xdr:cNvPr id="657" name="楕円 656"/>
        <xdr:cNvSpPr/>
      </xdr:nvSpPr>
      <xdr:spPr>
        <a:xfrm>
          <a:off x="15430500" y="133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114724</xdr:rowOff>
    </xdr:from>
    <xdr:ext cx="534377" cy="259045"/>
    <xdr:sp macro="" textlink="">
      <xdr:nvSpPr>
        <xdr:cNvPr id="658" name="テキスト ボックス 657"/>
        <xdr:cNvSpPr txBox="1"/>
      </xdr:nvSpPr>
      <xdr:spPr>
        <a:xfrm>
          <a:off x="15214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117233</xdr:rowOff>
    </xdr:from>
    <xdr:to>
      <xdr:col>76</xdr:col>
      <xdr:colOff>165100</xdr:colOff>
      <xdr:row>78</xdr:row>
      <xdr:rowOff>47383</xdr:rowOff>
    </xdr:to>
    <xdr:sp macro="" textlink="">
      <xdr:nvSpPr>
        <xdr:cNvPr id="659" name="楕円 658"/>
        <xdr:cNvSpPr/>
      </xdr:nvSpPr>
      <xdr:spPr>
        <a:xfrm>
          <a:off x="14541500" y="1331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63910</xdr:rowOff>
    </xdr:from>
    <xdr:ext cx="534377" cy="259045"/>
    <xdr:sp macro="" textlink="">
      <xdr:nvSpPr>
        <xdr:cNvPr id="660" name="テキスト ボックス 659"/>
        <xdr:cNvSpPr txBox="1"/>
      </xdr:nvSpPr>
      <xdr:spPr>
        <a:xfrm>
          <a:off x="14325111" y="130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124104</xdr:rowOff>
    </xdr:from>
    <xdr:to>
      <xdr:col>72</xdr:col>
      <xdr:colOff>38100</xdr:colOff>
      <xdr:row>79</xdr:row>
      <xdr:rowOff>54254</xdr:rowOff>
    </xdr:to>
    <xdr:sp macro="" textlink="">
      <xdr:nvSpPr>
        <xdr:cNvPr id="661" name="楕円 660"/>
        <xdr:cNvSpPr/>
      </xdr:nvSpPr>
      <xdr:spPr>
        <a:xfrm>
          <a:off x="13652500" y="134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45381</xdr:rowOff>
    </xdr:from>
    <xdr:ext cx="469744" cy="259045"/>
    <xdr:sp macro="" textlink="">
      <xdr:nvSpPr>
        <xdr:cNvPr id="662" name="テキスト ボックス 661"/>
        <xdr:cNvSpPr txBox="1"/>
      </xdr:nvSpPr>
      <xdr:spPr>
        <a:xfrm>
          <a:off x="13468428" y="1358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109423</xdr:rowOff>
    </xdr:from>
    <xdr:to>
      <xdr:col>67</xdr:col>
      <xdr:colOff>101600</xdr:colOff>
      <xdr:row>79</xdr:row>
      <xdr:rowOff>39573</xdr:rowOff>
    </xdr:to>
    <xdr:sp macro="" textlink="">
      <xdr:nvSpPr>
        <xdr:cNvPr id="663" name="楕円 662"/>
        <xdr:cNvSpPr/>
      </xdr:nvSpPr>
      <xdr:spPr>
        <a:xfrm>
          <a:off x="12763500" y="134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30700</xdr:rowOff>
    </xdr:from>
    <xdr:ext cx="469744" cy="259045"/>
    <xdr:sp macro="" textlink="">
      <xdr:nvSpPr>
        <xdr:cNvPr id="664" name="テキスト ボックス 663"/>
        <xdr:cNvSpPr txBox="1"/>
      </xdr:nvSpPr>
      <xdr:spPr>
        <a:xfrm>
          <a:off x="12579428" y="135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35531</xdr:rowOff>
    </xdr:from>
    <xdr:to>
      <xdr:col>85</xdr:col>
      <xdr:colOff>127000</xdr:colOff>
      <xdr:row>97</xdr:row>
      <xdr:rowOff>71585</xdr:rowOff>
    </xdr:to>
    <xdr:cxnSp macro="">
      <xdr:nvCxnSpPr>
        <xdr:cNvPr id="693" name="直線コネクタ 692"/>
        <xdr:cNvCxnSpPr/>
      </xdr:nvCxnSpPr>
      <xdr:spPr>
        <a:xfrm>
          <a:off x="15481300" y="16666181"/>
          <a:ext cx="8382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6556</xdr:rowOff>
    </xdr:from>
    <xdr:to>
      <xdr:col>81</xdr:col>
      <xdr:colOff>50800</xdr:colOff>
      <xdr:row>97</xdr:row>
      <xdr:rowOff>35531</xdr:rowOff>
    </xdr:to>
    <xdr:cxnSp macro="">
      <xdr:nvCxnSpPr>
        <xdr:cNvPr id="696" name="直線コネクタ 695"/>
        <xdr:cNvCxnSpPr/>
      </xdr:nvCxnSpPr>
      <xdr:spPr>
        <a:xfrm>
          <a:off x="14592300" y="16637206"/>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152372</xdr:rowOff>
    </xdr:from>
    <xdr:to>
      <xdr:col>76</xdr:col>
      <xdr:colOff>114300</xdr:colOff>
      <xdr:row>97</xdr:row>
      <xdr:rowOff>6556</xdr:rowOff>
    </xdr:to>
    <xdr:cxnSp macro="">
      <xdr:nvCxnSpPr>
        <xdr:cNvPr id="699" name="直線コネクタ 698"/>
        <xdr:cNvCxnSpPr/>
      </xdr:nvCxnSpPr>
      <xdr:spPr>
        <a:xfrm>
          <a:off x="13703300" y="16611572"/>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152372</xdr:rowOff>
    </xdr:from>
    <xdr:to>
      <xdr:col>71</xdr:col>
      <xdr:colOff>177800</xdr:colOff>
      <xdr:row>96</xdr:row>
      <xdr:rowOff>158494</xdr:rowOff>
    </xdr:to>
    <xdr:cxnSp macro="">
      <xdr:nvCxnSpPr>
        <xdr:cNvPr id="702" name="直線コネクタ 701"/>
        <xdr:cNvCxnSpPr/>
      </xdr:nvCxnSpPr>
      <xdr:spPr>
        <a:xfrm flipV="1">
          <a:off x="12814300" y="1661157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20785</xdr:rowOff>
    </xdr:from>
    <xdr:to>
      <xdr:col>85</xdr:col>
      <xdr:colOff>177800</xdr:colOff>
      <xdr:row>97</xdr:row>
      <xdr:rowOff>122385</xdr:rowOff>
    </xdr:to>
    <xdr:sp macro="" textlink="">
      <xdr:nvSpPr>
        <xdr:cNvPr id="712" name="楕円 711"/>
        <xdr:cNvSpPr/>
      </xdr:nvSpPr>
      <xdr:spPr>
        <a:xfrm>
          <a:off x="16268700" y="166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43662</xdr:rowOff>
    </xdr:from>
    <xdr:ext cx="534377" cy="259045"/>
    <xdr:sp macro="" textlink="">
      <xdr:nvSpPr>
        <xdr:cNvPr id="713" name="公債費該当値テキスト"/>
        <xdr:cNvSpPr txBox="1"/>
      </xdr:nvSpPr>
      <xdr:spPr>
        <a:xfrm>
          <a:off x="16370300" y="165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156181</xdr:rowOff>
    </xdr:from>
    <xdr:to>
      <xdr:col>81</xdr:col>
      <xdr:colOff>101600</xdr:colOff>
      <xdr:row>97</xdr:row>
      <xdr:rowOff>86331</xdr:rowOff>
    </xdr:to>
    <xdr:sp macro="" textlink="">
      <xdr:nvSpPr>
        <xdr:cNvPr id="714" name="楕円 713"/>
        <xdr:cNvSpPr/>
      </xdr:nvSpPr>
      <xdr:spPr>
        <a:xfrm>
          <a:off x="15430500" y="166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102858</xdr:rowOff>
    </xdr:from>
    <xdr:ext cx="534377" cy="259045"/>
    <xdr:sp macro="" textlink="">
      <xdr:nvSpPr>
        <xdr:cNvPr id="715" name="テキスト ボックス 714"/>
        <xdr:cNvSpPr txBox="1"/>
      </xdr:nvSpPr>
      <xdr:spPr>
        <a:xfrm>
          <a:off x="15214111" y="16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127206</xdr:rowOff>
    </xdr:from>
    <xdr:to>
      <xdr:col>76</xdr:col>
      <xdr:colOff>165100</xdr:colOff>
      <xdr:row>97</xdr:row>
      <xdr:rowOff>57356</xdr:rowOff>
    </xdr:to>
    <xdr:sp macro="" textlink="">
      <xdr:nvSpPr>
        <xdr:cNvPr id="716" name="楕円 715"/>
        <xdr:cNvSpPr/>
      </xdr:nvSpPr>
      <xdr:spPr>
        <a:xfrm>
          <a:off x="14541500" y="165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73883</xdr:rowOff>
    </xdr:from>
    <xdr:ext cx="534377" cy="259045"/>
    <xdr:sp macro="" textlink="">
      <xdr:nvSpPr>
        <xdr:cNvPr id="717" name="テキスト ボックス 716"/>
        <xdr:cNvSpPr txBox="1"/>
      </xdr:nvSpPr>
      <xdr:spPr>
        <a:xfrm>
          <a:off x="14325111" y="163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101572</xdr:rowOff>
    </xdr:from>
    <xdr:to>
      <xdr:col>72</xdr:col>
      <xdr:colOff>38100</xdr:colOff>
      <xdr:row>97</xdr:row>
      <xdr:rowOff>31722</xdr:rowOff>
    </xdr:to>
    <xdr:sp macro="" textlink="">
      <xdr:nvSpPr>
        <xdr:cNvPr id="718" name="楕円 717"/>
        <xdr:cNvSpPr/>
      </xdr:nvSpPr>
      <xdr:spPr>
        <a:xfrm>
          <a:off x="13652500" y="165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48249</xdr:rowOff>
    </xdr:from>
    <xdr:ext cx="599010" cy="259045"/>
    <xdr:sp macro="" textlink="">
      <xdr:nvSpPr>
        <xdr:cNvPr id="719" name="テキスト ボックス 718"/>
        <xdr:cNvSpPr txBox="1"/>
      </xdr:nvSpPr>
      <xdr:spPr>
        <a:xfrm>
          <a:off x="13403795" y="163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107694</xdr:rowOff>
    </xdr:from>
    <xdr:to>
      <xdr:col>67</xdr:col>
      <xdr:colOff>101600</xdr:colOff>
      <xdr:row>97</xdr:row>
      <xdr:rowOff>37844</xdr:rowOff>
    </xdr:to>
    <xdr:sp macro="" textlink="">
      <xdr:nvSpPr>
        <xdr:cNvPr id="720" name="楕円 719"/>
        <xdr:cNvSpPr/>
      </xdr:nvSpPr>
      <xdr:spPr>
        <a:xfrm>
          <a:off x="12763500" y="165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54371</xdr:rowOff>
    </xdr:from>
    <xdr:ext cx="599010" cy="259045"/>
    <xdr:sp macro="" textlink="">
      <xdr:nvSpPr>
        <xdr:cNvPr id="721" name="テキスト ボックス 720"/>
        <xdr:cNvSpPr txBox="1"/>
      </xdr:nvSpPr>
      <xdr:spPr>
        <a:xfrm>
          <a:off x="12514795" y="1634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住民一人当たりの民生費が類似団体内で最も高くなっているのは、性質別で扶助費が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最も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高くなっている要因と同じく生活保護率が高いためである。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農林水産業費が前年度よりも増となっているのは、産地パワーアップ事業費補助金の増や種子島周辺漁業対策事業費補助金の増によるものである。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商工費が増となった要因は、ふるさと室戸応援寄附金のお礼品や事務費を商工費での計上しており、寄附額が増加したためである。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消防費が前年度よりも減少したものの、類似団体内で最も高くなっているのは、南海トラフ地震に備えて津波避難タワー整備や消防屯所の高台移転を積極的に実施しているためである。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実質収支額及び実質単年度収支の黒字額が大きくなった要因は、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歳入面においては、市税や特別交付税を厳しく見積っていたが、決算では予算額よりも収入額が大きく上回ったこと、また、歳出面においては、特別会計への繰出金等が見込よりも少額であったことが主なものであ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財政調整基金については、繰入れを行わず、約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千万円の積立したことにより、標準財政規模に占める割合が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国民健康保険事業特別会計のみ赤字となっているが、赤字額は縮小した。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要因としては、平成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年度は漁業従事者等の所得向上による、国保税の収納額が増、また、高額な医療費の被保険者数の減や薬価格の減に伴う医療費の減が主なものである。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今後も、引き続きジェネリック医薬品の利用促進等の医療費抑制対策に取り組むとともに、国保税の増額や一般会計からの繰入金の増額により累積赤字の解消を図る。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今後も連結実質黒字を維持するために、赤字決算となっていない会計についても歳入の確保、歳出の削減に努める。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14063111</v>
      </c>
      <c r="BO4" s="410"/>
      <c r="BP4" s="410"/>
      <c r="BQ4" s="410"/>
      <c r="BR4" s="410"/>
      <c r="BS4" s="410"/>
      <c r="BT4" s="410"/>
      <c r="BU4" s="411"/>
      <c r="BV4" s="409">
        <v>14093823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9.1999999999999993</v>
      </c>
      <c r="CU4" s="416"/>
      <c r="CV4" s="416"/>
      <c r="CW4" s="416"/>
      <c r="CX4" s="416"/>
      <c r="CY4" s="416"/>
      <c r="CZ4" s="416"/>
      <c r="DA4" s="417"/>
      <c r="DB4" s="415">
        <v>4.3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13481640</v>
      </c>
      <c r="BO5" s="447"/>
      <c r="BP5" s="447"/>
      <c r="BQ5" s="447"/>
      <c r="BR5" s="447"/>
      <c r="BS5" s="447"/>
      <c r="BT5" s="447"/>
      <c r="BU5" s="448"/>
      <c r="BV5" s="446">
        <v>13748063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91.5</v>
      </c>
      <c r="CU5" s="444"/>
      <c r="CV5" s="444"/>
      <c r="CW5" s="444"/>
      <c r="CX5" s="444"/>
      <c r="CY5" s="444"/>
      <c r="CZ5" s="444"/>
      <c r="DA5" s="445"/>
      <c r="DB5" s="443">
        <v>95.2</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581471</v>
      </c>
      <c r="BO6" s="447"/>
      <c r="BP6" s="447"/>
      <c r="BQ6" s="447"/>
      <c r="BR6" s="447"/>
      <c r="BS6" s="447"/>
      <c r="BT6" s="447"/>
      <c r="BU6" s="448"/>
      <c r="BV6" s="446">
        <v>345760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95.2</v>
      </c>
      <c r="CU6" s="484"/>
      <c r="CV6" s="484"/>
      <c r="CW6" s="484"/>
      <c r="CX6" s="484"/>
      <c r="CY6" s="484"/>
      <c r="CZ6" s="484"/>
      <c r="DA6" s="485"/>
      <c r="DB6" s="483">
        <v>99.1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91776</v>
      </c>
      <c r="BO7" s="447"/>
      <c r="BP7" s="447"/>
      <c r="BQ7" s="447"/>
      <c r="BR7" s="447"/>
      <c r="BS7" s="447"/>
      <c r="BT7" s="447"/>
      <c r="BU7" s="448"/>
      <c r="BV7" s="446">
        <v>115000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5338960</v>
      </c>
      <c r="CU7" s="447"/>
      <c r="CV7" s="447"/>
      <c r="CW7" s="447"/>
      <c r="CX7" s="447"/>
      <c r="CY7" s="447"/>
      <c r="CZ7" s="447"/>
      <c r="DA7" s="448"/>
      <c r="DB7" s="446">
        <v>5334788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489695</v>
      </c>
      <c r="BO8" s="447"/>
      <c r="BP8" s="447"/>
      <c r="BQ8" s="447"/>
      <c r="BR8" s="447"/>
      <c r="BS8" s="447"/>
      <c r="BT8" s="447"/>
      <c r="BU8" s="448"/>
      <c r="BV8" s="446">
        <v>230760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13524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258935</v>
      </c>
      <c r="BO9" s="447"/>
      <c r="BP9" s="447"/>
      <c r="BQ9" s="447"/>
      <c r="BR9" s="447"/>
      <c r="BS9" s="447"/>
      <c r="BT9" s="447"/>
      <c r="BU9" s="448"/>
      <c r="BV9" s="446">
        <v>-291609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15.8</v>
      </c>
      <c r="CU9" s="444"/>
      <c r="CV9" s="444"/>
      <c r="CW9" s="444"/>
      <c r="CX9" s="444"/>
      <c r="CY9" s="444"/>
      <c r="CZ9" s="444"/>
      <c r="DA9" s="445"/>
      <c r="DB9" s="443">
        <v>17.3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15210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122230</v>
      </c>
      <c r="BO10" s="447"/>
      <c r="BP10" s="447"/>
      <c r="BQ10" s="447"/>
      <c r="BR10" s="447"/>
      <c r="BS10" s="447"/>
      <c r="BT10" s="447"/>
      <c r="BU10" s="448"/>
      <c r="BV10" s="446">
        <v>272297</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13817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95</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13726</v>
      </c>
      <c r="S13" s="528"/>
      <c r="T13" s="528"/>
      <c r="U13" s="528"/>
      <c r="V13" s="529"/>
      <c r="W13" s="462" t="s">
        <v>131</v>
      </c>
      <c r="X13" s="463"/>
      <c r="Y13" s="463"/>
      <c r="Z13" s="463"/>
      <c r="AA13" s="463"/>
      <c r="AB13" s="453"/>
      <c r="AC13" s="497">
        <v>1108</v>
      </c>
      <c r="AD13" s="498"/>
      <c r="AE13" s="498"/>
      <c r="AF13" s="498"/>
      <c r="AG13" s="537"/>
      <c r="AH13" s="497">
        <v>1161</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381165</v>
      </c>
      <c r="BO13" s="447"/>
      <c r="BP13" s="447"/>
      <c r="BQ13" s="447"/>
      <c r="BR13" s="447"/>
      <c r="BS13" s="447"/>
      <c r="BT13" s="447"/>
      <c r="BU13" s="448"/>
      <c r="BV13" s="446">
        <v>-19312</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12.5</v>
      </c>
      <c r="CU13" s="444"/>
      <c r="CV13" s="444"/>
      <c r="CW13" s="444"/>
      <c r="CX13" s="444"/>
      <c r="CY13" s="444"/>
      <c r="CZ13" s="444"/>
      <c r="DA13" s="445"/>
      <c r="DB13" s="443">
        <v>15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14239</v>
      </c>
      <c r="S14" s="528"/>
      <c r="T14" s="528"/>
      <c r="U14" s="528"/>
      <c r="V14" s="529"/>
      <c r="W14" s="436"/>
      <c r="X14" s="437"/>
      <c r="Y14" s="437"/>
      <c r="Z14" s="437"/>
      <c r="AA14" s="437"/>
      <c r="AB14" s="426"/>
      <c r="AC14" s="530">
        <v>20.100000000000001</v>
      </c>
      <c r="AD14" s="531"/>
      <c r="AE14" s="531"/>
      <c r="AF14" s="531"/>
      <c r="AG14" s="532"/>
      <c r="AH14" s="530">
        <v>19.399999999999999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27.5</v>
      </c>
      <c r="CU14" s="542"/>
      <c r="CV14" s="542"/>
      <c r="CW14" s="542"/>
      <c r="CX14" s="542"/>
      <c r="CY14" s="542"/>
      <c r="CZ14" s="542"/>
      <c r="DA14" s="543"/>
      <c r="DB14" s="541">
        <v>43.9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14160</v>
      </c>
      <c r="S15" s="528"/>
      <c r="T15" s="528"/>
      <c r="U15" s="528"/>
      <c r="V15" s="529"/>
      <c r="W15" s="462" t="s">
        <v>138</v>
      </c>
      <c r="X15" s="463"/>
      <c r="Y15" s="463"/>
      <c r="Z15" s="463"/>
      <c r="AA15" s="463"/>
      <c r="AB15" s="453"/>
      <c r="AC15" s="497">
        <v>962</v>
      </c>
      <c r="AD15" s="498"/>
      <c r="AE15" s="498"/>
      <c r="AF15" s="498"/>
      <c r="AG15" s="537"/>
      <c r="AH15" s="497">
        <v>1084</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1104801</v>
      </c>
      <c r="BO15" s="410"/>
      <c r="BP15" s="410"/>
      <c r="BQ15" s="410"/>
      <c r="BR15" s="410"/>
      <c r="BS15" s="410"/>
      <c r="BT15" s="410"/>
      <c r="BU15" s="411"/>
      <c r="BV15" s="409">
        <v>1108352</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17.399999999999999</v>
      </c>
      <c r="AD16" s="531"/>
      <c r="AE16" s="531"/>
      <c r="AF16" s="531"/>
      <c r="AG16" s="532"/>
      <c r="AH16" s="530">
        <v>18.100000000000001</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4831067</v>
      </c>
      <c r="BO16" s="447"/>
      <c r="BP16" s="447"/>
      <c r="BQ16" s="447"/>
      <c r="BR16" s="447"/>
      <c r="BS16" s="447"/>
      <c r="BT16" s="447"/>
      <c r="BU16" s="448"/>
      <c r="BV16" s="446">
        <v>4846303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3444</v>
      </c>
      <c r="AD17" s="498"/>
      <c r="AE17" s="498"/>
      <c r="AF17" s="498"/>
      <c r="AG17" s="537"/>
      <c r="AH17" s="497">
        <v>3741</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1398684</v>
      </c>
      <c r="BO17" s="447"/>
      <c r="BP17" s="447"/>
      <c r="BQ17" s="447"/>
      <c r="BR17" s="447"/>
      <c r="BS17" s="447"/>
      <c r="BT17" s="447"/>
      <c r="BU17" s="448"/>
      <c r="BV17" s="446">
        <v>1390608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248.18</v>
      </c>
      <c r="M18" s="559"/>
      <c r="N18" s="559"/>
      <c r="O18" s="559"/>
      <c r="P18" s="559"/>
      <c r="Q18" s="559"/>
      <c r="R18" s="560"/>
      <c r="S18" s="560"/>
      <c r="T18" s="560"/>
      <c r="U18" s="560"/>
      <c r="V18" s="561"/>
      <c r="W18" s="464"/>
      <c r="X18" s="465"/>
      <c r="Y18" s="465"/>
      <c r="Z18" s="465"/>
      <c r="AA18" s="465"/>
      <c r="AB18" s="456"/>
      <c r="AC18" s="562">
        <v>62.5</v>
      </c>
      <c r="AD18" s="563"/>
      <c r="AE18" s="563"/>
      <c r="AF18" s="563"/>
      <c r="AG18" s="564"/>
      <c r="AH18" s="562">
        <v>62.5</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4954082</v>
      </c>
      <c r="BO18" s="447"/>
      <c r="BP18" s="447"/>
      <c r="BQ18" s="447"/>
      <c r="BR18" s="447"/>
      <c r="BS18" s="447"/>
      <c r="BT18" s="447"/>
      <c r="BU18" s="448"/>
      <c r="BV18" s="446">
        <v>5166251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54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6701884</v>
      </c>
      <c r="BO19" s="447"/>
      <c r="BP19" s="447"/>
      <c r="BQ19" s="447"/>
      <c r="BR19" s="447"/>
      <c r="BS19" s="447"/>
      <c r="BT19" s="447"/>
      <c r="BU19" s="448"/>
      <c r="BV19" s="446">
        <v>6996416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6512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12414181</v>
      </c>
      <c r="BO23" s="447"/>
      <c r="BP23" s="447"/>
      <c r="BQ23" s="447"/>
      <c r="BR23" s="447"/>
      <c r="BS23" s="447"/>
      <c r="BT23" s="447"/>
      <c r="BU23" s="448"/>
      <c r="BV23" s="446">
        <v>11791397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6600</v>
      </c>
      <c r="R24" s="498"/>
      <c r="S24" s="498"/>
      <c r="T24" s="498"/>
      <c r="U24" s="498"/>
      <c r="V24" s="537"/>
      <c r="W24" s="596"/>
      <c r="X24" s="584"/>
      <c r="Y24" s="585"/>
      <c r="Z24" s="496" t="s">
        <v>162</v>
      </c>
      <c r="AA24" s="476"/>
      <c r="AB24" s="476"/>
      <c r="AC24" s="476"/>
      <c r="AD24" s="476"/>
      <c r="AE24" s="476"/>
      <c r="AF24" s="476"/>
      <c r="AG24" s="477"/>
      <c r="AH24" s="497">
        <v>228</v>
      </c>
      <c r="AI24" s="498"/>
      <c r="AJ24" s="498"/>
      <c r="AK24" s="498"/>
      <c r="AL24" s="537"/>
      <c r="AM24" s="497">
        <v>643416</v>
      </c>
      <c r="AN24" s="498"/>
      <c r="AO24" s="498"/>
      <c r="AP24" s="498"/>
      <c r="AQ24" s="498"/>
      <c r="AR24" s="537"/>
      <c r="AS24" s="497">
        <v>2822</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11370791</v>
      </c>
      <c r="BO24" s="447"/>
      <c r="BP24" s="447"/>
      <c r="BQ24" s="447"/>
      <c r="BR24" s="447"/>
      <c r="BS24" s="447"/>
      <c r="BT24" s="447"/>
      <c r="BU24" s="448"/>
      <c r="BV24" s="446">
        <v>10423891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5760</v>
      </c>
      <c r="R25" s="498"/>
      <c r="S25" s="498"/>
      <c r="T25" s="498"/>
      <c r="U25" s="498"/>
      <c r="V25" s="537"/>
      <c r="W25" s="596"/>
      <c r="X25" s="584"/>
      <c r="Y25" s="585"/>
      <c r="Z25" s="496" t="s">
        <v>165</v>
      </c>
      <c r="AA25" s="476"/>
      <c r="AB25" s="476"/>
      <c r="AC25" s="476"/>
      <c r="AD25" s="476"/>
      <c r="AE25" s="476"/>
      <c r="AF25" s="476"/>
      <c r="AG25" s="477"/>
      <c r="AH25" s="497">
        <v>49</v>
      </c>
      <c r="AI25" s="498"/>
      <c r="AJ25" s="498"/>
      <c r="AK25" s="498"/>
      <c r="AL25" s="537"/>
      <c r="AM25" s="497">
        <v>134946</v>
      </c>
      <c r="AN25" s="498"/>
      <c r="AO25" s="498"/>
      <c r="AP25" s="498"/>
      <c r="AQ25" s="498"/>
      <c r="AR25" s="537"/>
      <c r="AS25" s="497">
        <v>2754</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830958</v>
      </c>
      <c r="BO25" s="410"/>
      <c r="BP25" s="410"/>
      <c r="BQ25" s="410"/>
      <c r="BR25" s="410"/>
      <c r="BS25" s="410"/>
      <c r="BT25" s="410"/>
      <c r="BU25" s="411"/>
      <c r="BV25" s="409">
        <v>861922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5510</v>
      </c>
      <c r="R26" s="498"/>
      <c r="S26" s="498"/>
      <c r="T26" s="498"/>
      <c r="U26" s="498"/>
      <c r="V26" s="537"/>
      <c r="W26" s="596"/>
      <c r="X26" s="584"/>
      <c r="Y26" s="585"/>
      <c r="Z26" s="496" t="s">
        <v>168</v>
      </c>
      <c r="AA26" s="606"/>
      <c r="AB26" s="606"/>
      <c r="AC26" s="606"/>
      <c r="AD26" s="606"/>
      <c r="AE26" s="606"/>
      <c r="AF26" s="606"/>
      <c r="AG26" s="607"/>
      <c r="AH26" s="497">
        <v>5</v>
      </c>
      <c r="AI26" s="498"/>
      <c r="AJ26" s="498"/>
      <c r="AK26" s="498"/>
      <c r="AL26" s="537"/>
      <c r="AM26" s="497">
        <v>15040</v>
      </c>
      <c r="AN26" s="498"/>
      <c r="AO26" s="498"/>
      <c r="AP26" s="498"/>
      <c r="AQ26" s="498"/>
      <c r="AR26" s="537"/>
      <c r="AS26" s="497">
        <v>3008</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3200</v>
      </c>
      <c r="R27" s="498"/>
      <c r="S27" s="498"/>
      <c r="T27" s="498"/>
      <c r="U27" s="498"/>
      <c r="V27" s="537"/>
      <c r="W27" s="596"/>
      <c r="X27" s="584"/>
      <c r="Y27" s="585"/>
      <c r="Z27" s="496" t="s">
        <v>172</v>
      </c>
      <c r="AA27" s="476"/>
      <c r="AB27" s="476"/>
      <c r="AC27" s="476"/>
      <c r="AD27" s="476"/>
      <c r="AE27" s="476"/>
      <c r="AF27" s="476"/>
      <c r="AG27" s="477"/>
      <c r="AH27" s="497" t="s">
        <v>129</v>
      </c>
      <c r="AI27" s="498"/>
      <c r="AJ27" s="498"/>
      <c r="AK27" s="498"/>
      <c r="AL27" s="537"/>
      <c r="AM27" s="497" t="s">
        <v>129</v>
      </c>
      <c r="AN27" s="498"/>
      <c r="AO27" s="498"/>
      <c r="AP27" s="498"/>
      <c r="AQ27" s="498"/>
      <c r="AR27" s="537"/>
      <c r="AS27" s="497" t="s">
        <v>129</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129</v>
      </c>
      <c r="BO27" s="620"/>
      <c r="BP27" s="620"/>
      <c r="BQ27" s="620"/>
      <c r="BR27" s="620"/>
      <c r="BS27" s="620"/>
      <c r="BT27" s="620"/>
      <c r="BU27" s="621"/>
      <c r="BV27" s="619" t="s">
        <v>174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2800</v>
      </c>
      <c r="R28" s="498"/>
      <c r="S28" s="498"/>
      <c r="T28" s="498"/>
      <c r="U28" s="498"/>
      <c r="V28" s="537"/>
      <c r="W28" s="596"/>
      <c r="X28" s="584"/>
      <c r="Y28" s="585"/>
      <c r="Z28" s="496" t="s">
        <v>176</v>
      </c>
      <c r="AA28" s="476"/>
      <c r="AB28" s="476"/>
      <c r="AC28" s="476"/>
      <c r="AD28" s="476"/>
      <c r="AE28" s="476"/>
      <c r="AF28" s="476"/>
      <c r="AG28" s="477"/>
      <c r="AH28" s="497" t="s">
        <v>129</v>
      </c>
      <c r="AI28" s="498"/>
      <c r="AJ28" s="498"/>
      <c r="AK28" s="498"/>
      <c r="AL28" s="537"/>
      <c r="AM28" s="497" t="s">
        <v>129</v>
      </c>
      <c r="AN28" s="498"/>
      <c r="AO28" s="498"/>
      <c r="AP28" s="498"/>
      <c r="AQ28" s="498"/>
      <c r="AR28" s="537"/>
      <c r="AS28" s="497" t="s">
        <v>129</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1850482</v>
      </c>
      <c r="BO28" s="410"/>
      <c r="BP28" s="410"/>
      <c r="BQ28" s="410"/>
      <c r="BR28" s="410"/>
      <c r="BS28" s="410"/>
      <c r="BT28" s="410"/>
      <c r="BU28" s="411"/>
      <c r="BV28" s="409">
        <v>1728252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11</v>
      </c>
      <c r="M29" s="498"/>
      <c r="N29" s="498"/>
      <c r="O29" s="498"/>
      <c r="P29" s="537"/>
      <c r="Q29" s="497">
        <v>2600</v>
      </c>
      <c r="R29" s="498"/>
      <c r="S29" s="498"/>
      <c r="T29" s="498"/>
      <c r="U29" s="498"/>
      <c r="V29" s="537"/>
      <c r="W29" s="597"/>
      <c r="X29" s="598"/>
      <c r="Y29" s="599"/>
      <c r="Z29" s="496" t="s">
        <v>179</v>
      </c>
      <c r="AA29" s="476"/>
      <c r="AB29" s="476"/>
      <c r="AC29" s="476"/>
      <c r="AD29" s="476"/>
      <c r="AE29" s="476"/>
      <c r="AF29" s="476"/>
      <c r="AG29" s="477"/>
      <c r="AH29" s="497">
        <v>228</v>
      </c>
      <c r="AI29" s="498"/>
      <c r="AJ29" s="498"/>
      <c r="AK29" s="498"/>
      <c r="AL29" s="537"/>
      <c r="AM29" s="497">
        <v>643416</v>
      </c>
      <c r="AN29" s="498"/>
      <c r="AO29" s="498"/>
      <c r="AP29" s="498"/>
      <c r="AQ29" s="498"/>
      <c r="AR29" s="537"/>
      <c r="AS29" s="497">
        <v>2822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260871</v>
      </c>
      <c r="BO29" s="447"/>
      <c r="BP29" s="447"/>
      <c r="BQ29" s="447"/>
      <c r="BR29" s="447"/>
      <c r="BS29" s="447"/>
      <c r="BT29" s="447"/>
      <c r="BU29" s="448"/>
      <c r="BV29" s="446">
        <v>260458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1574779</v>
      </c>
      <c r="BO30" s="620"/>
      <c r="BP30" s="620"/>
      <c r="BQ30" s="620"/>
      <c r="BR30" s="620"/>
      <c r="BS30" s="620"/>
      <c r="BT30" s="620"/>
      <c r="BU30" s="621"/>
      <c r="BV30" s="619">
        <v>1044820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193</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安芸広域市町村圏特別養護老人ホーム組合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海洋深層水給水事業特別会計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介護認定審査会運営事業特別会計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芸東衛生組合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障害支援区分認定審査会運営事業特別会計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高知県広域食肉センター事務組合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安芸広域市町村圏事務組合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こうち人づくり広域連合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高知県市町村総合事務組合（一般会計）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高知県市町村総合事務組合（交通災害共済事業特別会計）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高知県後期高齢者医療広域連合（一般会計）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高知県後期高齢者医療広域連合（特別会計）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sM8ZtGwJhMjhrnzHMCHeGhD3eRzyoJCk46rdOoOOe9VLRZJwLuv0+/qprifhdnNUr1D2GVv2jJCgz7Ly+LzXZQ==" saltValue="9poPc8P8b7bOdEGOmiNl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3" zoomScale="70" zoomScaleNormal="70" zoomScaleSheetLayoutView="100" workbookViewId="0">
      <selection activeCell="AO34" sqref="AO34:BC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560</v>
      </c>
      <c r="D34" s="1224"/>
      <c r="E34" s="1225"/>
      <c r="F34" s="32" t="s">
        <v>561</v>
      </c>
      <c r="G34" s="33" t="s">
        <v>562</v>
      </c>
      <c r="H34" s="33" t="s">
        <v>563</v>
      </c>
      <c r="I34" s="33" t="s">
        <v>564</v>
      </c>
      <c r="J34" s="34" t="s">
        <v>565</v>
      </c>
      <c r="K34" s="22"/>
      <c r="L34" s="22"/>
      <c r="M34" s="22"/>
      <c r="N34" s="22"/>
      <c r="O34" s="22"/>
      <c r="P34" s="22"/>
    </row>
    <row r="35" spans="1:16" ht="39" customHeight="1">
      <c r="A35" s="22"/>
      <c r="B35" s="35"/>
      <c r="C35" s="1218" t="s">
        <v>566</v>
      </c>
      <c r="D35" s="1219"/>
      <c r="E35" s="1220"/>
      <c r="F35" s="36">
        <v>6.78</v>
      </c>
      <c r="G35" s="37">
        <v>5.62</v>
      </c>
      <c r="H35" s="37">
        <v>9.44</v>
      </c>
      <c r="I35" s="37">
        <v>4.32</v>
      </c>
      <c r="J35" s="38">
        <v>9.17</v>
      </c>
      <c r="K35" s="22"/>
      <c r="L35" s="22"/>
      <c r="M35" s="22"/>
      <c r="N35" s="22"/>
      <c r="O35" s="22"/>
      <c r="P35" s="22"/>
    </row>
    <row r="36" spans="1:16" ht="39" customHeight="1">
      <c r="A36" s="22"/>
      <c r="B36" s="35"/>
      <c r="C36" s="1218" t="s">
        <v>567</v>
      </c>
      <c r="D36" s="1219"/>
      <c r="E36" s="1220"/>
      <c r="F36" s="36">
        <v>3.76</v>
      </c>
      <c r="G36" s="37">
        <v>2.62</v>
      </c>
      <c r="H36" s="37">
        <v>3.62</v>
      </c>
      <c r="I36" s="37">
        <v>4.71</v>
      </c>
      <c r="J36" s="38">
        <v>5.65</v>
      </c>
      <c r="K36" s="22"/>
      <c r="L36" s="22"/>
      <c r="M36" s="22"/>
      <c r="N36" s="22"/>
      <c r="O36" s="22"/>
      <c r="P36" s="22"/>
    </row>
    <row r="37" spans="1:16" ht="39" customHeight="1">
      <c r="A37" s="22"/>
      <c r="B37" s="35"/>
      <c r="C37" s="1218" t="s">
        <v>568</v>
      </c>
      <c r="D37" s="1219"/>
      <c r="E37" s="1220"/>
      <c r="F37" s="36">
        <v>0.01</v>
      </c>
      <c r="G37" s="37">
        <v>0.01</v>
      </c>
      <c r="H37" s="37">
        <v>0.21</v>
      </c>
      <c r="I37" s="37">
        <v>0.83</v>
      </c>
      <c r="J37" s="38">
        <v>0.77</v>
      </c>
      <c r="K37" s="22"/>
      <c r="L37" s="22"/>
      <c r="M37" s="22"/>
      <c r="N37" s="22"/>
      <c r="O37" s="22"/>
      <c r="P37" s="22"/>
    </row>
    <row r="38" spans="1:16" ht="39" customHeight="1">
      <c r="A38" s="22"/>
      <c r="B38" s="35"/>
      <c r="C38" s="1218" t="s">
        <v>569</v>
      </c>
      <c r="D38" s="1219"/>
      <c r="E38" s="1220"/>
      <c r="F38" s="36">
        <v>7.0000000000000007E-2</v>
      </c>
      <c r="G38" s="37">
        <v>0.13</v>
      </c>
      <c r="H38" s="37">
        <v>0.16</v>
      </c>
      <c r="I38" s="37">
        <v>0.2</v>
      </c>
      <c r="J38" s="38">
        <v>0.17</v>
      </c>
      <c r="K38" s="22"/>
      <c r="L38" s="22"/>
      <c r="M38" s="22"/>
      <c r="N38" s="22"/>
      <c r="O38" s="22"/>
      <c r="P38" s="22"/>
    </row>
    <row r="39" spans="1:16" ht="39" customHeight="1">
      <c r="A39" s="22"/>
      <c r="B39" s="35"/>
      <c r="C39" s="1218" t="s">
        <v>570</v>
      </c>
      <c r="D39" s="1219"/>
      <c r="E39" s="1220"/>
      <c r="F39" s="36">
        <v>0</v>
      </c>
      <c r="G39" s="37">
        <v>0</v>
      </c>
      <c r="H39" s="37">
        <v>0</v>
      </c>
      <c r="I39" s="37">
        <v>0</v>
      </c>
      <c r="J39" s="38">
        <v>0</v>
      </c>
      <c r="K39" s="22"/>
      <c r="L39" s="22"/>
      <c r="M39" s="22"/>
      <c r="N39" s="22"/>
      <c r="O39" s="22"/>
      <c r="P39" s="22"/>
    </row>
    <row r="40" spans="1:16" ht="39" customHeight="1">
      <c r="A40" s="22"/>
      <c r="B40" s="35"/>
      <c r="C40" s="1218" t="s">
        <v>571</v>
      </c>
      <c r="D40" s="1219"/>
      <c r="E40" s="1220"/>
      <c r="F40" s="36">
        <v>0</v>
      </c>
      <c r="G40" s="37">
        <v>0</v>
      </c>
      <c r="H40" s="37">
        <v>0</v>
      </c>
      <c r="I40" s="37">
        <v>0</v>
      </c>
      <c r="J40" s="38">
        <v>0</v>
      </c>
      <c r="K40" s="22"/>
      <c r="L40" s="22"/>
      <c r="M40" s="22"/>
      <c r="N40" s="22"/>
      <c r="O40" s="22"/>
      <c r="P40" s="22"/>
    </row>
    <row r="41" spans="1:16" ht="39" customHeight="1">
      <c r="A41" s="22"/>
      <c r="B41" s="35"/>
      <c r="C41" s="1218" t="s">
        <v>572</v>
      </c>
      <c r="D41" s="1219"/>
      <c r="E41" s="1220"/>
      <c r="F41" s="36">
        <v>0</v>
      </c>
      <c r="G41" s="37">
        <v>0</v>
      </c>
      <c r="H41" s="37">
        <v>0</v>
      </c>
      <c r="I41" s="37">
        <v>0</v>
      </c>
      <c r="J41" s="38">
        <v>0</v>
      </c>
      <c r="K41" s="22"/>
      <c r="L41" s="22"/>
      <c r="M41" s="22"/>
      <c r="N41" s="22"/>
      <c r="O41" s="22"/>
      <c r="P41" s="22"/>
    </row>
    <row r="42" spans="1:16" ht="39" customHeight="1">
      <c r="A42" s="22"/>
      <c r="B42" s="39"/>
      <c r="C42" s="1218" t="s">
        <v>573</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574</v>
      </c>
      <c r="D43" s="1222"/>
      <c r="E43" s="1223"/>
      <c r="F43" s="41" t="s">
        <v>511</v>
      </c>
      <c r="G43" s="42" t="s">
        <v>511</v>
      </c>
      <c r="H43" s="42" t="s">
        <v>511</v>
      </c>
      <c r="I43" s="42" t="s">
        <v>511</v>
      </c>
      <c r="J43" s="43" t="s">
        <v>511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AUSAIJG5PHEZJZyjE9Uh/YNSgmfMdpGICJyB4a1Y/1zIdC8+zRuv9fZ5Ai3gyp/Ba+7Yt/vkQ/rP0W9wjDm/Q==" saltValue="vWDCx15xboDQWv03O6ae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10</v>
      </c>
      <c r="C45" s="1235"/>
      <c r="D45" s="58"/>
      <c r="E45" s="1240" t="s">
        <v>11</v>
      </c>
      <c r="F45" s="1240"/>
      <c r="G45" s="1240"/>
      <c r="H45" s="1240"/>
      <c r="I45" s="1240"/>
      <c r="J45" s="1241"/>
      <c r="K45" s="59">
        <v>1612</v>
      </c>
      <c r="L45" s="60">
        <v>1591</v>
      </c>
      <c r="M45" s="60">
        <v>1455</v>
      </c>
      <c r="N45" s="60">
        <v>1315</v>
      </c>
      <c r="O45" s="61">
        <v>1145</v>
      </c>
      <c r="P45" s="48"/>
      <c r="Q45" s="48"/>
      <c r="R45" s="48"/>
      <c r="S45" s="48"/>
      <c r="T45" s="48"/>
      <c r="U45" s="48"/>
    </row>
    <row r="46" spans="1:21" ht="30.75" customHeight="1">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14</v>
      </c>
      <c r="F48" s="1228"/>
      <c r="G48" s="1228"/>
      <c r="H48" s="1228"/>
      <c r="I48" s="1228"/>
      <c r="J48" s="1229"/>
      <c r="K48" s="63">
        <v>12</v>
      </c>
      <c r="L48" s="64">
        <v>10</v>
      </c>
      <c r="M48" s="64">
        <v>14</v>
      </c>
      <c r="N48" s="64">
        <v>35</v>
      </c>
      <c r="O48" s="65">
        <v>14</v>
      </c>
      <c r="P48" s="48"/>
      <c r="Q48" s="48"/>
      <c r="R48" s="48"/>
      <c r="S48" s="48"/>
      <c r="T48" s="48"/>
      <c r="U48" s="48"/>
    </row>
    <row r="49" spans="1:21" ht="30.75" customHeight="1">
      <c r="A49" s="48"/>
      <c r="B49" s="1236"/>
      <c r="C49" s="1237"/>
      <c r="D49" s="62"/>
      <c r="E49" s="1228" t="s">
        <v>15</v>
      </c>
      <c r="F49" s="1228"/>
      <c r="G49" s="1228"/>
      <c r="H49" s="1228"/>
      <c r="I49" s="1228"/>
      <c r="J49" s="1229"/>
      <c r="K49" s="63">
        <v>152</v>
      </c>
      <c r="L49" s="64">
        <v>145</v>
      </c>
      <c r="M49" s="64">
        <v>146</v>
      </c>
      <c r="N49" s="64">
        <v>100</v>
      </c>
      <c r="O49" s="65">
        <v>100</v>
      </c>
      <c r="P49" s="48"/>
      <c r="Q49" s="48"/>
      <c r="R49" s="48"/>
      <c r="S49" s="48"/>
      <c r="T49" s="48"/>
      <c r="U49" s="48"/>
    </row>
    <row r="50" spans="1:21" ht="30.75" customHeight="1">
      <c r="A50" s="48"/>
      <c r="B50" s="1236"/>
      <c r="C50" s="1237"/>
      <c r="D50" s="62"/>
      <c r="E50" s="1228" t="s">
        <v>16</v>
      </c>
      <c r="F50" s="1228"/>
      <c r="G50" s="1228"/>
      <c r="H50" s="1228"/>
      <c r="I50" s="1228"/>
      <c r="J50" s="1229"/>
      <c r="K50" s="63">
        <v>2</v>
      </c>
      <c r="L50" s="64">
        <v>2</v>
      </c>
      <c r="M50" s="64">
        <v>2</v>
      </c>
      <c r="N50" s="64">
        <v>2</v>
      </c>
      <c r="O50" s="65">
        <v>2</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940</v>
      </c>
      <c r="L52" s="64">
        <v>968</v>
      </c>
      <c r="M52" s="64">
        <v>913</v>
      </c>
      <c r="N52" s="64">
        <v>849</v>
      </c>
      <c r="O52" s="65">
        <v>816</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838</v>
      </c>
      <c r="L53" s="69">
        <v>780</v>
      </c>
      <c r="M53" s="69">
        <v>704</v>
      </c>
      <c r="N53" s="69">
        <v>603</v>
      </c>
      <c r="O53" s="70">
        <v>445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JHOsS3pxp2KdbIlPL8dsNBKSZD3grpeS1ut5hyzbjUMeg9G5JK8oRGIgDXTNQkhWI3Px+5+dRBg8cil6ZSSQg==" saltValue="sVMkHJsWUNQarmz1KT5t1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554</v>
      </c>
      <c r="J40" s="79" t="s">
        <v>555</v>
      </c>
      <c r="K40" s="79" t="s">
        <v>556</v>
      </c>
      <c r="L40" s="79" t="s">
        <v>557</v>
      </c>
      <c r="M40" s="80" t="s">
        <v>558</v>
      </c>
    </row>
    <row r="41" spans="2:13" ht="27.75" customHeight="1">
      <c r="B41" s="1242" t="s">
        <v>23</v>
      </c>
      <c r="C41" s="1243"/>
      <c r="D41" s="81"/>
      <c r="E41" s="1248" t="s">
        <v>24</v>
      </c>
      <c r="F41" s="1248"/>
      <c r="G41" s="1248"/>
      <c r="H41" s="1249"/>
      <c r="I41" s="82">
        <v>10620</v>
      </c>
      <c r="J41" s="83">
        <v>10696</v>
      </c>
      <c r="K41" s="83">
        <v>11147</v>
      </c>
      <c r="L41" s="83">
        <v>11793</v>
      </c>
      <c r="M41" s="84">
        <v>12414</v>
      </c>
    </row>
    <row r="42" spans="2:13" ht="27.75" customHeight="1">
      <c r="B42" s="1244"/>
      <c r="C42" s="1245"/>
      <c r="D42" s="85"/>
      <c r="E42" s="1250" t="s">
        <v>25</v>
      </c>
      <c r="F42" s="1250"/>
      <c r="G42" s="1250"/>
      <c r="H42" s="1251"/>
      <c r="I42" s="86">
        <v>13</v>
      </c>
      <c r="J42" s="87">
        <v>11</v>
      </c>
      <c r="K42" s="87">
        <v>9</v>
      </c>
      <c r="L42" s="87">
        <v>7</v>
      </c>
      <c r="M42" s="88">
        <v>4</v>
      </c>
    </row>
    <row r="43" spans="2:13" ht="27.75" customHeight="1">
      <c r="B43" s="1244"/>
      <c r="C43" s="1245"/>
      <c r="D43" s="85"/>
      <c r="E43" s="1250" t="s">
        <v>26</v>
      </c>
      <c r="F43" s="1250"/>
      <c r="G43" s="1250"/>
      <c r="H43" s="1251"/>
      <c r="I43" s="86">
        <v>156</v>
      </c>
      <c r="J43" s="87">
        <v>151</v>
      </c>
      <c r="K43" s="87">
        <v>156</v>
      </c>
      <c r="L43" s="87">
        <v>258</v>
      </c>
      <c r="M43" s="88">
        <v>292</v>
      </c>
    </row>
    <row r="44" spans="2:13" ht="27.75" customHeight="1">
      <c r="B44" s="1244"/>
      <c r="C44" s="1245"/>
      <c r="D44" s="85"/>
      <c r="E44" s="1250" t="s">
        <v>27</v>
      </c>
      <c r="F44" s="1250"/>
      <c r="G44" s="1250"/>
      <c r="H44" s="1251"/>
      <c r="I44" s="86">
        <v>714</v>
      </c>
      <c r="J44" s="87">
        <v>574</v>
      </c>
      <c r="K44" s="87">
        <v>431</v>
      </c>
      <c r="L44" s="87">
        <v>338</v>
      </c>
      <c r="M44" s="88">
        <v>243</v>
      </c>
    </row>
    <row r="45" spans="2:13" ht="27.75" customHeight="1">
      <c r="B45" s="1244"/>
      <c r="C45" s="1245"/>
      <c r="D45" s="85"/>
      <c r="E45" s="1250" t="s">
        <v>28</v>
      </c>
      <c r="F45" s="1250"/>
      <c r="G45" s="1250"/>
      <c r="H45" s="1251"/>
      <c r="I45" s="86">
        <v>1665</v>
      </c>
      <c r="J45" s="87">
        <v>1650</v>
      </c>
      <c r="K45" s="87">
        <v>1706</v>
      </c>
      <c r="L45" s="87">
        <v>1556</v>
      </c>
      <c r="M45" s="88">
        <v>1424</v>
      </c>
    </row>
    <row r="46" spans="2:13" ht="27.75" customHeight="1">
      <c r="B46" s="1244"/>
      <c r="C46" s="1245"/>
      <c r="D46" s="89"/>
      <c r="E46" s="1250" t="s">
        <v>29</v>
      </c>
      <c r="F46" s="1250"/>
      <c r="G46" s="1250"/>
      <c r="H46" s="1251"/>
      <c r="I46" s="86" t="s">
        <v>511</v>
      </c>
      <c r="J46" s="87" t="s">
        <v>511</v>
      </c>
      <c r="K46" s="87" t="s">
        <v>511</v>
      </c>
      <c r="L46" s="87" t="s">
        <v>511</v>
      </c>
      <c r="M46" s="88" t="s">
        <v>511</v>
      </c>
    </row>
    <row r="47" spans="2:13" ht="27.75" customHeight="1">
      <c r="B47" s="1244"/>
      <c r="C47" s="1245"/>
      <c r="D47" s="90"/>
      <c r="E47" s="1252" t="s">
        <v>30</v>
      </c>
      <c r="F47" s="1253"/>
      <c r="G47" s="1253"/>
      <c r="H47" s="1254"/>
      <c r="I47" s="86" t="s">
        <v>511</v>
      </c>
      <c r="J47" s="87" t="s">
        <v>511</v>
      </c>
      <c r="K47" s="87" t="s">
        <v>511</v>
      </c>
      <c r="L47" s="87" t="s">
        <v>511</v>
      </c>
      <c r="M47" s="88" t="s">
        <v>511</v>
      </c>
    </row>
    <row r="48" spans="2:13" ht="27.75" customHeight="1">
      <c r="B48" s="1244"/>
      <c r="C48" s="1245"/>
      <c r="D48" s="85"/>
      <c r="E48" s="1250" t="s">
        <v>31</v>
      </c>
      <c r="F48" s="1250"/>
      <c r="G48" s="1250"/>
      <c r="H48" s="1251"/>
      <c r="I48" s="86" t="s">
        <v>511</v>
      </c>
      <c r="J48" s="87" t="s">
        <v>511</v>
      </c>
      <c r="K48" s="87" t="s">
        <v>511</v>
      </c>
      <c r="L48" s="87" t="s">
        <v>511</v>
      </c>
      <c r="M48" s="88" t="s">
        <v>511</v>
      </c>
    </row>
    <row r="49" spans="2:13" ht="27.75" customHeight="1">
      <c r="B49" s="1246"/>
      <c r="C49" s="1247"/>
      <c r="D49" s="85"/>
      <c r="E49" s="1250" t="s">
        <v>32</v>
      </c>
      <c r="F49" s="1250"/>
      <c r="G49" s="1250"/>
      <c r="H49" s="1251"/>
      <c r="I49" s="86" t="s">
        <v>511</v>
      </c>
      <c r="J49" s="87" t="s">
        <v>511</v>
      </c>
      <c r="K49" s="87" t="s">
        <v>511</v>
      </c>
      <c r="L49" s="87" t="s">
        <v>511</v>
      </c>
      <c r="M49" s="88" t="s">
        <v>511</v>
      </c>
    </row>
    <row r="50" spans="2:13" ht="27.75" customHeight="1">
      <c r="B50" s="1255" t="s">
        <v>33</v>
      </c>
      <c r="C50" s="1256"/>
      <c r="D50" s="91"/>
      <c r="E50" s="1250" t="s">
        <v>34</v>
      </c>
      <c r="F50" s="1250"/>
      <c r="G50" s="1250"/>
      <c r="H50" s="1251"/>
      <c r="I50" s="86">
        <v>2031</v>
      </c>
      <c r="J50" s="87">
        <v>2146</v>
      </c>
      <c r="K50" s="87">
        <v>2550</v>
      </c>
      <c r="L50" s="87">
        <v>3147</v>
      </c>
      <c r="M50" s="88">
        <v>3845</v>
      </c>
    </row>
    <row r="51" spans="2:13" ht="27.75" customHeight="1">
      <c r="B51" s="1244"/>
      <c r="C51" s="1245"/>
      <c r="D51" s="85"/>
      <c r="E51" s="1250" t="s">
        <v>35</v>
      </c>
      <c r="F51" s="1250"/>
      <c r="G51" s="1250"/>
      <c r="H51" s="1251"/>
      <c r="I51" s="86">
        <v>469</v>
      </c>
      <c r="J51" s="87">
        <v>401</v>
      </c>
      <c r="K51" s="87">
        <v>318</v>
      </c>
      <c r="L51" s="87">
        <v>279</v>
      </c>
      <c r="M51" s="88">
        <v>277</v>
      </c>
    </row>
    <row r="52" spans="2:13" ht="27.75" customHeight="1">
      <c r="B52" s="1246"/>
      <c r="C52" s="1247"/>
      <c r="D52" s="85"/>
      <c r="E52" s="1250" t="s">
        <v>36</v>
      </c>
      <c r="F52" s="1250"/>
      <c r="G52" s="1250"/>
      <c r="H52" s="1251"/>
      <c r="I52" s="86">
        <v>6636</v>
      </c>
      <c r="J52" s="87">
        <v>7162</v>
      </c>
      <c r="K52" s="87">
        <v>7987</v>
      </c>
      <c r="L52" s="87">
        <v>8511</v>
      </c>
      <c r="M52" s="88">
        <v>8986</v>
      </c>
    </row>
    <row r="53" spans="2:13" ht="27.75" customHeight="1" thickBot="1">
      <c r="B53" s="1257" t="s">
        <v>37</v>
      </c>
      <c r="C53" s="1258"/>
      <c r="D53" s="92"/>
      <c r="E53" s="1259" t="s">
        <v>38</v>
      </c>
      <c r="F53" s="1259"/>
      <c r="G53" s="1259"/>
      <c r="H53" s="1260"/>
      <c r="I53" s="93">
        <v>4032</v>
      </c>
      <c r="J53" s="94">
        <v>3372</v>
      </c>
      <c r="K53" s="94">
        <v>2593</v>
      </c>
      <c r="L53" s="94">
        <v>2015</v>
      </c>
      <c r="M53" s="95">
        <v>1269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fMu3XQb76vDlZknbkqgh3ZIoVqKrumJGfHhVXmawmYkyZ63Vk2KjYB8ssh7hyuWrvT9H4+f/XHr7Vb8B+18Aw==" saltValue="64ab7oh7KuTxTskcYaqn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556</v>
      </c>
      <c r="G54" s="104" t="s">
        <v>557</v>
      </c>
      <c r="H54" s="105" t="s">
        <v>558</v>
      </c>
    </row>
    <row r="55" spans="2:8" ht="52.5" customHeight="1">
      <c r="B55" s="106"/>
      <c r="C55" s="1269" t="s">
        <v>41</v>
      </c>
      <c r="D55" s="1269"/>
      <c r="E55" s="1270"/>
      <c r="F55" s="107">
        <v>1456</v>
      </c>
      <c r="G55" s="107">
        <v>1728</v>
      </c>
      <c r="H55" s="108">
        <v>1850</v>
      </c>
    </row>
    <row r="56" spans="2:8" ht="52.5" customHeight="1">
      <c r="B56" s="109"/>
      <c r="C56" s="1271" t="s">
        <v>42</v>
      </c>
      <c r="D56" s="1271"/>
      <c r="E56" s="1272"/>
      <c r="F56" s="110">
        <v>260</v>
      </c>
      <c r="G56" s="110">
        <v>260</v>
      </c>
      <c r="H56" s="111">
        <v>261</v>
      </c>
    </row>
    <row r="57" spans="2:8" ht="53.25" customHeight="1">
      <c r="B57" s="109"/>
      <c r="C57" s="1273" t="s">
        <v>43</v>
      </c>
      <c r="D57" s="1273"/>
      <c r="E57" s="1274"/>
      <c r="F57" s="112">
        <v>732</v>
      </c>
      <c r="G57" s="112">
        <v>1045</v>
      </c>
      <c r="H57" s="113">
        <v>1575</v>
      </c>
    </row>
    <row r="58" spans="2:8" ht="45.75" customHeight="1">
      <c r="B58" s="114"/>
      <c r="C58" s="1261" t="s">
        <v>584</v>
      </c>
      <c r="D58" s="1262"/>
      <c r="E58" s="1263"/>
      <c r="F58" s="115">
        <v>194</v>
      </c>
      <c r="G58" s="115">
        <v>359</v>
      </c>
      <c r="H58" s="116">
        <v>817</v>
      </c>
    </row>
    <row r="59" spans="2:8" ht="45.75" customHeight="1">
      <c r="B59" s="114"/>
      <c r="C59" s="1261" t="s">
        <v>585</v>
      </c>
      <c r="D59" s="1262"/>
      <c r="E59" s="1263"/>
      <c r="F59" s="115">
        <v>150</v>
      </c>
      <c r="G59" s="115">
        <v>228</v>
      </c>
      <c r="H59" s="116">
        <v>297</v>
      </c>
    </row>
    <row r="60" spans="2:8" ht="45.75" customHeight="1">
      <c r="B60" s="114"/>
      <c r="C60" s="1261" t="s">
        <v>586</v>
      </c>
      <c r="D60" s="1262"/>
      <c r="E60" s="1263"/>
      <c r="F60" s="115">
        <v>106</v>
      </c>
      <c r="G60" s="115">
        <v>107</v>
      </c>
      <c r="H60" s="116">
        <v>107</v>
      </c>
    </row>
    <row r="61" spans="2:8" ht="45.75" customHeight="1">
      <c r="B61" s="114"/>
      <c r="C61" s="1261" t="s">
        <v>587</v>
      </c>
      <c r="D61" s="1262"/>
      <c r="E61" s="1263"/>
      <c r="F61" s="115">
        <v>85</v>
      </c>
      <c r="G61" s="115">
        <v>85</v>
      </c>
      <c r="H61" s="116">
        <v>85</v>
      </c>
    </row>
    <row r="62" spans="2:8" ht="45.75" customHeight="1" thickBot="1">
      <c r="B62" s="117"/>
      <c r="C62" s="1264" t="s">
        <v>588</v>
      </c>
      <c r="D62" s="1265"/>
      <c r="E62" s="1266"/>
      <c r="F62" s="118">
        <v>15</v>
      </c>
      <c r="G62" s="118">
        <v>66</v>
      </c>
      <c r="H62" s="119">
        <v>67</v>
      </c>
    </row>
    <row r="63" spans="2:8" ht="52.5" customHeight="1" thickBot="1">
      <c r="B63" s="120"/>
      <c r="C63" s="1267" t="s">
        <v>44</v>
      </c>
      <c r="D63" s="1267"/>
      <c r="E63" s="1268"/>
      <c r="F63" s="121">
        <v>2449</v>
      </c>
      <c r="G63" s="121">
        <v>3034</v>
      </c>
      <c r="H63" s="122">
        <v>3686</v>
      </c>
    </row>
    <row r="64" spans="2:8" ht="15" customHeight="1"/>
    <row r="65" ht="0" hidden="1" customHeight="1"/>
    <row r="66" ht="0" hidden="1" customHeight="1"/>
  </sheetData>
  <sheetProtection algorithmName="SHA-512" hashValue="urZFJUNzO1INp5Og+NIwRdvi+trvzDO64QAWLhK+sx7LtcAPesWe0i3+ApQ3d6BXFf8qssTYV0DC5igw4K/kIg==" saltValue="yWjww8tB8JNcY0PenYtD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605</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593</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54.8</v>
      </c>
      <c r="CG51" s="1277"/>
      <c r="CH51" s="1277"/>
      <c r="CI51" s="1277"/>
      <c r="CJ51" s="1277"/>
      <c r="CK51" s="1277"/>
      <c r="CL51" s="1277"/>
      <c r="CM51" s="1277"/>
      <c r="CN51" s="1277">
        <v>43.9</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55.7</v>
      </c>
      <c r="CG53" s="1277"/>
      <c r="CH53" s="1277"/>
      <c r="CI53" s="1277"/>
      <c r="CJ53" s="1277"/>
      <c r="CK53" s="1277"/>
      <c r="CL53" s="1277"/>
      <c r="CM53" s="1277"/>
      <c r="CN53" s="1277">
        <v>61.5</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598</v>
      </c>
      <c r="AO55" s="1281"/>
      <c r="AP55" s="1281"/>
      <c r="AQ55" s="1281"/>
      <c r="AR55" s="1281"/>
      <c r="AS55" s="1281"/>
      <c r="AT55" s="1281"/>
      <c r="AU55" s="1281"/>
      <c r="AV55" s="1281"/>
      <c r="AW55" s="1281"/>
      <c r="AX55" s="1281"/>
      <c r="AY55" s="1281"/>
      <c r="AZ55" s="1281"/>
      <c r="BA55" s="1281"/>
      <c r="BB55" s="1280" t="s">
        <v>599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600</v>
      </c>
    </row>
    <row r="64" spans="1:109">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c r="B73" s="374"/>
      <c r="G73" s="1293"/>
      <c r="H73" s="1293"/>
      <c r="I73" s="1293"/>
      <c r="J73" s="1293"/>
      <c r="K73" s="1276"/>
      <c r="L73" s="1276"/>
      <c r="M73" s="1276"/>
      <c r="N73" s="1276"/>
      <c r="AM73" s="383"/>
      <c r="AN73" s="1280" t="s">
        <v>593</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v>86.1</v>
      </c>
      <c r="BQ73" s="1277"/>
      <c r="BR73" s="1277"/>
      <c r="BS73" s="1277"/>
      <c r="BT73" s="1277"/>
      <c r="BU73" s="1277"/>
      <c r="BV73" s="1277"/>
      <c r="BW73" s="1277"/>
      <c r="BX73" s="1277">
        <v>74.400000000000006</v>
      </c>
      <c r="BY73" s="1277"/>
      <c r="BZ73" s="1277"/>
      <c r="CA73" s="1277"/>
      <c r="CB73" s="1277"/>
      <c r="CC73" s="1277"/>
      <c r="CD73" s="1277"/>
      <c r="CE73" s="1277"/>
      <c r="CF73" s="1277">
        <v>54.8</v>
      </c>
      <c r="CG73" s="1277"/>
      <c r="CH73" s="1277"/>
      <c r="CI73" s="1277"/>
      <c r="CJ73" s="1277"/>
      <c r="CK73" s="1277"/>
      <c r="CL73" s="1277"/>
      <c r="CM73" s="1277"/>
      <c r="CN73" s="1277">
        <v>43.9</v>
      </c>
      <c r="CO73" s="1277"/>
      <c r="CP73" s="1277"/>
      <c r="CQ73" s="1277"/>
      <c r="CR73" s="1277"/>
      <c r="CS73" s="1277"/>
      <c r="CT73" s="1277"/>
      <c r="CU73" s="1277"/>
      <c r="CV73" s="1277">
        <v>27.5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7">
        <v>18.100000000000001</v>
      </c>
      <c r="BQ75" s="1277"/>
      <c r="BR75" s="1277"/>
      <c r="BS75" s="1277"/>
      <c r="BT75" s="1277"/>
      <c r="BU75" s="1277"/>
      <c r="BV75" s="1277"/>
      <c r="BW75" s="1277"/>
      <c r="BX75" s="1277">
        <v>18</v>
      </c>
      <c r="BY75" s="1277"/>
      <c r="BZ75" s="1277"/>
      <c r="CA75" s="1277"/>
      <c r="CB75" s="1277"/>
      <c r="CC75" s="1277"/>
      <c r="CD75" s="1277"/>
      <c r="CE75" s="1277"/>
      <c r="CF75" s="1277">
        <v>16.600000000000001</v>
      </c>
      <c r="CG75" s="1277"/>
      <c r="CH75" s="1277"/>
      <c r="CI75" s="1277"/>
      <c r="CJ75" s="1277"/>
      <c r="CK75" s="1277"/>
      <c r="CL75" s="1277"/>
      <c r="CM75" s="1277"/>
      <c r="CN75" s="1277">
        <v>15</v>
      </c>
      <c r="CO75" s="1277"/>
      <c r="CP75" s="1277"/>
      <c r="CQ75" s="1277"/>
      <c r="CR75" s="1277"/>
      <c r="CS75" s="1277"/>
      <c r="CT75" s="1277"/>
      <c r="CU75" s="1277"/>
      <c r="CV75" s="1277">
        <v>12.5</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597</v>
      </c>
      <c r="AO77" s="1281"/>
      <c r="AP77" s="1281"/>
      <c r="AQ77" s="1281"/>
      <c r="AR77" s="1281"/>
      <c r="AS77" s="1281"/>
      <c r="AT77" s="1281"/>
      <c r="AU77" s="1281"/>
      <c r="AV77" s="1281"/>
      <c r="AW77" s="1281"/>
      <c r="AX77" s="1281"/>
      <c r="AY77" s="1281"/>
      <c r="AZ77" s="1281"/>
      <c r="BA77" s="1281"/>
      <c r="BB77" s="1280" t="s">
        <v>594</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601</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wVGSOnu7ou+Hx1fs3lowyGYGMbVQNW+WnzW0UAOgTPqUhc7Z/cpMnZ/fiqFQDrbDsPagYgIaY7na1tLxNN59g==" saltValue="PgfTYBDVOppmd6LbmeKDP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PXcAfvuPnfzc0baU/j+UNt6mt3FZR92ILNOP3M6nAKhMaLSbj3nZsXHOnxJW6R3w4s9d4BjbAXfxkVFCcjcmQ==" saltValue="LejT951rCKeEL8EQd31W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xYcXC1YzVaZfulpuycbHtbUhH0KRGK/pC/YEGKD80UZluL6ufjlXi7dvRLbDptPQD90CNiv1NpUOOA2YJdpaA==" saltValue="nDuEcWvfd1ewudE3NHAw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551</v>
      </c>
      <c r="G2" s="136"/>
      <c r="H2" s="137"/>
    </row>
    <row r="3" spans="1:8">
      <c r="A3" s="133" t="s">
        <v>544</v>
      </c>
      <c r="B3" s="138"/>
      <c r="C3" s="139"/>
      <c r="D3" s="140">
        <v>144141</v>
      </c>
      <c r="E3" s="141"/>
      <c r="F3" s="142">
        <v>90961</v>
      </c>
      <c r="G3" s="143"/>
      <c r="H3" s="144"/>
    </row>
    <row r="4" spans="1:8">
      <c r="A4" s="145"/>
      <c r="B4" s="146"/>
      <c r="C4" s="147"/>
      <c r="D4" s="148">
        <v>51801</v>
      </c>
      <c r="E4" s="149"/>
      <c r="F4" s="150">
        <v>37720</v>
      </c>
      <c r="G4" s="151"/>
      <c r="H4" s="152"/>
    </row>
    <row r="5" spans="1:8">
      <c r="A5" s="133" t="s">
        <v>546</v>
      </c>
      <c r="B5" s="138"/>
      <c r="C5" s="139"/>
      <c r="D5" s="140">
        <v>161088</v>
      </c>
      <c r="E5" s="141"/>
      <c r="F5" s="142">
        <v>106614</v>
      </c>
      <c r="G5" s="143"/>
      <c r="H5" s="144"/>
    </row>
    <row r="6" spans="1:8">
      <c r="A6" s="145"/>
      <c r="B6" s="146"/>
      <c r="C6" s="147"/>
      <c r="D6" s="148">
        <v>47860</v>
      </c>
      <c r="E6" s="149"/>
      <c r="F6" s="150">
        <v>45545</v>
      </c>
      <c r="G6" s="151"/>
      <c r="H6" s="152"/>
    </row>
    <row r="7" spans="1:8">
      <c r="A7" s="133" t="s">
        <v>547</v>
      </c>
      <c r="B7" s="138"/>
      <c r="C7" s="139"/>
      <c r="D7" s="140">
        <v>155951</v>
      </c>
      <c r="E7" s="141"/>
      <c r="F7" s="142">
        <v>85459</v>
      </c>
      <c r="G7" s="143"/>
      <c r="H7" s="144"/>
    </row>
    <row r="8" spans="1:8">
      <c r="A8" s="145"/>
      <c r="B8" s="146"/>
      <c r="C8" s="147"/>
      <c r="D8" s="148">
        <v>88543</v>
      </c>
      <c r="E8" s="149"/>
      <c r="F8" s="150">
        <v>44378</v>
      </c>
      <c r="G8" s="151"/>
      <c r="H8" s="152"/>
    </row>
    <row r="9" spans="1:8">
      <c r="A9" s="133" t="s">
        <v>548</v>
      </c>
      <c r="B9" s="138"/>
      <c r="C9" s="139"/>
      <c r="D9" s="140">
        <v>212315</v>
      </c>
      <c r="E9" s="141"/>
      <c r="F9" s="142">
        <v>83280</v>
      </c>
      <c r="G9" s="143"/>
      <c r="H9" s="144"/>
    </row>
    <row r="10" spans="1:8">
      <c r="A10" s="145"/>
      <c r="B10" s="146"/>
      <c r="C10" s="147"/>
      <c r="D10" s="148">
        <v>87087</v>
      </c>
      <c r="E10" s="149"/>
      <c r="F10" s="150">
        <v>43123</v>
      </c>
      <c r="G10" s="151"/>
      <c r="H10" s="152"/>
    </row>
    <row r="11" spans="1:8">
      <c r="A11" s="133" t="s">
        <v>549</v>
      </c>
      <c r="B11" s="138"/>
      <c r="C11" s="139"/>
      <c r="D11" s="140">
        <v>204749</v>
      </c>
      <c r="E11" s="141"/>
      <c r="F11" s="142">
        <v>88968</v>
      </c>
      <c r="G11" s="143"/>
      <c r="H11" s="144"/>
    </row>
    <row r="12" spans="1:8">
      <c r="A12" s="145"/>
      <c r="B12" s="146"/>
      <c r="C12" s="153"/>
      <c r="D12" s="148">
        <v>48380</v>
      </c>
      <c r="E12" s="149"/>
      <c r="F12" s="150">
        <v>45482</v>
      </c>
      <c r="G12" s="151"/>
      <c r="H12" s="152"/>
    </row>
    <row r="13" spans="1:8">
      <c r="A13" s="133"/>
      <c r="B13" s="138"/>
      <c r="C13" s="154"/>
      <c r="D13" s="155">
        <v>175649</v>
      </c>
      <c r="E13" s="156"/>
      <c r="F13" s="157">
        <v>91056</v>
      </c>
      <c r="G13" s="158"/>
      <c r="H13" s="144"/>
    </row>
    <row r="14" spans="1:8">
      <c r="A14" s="145"/>
      <c r="B14" s="146"/>
      <c r="C14" s="147"/>
      <c r="D14" s="148">
        <v>64734</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6.78</v>
      </c>
      <c r="C19" s="159">
        <f>ROUND(VALUE(SUBSTITUTE(実質収支比率等に係る経年分析!G$48,"▲","-")),2)</f>
        <v>5.63</v>
      </c>
      <c r="D19" s="159">
        <f>ROUND(VALUE(SUBSTITUTE(実質収支比率等に係る経年分析!H$48,"▲","-")),2)</f>
        <v>9.4499999999999993</v>
      </c>
      <c r="E19" s="159">
        <f>ROUND(VALUE(SUBSTITUTE(実質収支比率等に係る経年分析!I$48,"▲","-")),2)</f>
        <v>4.33</v>
      </c>
      <c r="F19" s="159">
        <f>ROUND(VALUE(SUBSTITUTE(実質収支比率等に係る経年分析!J$48,"▲","-")),2)</f>
        <v>9.17</v>
      </c>
    </row>
    <row r="20" spans="1:11">
      <c r="A20" s="159" t="s">
        <v>48</v>
      </c>
      <c r="B20" s="159">
        <f>ROUND(VALUE(SUBSTITUTE(実質収支比率等に係る経年分析!F$47,"▲","-")),2)</f>
        <v>19.559999999999999</v>
      </c>
      <c r="C20" s="159">
        <f>ROUND(VALUE(SUBSTITUTE(実質収支比率等に係る経年分析!G$47,"▲","-")),2)</f>
        <v>23.5</v>
      </c>
      <c r="D20" s="159">
        <f>ROUND(VALUE(SUBSTITUTE(実質収支比率等に係る経年分析!H$47,"▲","-")),2)</f>
        <v>26.33</v>
      </c>
      <c r="E20" s="159">
        <f>ROUND(VALUE(SUBSTITUTE(実質収支比率等に係る経年分析!I$47,"▲","-")),2)</f>
        <v>32.4</v>
      </c>
      <c r="F20" s="159">
        <f>ROUND(VALUE(SUBSTITUTE(実質収支比率等に係る経年分析!J$47,"▲","-")),2)</f>
        <v>34.659999999999997</v>
      </c>
    </row>
    <row r="21" spans="1:11">
      <c r="A21" s="159" t="s">
        <v>49</v>
      </c>
      <c r="B21" s="159">
        <f>IF(ISNUMBER(VALUE(SUBSTITUTE(実質収支比率等に係る経年分析!F$49,"▲","-"))),ROUND(VALUE(SUBSTITUTE(実質収支比率等に係る経年分析!F$49,"▲","-")),2),NA())</f>
        <v>5.0199999999999996</v>
      </c>
      <c r="C21" s="159">
        <f>IF(ISNUMBER(VALUE(SUBSTITUTE(実質収支比率等に係る経年分析!G$49,"▲","-"))),ROUND(VALUE(SUBSTITUTE(実質収支比率等に係る経年分析!G$49,"▲","-")),2),NA())</f>
        <v>2.19</v>
      </c>
      <c r="D21" s="159">
        <f>IF(ISNUMBER(VALUE(SUBSTITUTE(実質収支比率等に係る経年分析!H$49,"▲","-"))),ROUND(VALUE(SUBSTITUTE(実質収支比率等に係る経年分析!H$49,"▲","-")),2),NA())</f>
        <v>7.45</v>
      </c>
      <c r="E21" s="159">
        <f>IF(ISNUMBER(VALUE(SUBSTITUTE(実質収支比率等に係る経年分析!I$49,"▲","-"))),ROUND(VALUE(SUBSTITUTE(実質収支比率等に係る経年分析!I$49,"▲","-")),2),NA())</f>
        <v>-0.36</v>
      </c>
      <c r="F21" s="159">
        <f>IF(ISNUMBER(VALUE(SUBSTITUTE(実質収支比率等に係る経年分析!J$49,"▲","-"))),ROUND(VALUE(SUBSTITUTE(実質収支比率等に係る経年分析!J$49,"▲","-")),2),NA())</f>
        <v>7.14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介護認定審査会運営事業特別会計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障害支援区分認定審査会運営事業特別会計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海洋深層水給水事業特別会計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9.44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9.17</v>
      </c>
    </row>
    <row r="36" spans="1:16">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8.44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7.6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8.2899999999999991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4.63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3.6</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940</v>
      </c>
      <c r="E42" s="161"/>
      <c r="F42" s="161"/>
      <c r="G42" s="161">
        <f>'実質公債費比率（分子）の構造'!L$52</f>
        <v>968</v>
      </c>
      <c r="H42" s="161"/>
      <c r="I42" s="161"/>
      <c r="J42" s="161">
        <f>'実質公債費比率（分子）の構造'!M$52</f>
        <v>913</v>
      </c>
      <c r="K42" s="161"/>
      <c r="L42" s="161"/>
      <c r="M42" s="161">
        <f>'実質公債費比率（分子）の構造'!N$52</f>
        <v>849</v>
      </c>
      <c r="N42" s="161"/>
      <c r="O42" s="161"/>
      <c r="P42" s="161">
        <f>'実質公債費比率（分子）の構造'!O$52</f>
        <v>816</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2</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c r="A45" s="161" t="s">
        <v>59</v>
      </c>
      <c r="B45" s="161">
        <f>'実質公債費比率（分子）の構造'!K$49</f>
        <v>152</v>
      </c>
      <c r="C45" s="161"/>
      <c r="D45" s="161"/>
      <c r="E45" s="161">
        <f>'実質公債費比率（分子）の構造'!L$49</f>
        <v>145</v>
      </c>
      <c r="F45" s="161"/>
      <c r="G45" s="161"/>
      <c r="H45" s="161">
        <f>'実質公債費比率（分子）の構造'!M$49</f>
        <v>146</v>
      </c>
      <c r="I45" s="161"/>
      <c r="J45" s="161"/>
      <c r="K45" s="161">
        <f>'実質公債費比率（分子）の構造'!N$49</f>
        <v>100</v>
      </c>
      <c r="L45" s="161"/>
      <c r="M45" s="161"/>
      <c r="N45" s="161">
        <f>'実質公債費比率（分子）の構造'!O$49</f>
        <v>100</v>
      </c>
      <c r="O45" s="161"/>
      <c r="P45" s="161"/>
    </row>
    <row r="46" spans="1:16">
      <c r="A46" s="161" t="s">
        <v>60</v>
      </c>
      <c r="B46" s="161">
        <f>'実質公債費比率（分子）の構造'!K$48</f>
        <v>12</v>
      </c>
      <c r="C46" s="161"/>
      <c r="D46" s="161"/>
      <c r="E46" s="161">
        <f>'実質公債費比率（分子）の構造'!L$48</f>
        <v>10</v>
      </c>
      <c r="F46" s="161"/>
      <c r="G46" s="161"/>
      <c r="H46" s="161">
        <f>'実質公債費比率（分子）の構造'!M$48</f>
        <v>14</v>
      </c>
      <c r="I46" s="161"/>
      <c r="J46" s="161"/>
      <c r="K46" s="161">
        <f>'実質公債費比率（分子）の構造'!N$48</f>
        <v>35</v>
      </c>
      <c r="L46" s="161"/>
      <c r="M46" s="161"/>
      <c r="N46" s="161">
        <f>'実質公債費比率（分子）の構造'!O$48</f>
        <v>14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1612</v>
      </c>
      <c r="C49" s="161"/>
      <c r="D49" s="161"/>
      <c r="E49" s="161">
        <f>'実質公債費比率（分子）の構造'!L$45</f>
        <v>1591</v>
      </c>
      <c r="F49" s="161"/>
      <c r="G49" s="161"/>
      <c r="H49" s="161">
        <f>'実質公債費比率（分子）の構造'!M$45</f>
        <v>1455</v>
      </c>
      <c r="I49" s="161"/>
      <c r="J49" s="161"/>
      <c r="K49" s="161">
        <f>'実質公債費比率（分子）の構造'!N$45</f>
        <v>1315</v>
      </c>
      <c r="L49" s="161"/>
      <c r="M49" s="161"/>
      <c r="N49" s="161">
        <f>'実質公債費比率（分子）の構造'!O$45</f>
        <v>1145</v>
      </c>
      <c r="O49" s="161"/>
      <c r="P49" s="161"/>
    </row>
    <row r="50" spans="1:16">
      <c r="A50" s="161" t="s">
        <v>64</v>
      </c>
      <c r="B50" s="161" t="e">
        <f>NA()</f>
        <v>#N/A</v>
      </c>
      <c r="C50" s="161">
        <f>IF(ISNUMBER('実質公債費比率（分子）の構造'!K$53),'実質公債費比率（分子）の構造'!K$53,NA())</f>
        <v>838</v>
      </c>
      <c r="D50" s="161" t="e">
        <f>NA()</f>
        <v>#N/A</v>
      </c>
      <c r="E50" s="161" t="e">
        <f>NA()</f>
        <v>#N/A</v>
      </c>
      <c r="F50" s="161">
        <f>IF(ISNUMBER('実質公債費比率（分子）の構造'!L$53),'実質公債費比率（分子）の構造'!L$53,NA())</f>
        <v>780</v>
      </c>
      <c r="G50" s="161" t="e">
        <f>NA()</f>
        <v>#N/A</v>
      </c>
      <c r="H50" s="161" t="e">
        <f>NA()</f>
        <v>#N/A</v>
      </c>
      <c r="I50" s="161">
        <f>IF(ISNUMBER('実質公債費比率（分子）の構造'!M$53),'実質公債費比率（分子）の構造'!M$53,NA())</f>
        <v>704</v>
      </c>
      <c r="J50" s="161" t="e">
        <f>NA()</f>
        <v>#N/A</v>
      </c>
      <c r="K50" s="161" t="e">
        <f>NA()</f>
        <v>#N/A</v>
      </c>
      <c r="L50" s="161">
        <f>IF(ISNUMBER('実質公債費比率（分子）の構造'!N$53),'実質公債費比率（分子）の構造'!N$53,NA())</f>
        <v>603</v>
      </c>
      <c r="M50" s="161" t="e">
        <f>NA()</f>
        <v>#N/A</v>
      </c>
      <c r="N50" s="161" t="e">
        <f>NA()</f>
        <v>#N/A</v>
      </c>
      <c r="O50" s="161">
        <f>IF(ISNUMBER('実質公債費比率（分子）の構造'!O$53),'実質公債費比率（分子）の構造'!O$53,NA())</f>
        <v>445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6636</v>
      </c>
      <c r="E56" s="160"/>
      <c r="F56" s="160"/>
      <c r="G56" s="160">
        <f>'将来負担比率（分子）の構造'!J$52</f>
        <v>7162</v>
      </c>
      <c r="H56" s="160"/>
      <c r="I56" s="160"/>
      <c r="J56" s="160">
        <f>'将来負担比率（分子）の構造'!K$52</f>
        <v>7987</v>
      </c>
      <c r="K56" s="160"/>
      <c r="L56" s="160"/>
      <c r="M56" s="160">
        <f>'将来負担比率（分子）の構造'!L$52</f>
        <v>8511</v>
      </c>
      <c r="N56" s="160"/>
      <c r="O56" s="160"/>
      <c r="P56" s="160">
        <f>'将来負担比率（分子）の構造'!M$52</f>
        <v>8986</v>
      </c>
    </row>
    <row r="57" spans="1:16">
      <c r="A57" s="160" t="s">
        <v>35</v>
      </c>
      <c r="B57" s="160"/>
      <c r="C57" s="160"/>
      <c r="D57" s="160">
        <f>'将来負担比率（分子）の構造'!I$51</f>
        <v>469</v>
      </c>
      <c r="E57" s="160"/>
      <c r="F57" s="160"/>
      <c r="G57" s="160">
        <f>'将来負担比率（分子）の構造'!J$51</f>
        <v>401</v>
      </c>
      <c r="H57" s="160"/>
      <c r="I57" s="160"/>
      <c r="J57" s="160">
        <f>'将来負担比率（分子）の構造'!K$51</f>
        <v>318</v>
      </c>
      <c r="K57" s="160"/>
      <c r="L57" s="160"/>
      <c r="M57" s="160">
        <f>'将来負担比率（分子）の構造'!L$51</f>
        <v>279</v>
      </c>
      <c r="N57" s="160"/>
      <c r="O57" s="160"/>
      <c r="P57" s="160">
        <f>'将来負担比率（分子）の構造'!M$51</f>
        <v>277</v>
      </c>
    </row>
    <row r="58" spans="1:16">
      <c r="A58" s="160" t="s">
        <v>34</v>
      </c>
      <c r="B58" s="160"/>
      <c r="C58" s="160"/>
      <c r="D58" s="160">
        <f>'将来負担比率（分子）の構造'!I$50</f>
        <v>2031</v>
      </c>
      <c r="E58" s="160"/>
      <c r="F58" s="160"/>
      <c r="G58" s="160">
        <f>'将来負担比率（分子）の構造'!J$50</f>
        <v>2146</v>
      </c>
      <c r="H58" s="160"/>
      <c r="I58" s="160"/>
      <c r="J58" s="160">
        <f>'将来負担比率（分子）の構造'!K$50</f>
        <v>2550</v>
      </c>
      <c r="K58" s="160"/>
      <c r="L58" s="160"/>
      <c r="M58" s="160">
        <f>'将来負担比率（分子）の構造'!L$50</f>
        <v>3147</v>
      </c>
      <c r="N58" s="160"/>
      <c r="O58" s="160"/>
      <c r="P58" s="160">
        <f>'将来負担比率（分子）の構造'!M$50</f>
        <v>3845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1665</v>
      </c>
      <c r="C62" s="160"/>
      <c r="D62" s="160"/>
      <c r="E62" s="160">
        <f>'将来負担比率（分子）の構造'!J$45</f>
        <v>1650</v>
      </c>
      <c r="F62" s="160"/>
      <c r="G62" s="160"/>
      <c r="H62" s="160">
        <f>'将来負担比率（分子）の構造'!K$45</f>
        <v>1706</v>
      </c>
      <c r="I62" s="160"/>
      <c r="J62" s="160"/>
      <c r="K62" s="160">
        <f>'将来負担比率（分子）の構造'!L$45</f>
        <v>1556</v>
      </c>
      <c r="L62" s="160"/>
      <c r="M62" s="160"/>
      <c r="N62" s="160">
        <f>'将来負担比率（分子）の構造'!M$45</f>
        <v>1424</v>
      </c>
      <c r="O62" s="160"/>
      <c r="P62" s="160"/>
    </row>
    <row r="63" spans="1:16">
      <c r="A63" s="160" t="s">
        <v>27</v>
      </c>
      <c r="B63" s="160">
        <f>'将来負担比率（分子）の構造'!I$44</f>
        <v>714</v>
      </c>
      <c r="C63" s="160"/>
      <c r="D63" s="160"/>
      <c r="E63" s="160">
        <f>'将来負担比率（分子）の構造'!J$44</f>
        <v>574</v>
      </c>
      <c r="F63" s="160"/>
      <c r="G63" s="160"/>
      <c r="H63" s="160">
        <f>'将来負担比率（分子）の構造'!K$44</f>
        <v>431</v>
      </c>
      <c r="I63" s="160"/>
      <c r="J63" s="160"/>
      <c r="K63" s="160">
        <f>'将来負担比率（分子）の構造'!L$44</f>
        <v>338</v>
      </c>
      <c r="L63" s="160"/>
      <c r="M63" s="160"/>
      <c r="N63" s="160">
        <f>'将来負担比率（分子）の構造'!M$44</f>
        <v>243</v>
      </c>
      <c r="O63" s="160"/>
      <c r="P63" s="160"/>
    </row>
    <row r="64" spans="1:16">
      <c r="A64" s="160" t="s">
        <v>26</v>
      </c>
      <c r="B64" s="160">
        <f>'将来負担比率（分子）の構造'!I$43</f>
        <v>156</v>
      </c>
      <c r="C64" s="160"/>
      <c r="D64" s="160"/>
      <c r="E64" s="160">
        <f>'将来負担比率（分子）の構造'!J$43</f>
        <v>151</v>
      </c>
      <c r="F64" s="160"/>
      <c r="G64" s="160"/>
      <c r="H64" s="160">
        <f>'将来負担比率（分子）の構造'!K$43</f>
        <v>156</v>
      </c>
      <c r="I64" s="160"/>
      <c r="J64" s="160"/>
      <c r="K64" s="160">
        <f>'将来負担比率（分子）の構造'!L$43</f>
        <v>258</v>
      </c>
      <c r="L64" s="160"/>
      <c r="M64" s="160"/>
      <c r="N64" s="160">
        <f>'将来負担比率（分子）の構造'!M$43</f>
        <v>292</v>
      </c>
      <c r="O64" s="160"/>
      <c r="P64" s="160"/>
    </row>
    <row r="65" spans="1:16">
      <c r="A65" s="160" t="s">
        <v>25</v>
      </c>
      <c r="B65" s="160">
        <f>'将来負担比率（分子）の構造'!I$42</f>
        <v>13</v>
      </c>
      <c r="C65" s="160"/>
      <c r="D65" s="160"/>
      <c r="E65" s="160">
        <f>'将来負担比率（分子）の構造'!J$42</f>
        <v>11</v>
      </c>
      <c r="F65" s="160"/>
      <c r="G65" s="160"/>
      <c r="H65" s="160">
        <f>'将来負担比率（分子）の構造'!K$42</f>
        <v>9</v>
      </c>
      <c r="I65" s="160"/>
      <c r="J65" s="160"/>
      <c r="K65" s="160">
        <f>'将来負担比率（分子）の構造'!L$42</f>
        <v>7</v>
      </c>
      <c r="L65" s="160"/>
      <c r="M65" s="160"/>
      <c r="N65" s="160">
        <f>'将来負担比率（分子）の構造'!M$42</f>
        <v>4</v>
      </c>
      <c r="O65" s="160"/>
      <c r="P65" s="160"/>
    </row>
    <row r="66" spans="1:16">
      <c r="A66" s="160" t="s">
        <v>24</v>
      </c>
      <c r="B66" s="160">
        <f>'将来負担比率（分子）の構造'!I$41</f>
        <v>10620</v>
      </c>
      <c r="C66" s="160"/>
      <c r="D66" s="160"/>
      <c r="E66" s="160">
        <f>'将来負担比率（分子）の構造'!J$41</f>
        <v>10696</v>
      </c>
      <c r="F66" s="160"/>
      <c r="G66" s="160"/>
      <c r="H66" s="160">
        <f>'将来負担比率（分子）の構造'!K$41</f>
        <v>11147</v>
      </c>
      <c r="I66" s="160"/>
      <c r="J66" s="160"/>
      <c r="K66" s="160">
        <f>'将来負担比率（分子）の構造'!L$41</f>
        <v>11793</v>
      </c>
      <c r="L66" s="160"/>
      <c r="M66" s="160"/>
      <c r="N66" s="160">
        <f>'将来負担比率（分子）の構造'!M$41</f>
        <v>12414</v>
      </c>
      <c r="O66" s="160"/>
      <c r="P66" s="160"/>
    </row>
    <row r="67" spans="1:16">
      <c r="A67" s="160" t="s">
        <v>68</v>
      </c>
      <c r="B67" s="160" t="e">
        <f>NA()</f>
        <v>#N/A</v>
      </c>
      <c r="C67" s="160">
        <f>IF(ISNUMBER('将来負担比率（分子）の構造'!I$53), IF('将来負担比率（分子）の構造'!I$53 &lt; 0, 0, '将来負担比率（分子）の構造'!I$53), NA())</f>
        <v>4032</v>
      </c>
      <c r="D67" s="160" t="e">
        <f>NA()</f>
        <v>#N/A</v>
      </c>
      <c r="E67" s="160" t="e">
        <f>NA()</f>
        <v>#N/A</v>
      </c>
      <c r="F67" s="160">
        <f>IF(ISNUMBER('将来負担比率（分子）の構造'!J$53), IF('将来負担比率（分子）の構造'!J$53 &lt; 0, 0, '将来負担比率（分子）の構造'!J$53), NA())</f>
        <v>3372</v>
      </c>
      <c r="G67" s="160" t="e">
        <f>NA()</f>
        <v>#N/A</v>
      </c>
      <c r="H67" s="160" t="e">
        <f>NA()</f>
        <v>#N/A</v>
      </c>
      <c r="I67" s="160">
        <f>IF(ISNUMBER('将来負担比率（分子）の構造'!K$53), IF('将来負担比率（分子）の構造'!K$53 &lt; 0, 0, '将来負担比率（分子）の構造'!K$53), NA())</f>
        <v>2593</v>
      </c>
      <c r="J67" s="160" t="e">
        <f>NA()</f>
        <v>#N/A</v>
      </c>
      <c r="K67" s="160" t="e">
        <f>NA()</f>
        <v>#N/A</v>
      </c>
      <c r="L67" s="160">
        <f>IF(ISNUMBER('将来負担比率（分子）の構造'!L$53), IF('将来負担比率（分子）の構造'!L$53 &lt; 0, 0, '将来負担比率（分子）の構造'!L$53), NA())</f>
        <v>2015</v>
      </c>
      <c r="M67" s="160" t="e">
        <f>NA()</f>
        <v>#N/A</v>
      </c>
      <c r="N67" s="160" t="e">
        <f>NA()</f>
        <v>#N/A</v>
      </c>
      <c r="O67" s="160">
        <f>IF(ISNUMBER('将来負担比率（分子）の構造'!M$53), IF('将来負担比率（分子）の構造'!M$53 &lt; 0, 0, '将来負担比率（分子）の構造'!M$53), NA())</f>
        <v>1269</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1456</v>
      </c>
      <c r="C72" s="164">
        <f>基金残高に係る経年分析!G55</f>
        <v>1728</v>
      </c>
      <c r="D72" s="164">
        <f>基金残高に係る経年分析!H55</f>
        <v>1850</v>
      </c>
    </row>
    <row r="73" spans="1:16">
      <c r="A73" s="163" t="s">
        <v>71</v>
      </c>
      <c r="B73" s="164">
        <f>基金残高に係る経年分析!F56</f>
        <v>260</v>
      </c>
      <c r="C73" s="164">
        <f>基金残高に係る経年分析!G56</f>
        <v>260</v>
      </c>
      <c r="D73" s="164">
        <f>基金残高に係る経年分析!H56</f>
        <v>261</v>
      </c>
    </row>
    <row r="74" spans="1:16">
      <c r="A74" s="163" t="s">
        <v>72</v>
      </c>
      <c r="B74" s="164">
        <f>基金残高に係る経年分析!F57</f>
        <v>732</v>
      </c>
      <c r="C74" s="164">
        <f>基金残高に係る経年分析!G57</f>
        <v>1045</v>
      </c>
      <c r="D74" s="164">
        <f>基金残高に係る経年分析!H57</f>
        <v>1575</v>
      </c>
    </row>
  </sheetData>
  <sheetProtection algorithmName="SHA-512" hashValue="5qVDi2ED4QYK5EIGUGYaSUFbVY/yUFsm1d2uBOd6flve5QwR6FK6GmKsTfe5Ov8IisW6oZhqGX0MsIiljVz+Ew==" saltValue="auyJryN4sVBCJ04nDzcI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1141309</v>
      </c>
      <c r="S5" s="649"/>
      <c r="T5" s="649"/>
      <c r="U5" s="649"/>
      <c r="V5" s="649"/>
      <c r="W5" s="649"/>
      <c r="X5" s="649"/>
      <c r="Y5" s="650"/>
      <c r="Z5" s="651">
        <v>8.1</v>
      </c>
      <c r="AA5" s="651"/>
      <c r="AB5" s="651"/>
      <c r="AC5" s="651"/>
      <c r="AD5" s="652">
        <v>1141309</v>
      </c>
      <c r="AE5" s="652"/>
      <c r="AF5" s="652"/>
      <c r="AG5" s="652"/>
      <c r="AH5" s="652"/>
      <c r="AI5" s="652"/>
      <c r="AJ5" s="652"/>
      <c r="AK5" s="652"/>
      <c r="AL5" s="653">
        <v>21.9</v>
      </c>
      <c r="AM5" s="654"/>
      <c r="AN5" s="654"/>
      <c r="AO5" s="655"/>
      <c r="AP5" s="645" t="s">
        <v>219</v>
      </c>
      <c r="AQ5" s="646"/>
      <c r="AR5" s="646"/>
      <c r="AS5" s="646"/>
      <c r="AT5" s="646"/>
      <c r="AU5" s="646"/>
      <c r="AV5" s="646"/>
      <c r="AW5" s="646"/>
      <c r="AX5" s="646"/>
      <c r="AY5" s="646"/>
      <c r="AZ5" s="646"/>
      <c r="BA5" s="646"/>
      <c r="BB5" s="646"/>
      <c r="BC5" s="646"/>
      <c r="BD5" s="646"/>
      <c r="BE5" s="646"/>
      <c r="BF5" s="647"/>
      <c r="BG5" s="659">
        <v>1141309</v>
      </c>
      <c r="BH5" s="660"/>
      <c r="BI5" s="660"/>
      <c r="BJ5" s="660"/>
      <c r="BK5" s="660"/>
      <c r="BL5" s="660"/>
      <c r="BM5" s="660"/>
      <c r="BN5" s="661"/>
      <c r="BO5" s="662">
        <v>100</v>
      </c>
      <c r="BP5" s="662"/>
      <c r="BQ5" s="662"/>
      <c r="BR5" s="662"/>
      <c r="BS5" s="663">
        <v>45592</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57828</v>
      </c>
      <c r="S6" s="660"/>
      <c r="T6" s="660"/>
      <c r="U6" s="660"/>
      <c r="V6" s="660"/>
      <c r="W6" s="660"/>
      <c r="X6" s="660"/>
      <c r="Y6" s="661"/>
      <c r="Z6" s="662">
        <v>0.4</v>
      </c>
      <c r="AA6" s="662"/>
      <c r="AB6" s="662"/>
      <c r="AC6" s="662"/>
      <c r="AD6" s="663">
        <v>57828</v>
      </c>
      <c r="AE6" s="663"/>
      <c r="AF6" s="663"/>
      <c r="AG6" s="663"/>
      <c r="AH6" s="663"/>
      <c r="AI6" s="663"/>
      <c r="AJ6" s="663"/>
      <c r="AK6" s="663"/>
      <c r="AL6" s="664">
        <v>1.1000000000000001</v>
      </c>
      <c r="AM6" s="665"/>
      <c r="AN6" s="665"/>
      <c r="AO6" s="666"/>
      <c r="AP6" s="656" t="s">
        <v>224</v>
      </c>
      <c r="AQ6" s="657"/>
      <c r="AR6" s="657"/>
      <c r="AS6" s="657"/>
      <c r="AT6" s="657"/>
      <c r="AU6" s="657"/>
      <c r="AV6" s="657"/>
      <c r="AW6" s="657"/>
      <c r="AX6" s="657"/>
      <c r="AY6" s="657"/>
      <c r="AZ6" s="657"/>
      <c r="BA6" s="657"/>
      <c r="BB6" s="657"/>
      <c r="BC6" s="657"/>
      <c r="BD6" s="657"/>
      <c r="BE6" s="657"/>
      <c r="BF6" s="658"/>
      <c r="BG6" s="659">
        <v>1141309</v>
      </c>
      <c r="BH6" s="660"/>
      <c r="BI6" s="660"/>
      <c r="BJ6" s="660"/>
      <c r="BK6" s="660"/>
      <c r="BL6" s="660"/>
      <c r="BM6" s="660"/>
      <c r="BN6" s="661"/>
      <c r="BO6" s="662">
        <v>100</v>
      </c>
      <c r="BP6" s="662"/>
      <c r="BQ6" s="662"/>
      <c r="BR6" s="662"/>
      <c r="BS6" s="663">
        <v>45592</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97675</v>
      </c>
      <c r="CS6" s="660"/>
      <c r="CT6" s="660"/>
      <c r="CU6" s="660"/>
      <c r="CV6" s="660"/>
      <c r="CW6" s="660"/>
      <c r="CX6" s="660"/>
      <c r="CY6" s="661"/>
      <c r="CZ6" s="653">
        <v>0.7</v>
      </c>
      <c r="DA6" s="654"/>
      <c r="DB6" s="654"/>
      <c r="DC6" s="673"/>
      <c r="DD6" s="668" t="s">
        <v>174</v>
      </c>
      <c r="DE6" s="660"/>
      <c r="DF6" s="660"/>
      <c r="DG6" s="660"/>
      <c r="DH6" s="660"/>
      <c r="DI6" s="660"/>
      <c r="DJ6" s="660"/>
      <c r="DK6" s="660"/>
      <c r="DL6" s="660"/>
      <c r="DM6" s="660"/>
      <c r="DN6" s="660"/>
      <c r="DO6" s="660"/>
      <c r="DP6" s="661"/>
      <c r="DQ6" s="668">
        <v>97674</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3909</v>
      </c>
      <c r="S7" s="660"/>
      <c r="T7" s="660"/>
      <c r="U7" s="660"/>
      <c r="V7" s="660"/>
      <c r="W7" s="660"/>
      <c r="X7" s="660"/>
      <c r="Y7" s="661"/>
      <c r="Z7" s="662">
        <v>0</v>
      </c>
      <c r="AA7" s="662"/>
      <c r="AB7" s="662"/>
      <c r="AC7" s="662"/>
      <c r="AD7" s="663">
        <v>3909</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481470</v>
      </c>
      <c r="BH7" s="660"/>
      <c r="BI7" s="660"/>
      <c r="BJ7" s="660"/>
      <c r="BK7" s="660"/>
      <c r="BL7" s="660"/>
      <c r="BM7" s="660"/>
      <c r="BN7" s="661"/>
      <c r="BO7" s="662">
        <v>42.2</v>
      </c>
      <c r="BP7" s="662"/>
      <c r="BQ7" s="662"/>
      <c r="BR7" s="662"/>
      <c r="BS7" s="663">
        <v>9628</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1160917</v>
      </c>
      <c r="CS7" s="660"/>
      <c r="CT7" s="660"/>
      <c r="CU7" s="660"/>
      <c r="CV7" s="660"/>
      <c r="CW7" s="660"/>
      <c r="CX7" s="660"/>
      <c r="CY7" s="661"/>
      <c r="CZ7" s="662">
        <v>8.6</v>
      </c>
      <c r="DA7" s="662"/>
      <c r="DB7" s="662"/>
      <c r="DC7" s="662"/>
      <c r="DD7" s="668">
        <v>19647</v>
      </c>
      <c r="DE7" s="660"/>
      <c r="DF7" s="660"/>
      <c r="DG7" s="660"/>
      <c r="DH7" s="660"/>
      <c r="DI7" s="660"/>
      <c r="DJ7" s="660"/>
      <c r="DK7" s="660"/>
      <c r="DL7" s="660"/>
      <c r="DM7" s="660"/>
      <c r="DN7" s="660"/>
      <c r="DO7" s="660"/>
      <c r="DP7" s="661"/>
      <c r="DQ7" s="668">
        <v>970708</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4571</v>
      </c>
      <c r="S8" s="660"/>
      <c r="T8" s="660"/>
      <c r="U8" s="660"/>
      <c r="V8" s="660"/>
      <c r="W8" s="660"/>
      <c r="X8" s="660"/>
      <c r="Y8" s="661"/>
      <c r="Z8" s="662">
        <v>0</v>
      </c>
      <c r="AA8" s="662"/>
      <c r="AB8" s="662"/>
      <c r="AC8" s="662"/>
      <c r="AD8" s="663">
        <v>4571</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19976</v>
      </c>
      <c r="BH8" s="660"/>
      <c r="BI8" s="660"/>
      <c r="BJ8" s="660"/>
      <c r="BK8" s="660"/>
      <c r="BL8" s="660"/>
      <c r="BM8" s="660"/>
      <c r="BN8" s="661"/>
      <c r="BO8" s="662">
        <v>1.8</v>
      </c>
      <c r="BP8" s="662"/>
      <c r="BQ8" s="662"/>
      <c r="BR8" s="662"/>
      <c r="BS8" s="668" t="s">
        <v>174</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4057150</v>
      </c>
      <c r="CS8" s="660"/>
      <c r="CT8" s="660"/>
      <c r="CU8" s="660"/>
      <c r="CV8" s="660"/>
      <c r="CW8" s="660"/>
      <c r="CX8" s="660"/>
      <c r="CY8" s="661"/>
      <c r="CZ8" s="662">
        <v>30.1</v>
      </c>
      <c r="DA8" s="662"/>
      <c r="DB8" s="662"/>
      <c r="DC8" s="662"/>
      <c r="DD8" s="668">
        <v>8555</v>
      </c>
      <c r="DE8" s="660"/>
      <c r="DF8" s="660"/>
      <c r="DG8" s="660"/>
      <c r="DH8" s="660"/>
      <c r="DI8" s="660"/>
      <c r="DJ8" s="660"/>
      <c r="DK8" s="660"/>
      <c r="DL8" s="660"/>
      <c r="DM8" s="660"/>
      <c r="DN8" s="660"/>
      <c r="DO8" s="660"/>
      <c r="DP8" s="661"/>
      <c r="DQ8" s="668">
        <v>1907020</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5164</v>
      </c>
      <c r="S9" s="660"/>
      <c r="T9" s="660"/>
      <c r="U9" s="660"/>
      <c r="V9" s="660"/>
      <c r="W9" s="660"/>
      <c r="X9" s="660"/>
      <c r="Y9" s="661"/>
      <c r="Z9" s="662">
        <v>0</v>
      </c>
      <c r="AA9" s="662"/>
      <c r="AB9" s="662"/>
      <c r="AC9" s="662"/>
      <c r="AD9" s="663">
        <v>5164</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379546</v>
      </c>
      <c r="BH9" s="660"/>
      <c r="BI9" s="660"/>
      <c r="BJ9" s="660"/>
      <c r="BK9" s="660"/>
      <c r="BL9" s="660"/>
      <c r="BM9" s="660"/>
      <c r="BN9" s="661"/>
      <c r="BO9" s="662">
        <v>33.299999999999997</v>
      </c>
      <c r="BP9" s="662"/>
      <c r="BQ9" s="662"/>
      <c r="BR9" s="662"/>
      <c r="BS9" s="668" t="s">
        <v>234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695726</v>
      </c>
      <c r="CS9" s="660"/>
      <c r="CT9" s="660"/>
      <c r="CU9" s="660"/>
      <c r="CV9" s="660"/>
      <c r="CW9" s="660"/>
      <c r="CX9" s="660"/>
      <c r="CY9" s="661"/>
      <c r="CZ9" s="662">
        <v>5.2</v>
      </c>
      <c r="DA9" s="662"/>
      <c r="DB9" s="662"/>
      <c r="DC9" s="662"/>
      <c r="DD9" s="668">
        <v>40172</v>
      </c>
      <c r="DE9" s="660"/>
      <c r="DF9" s="660"/>
      <c r="DG9" s="660"/>
      <c r="DH9" s="660"/>
      <c r="DI9" s="660"/>
      <c r="DJ9" s="660"/>
      <c r="DK9" s="660"/>
      <c r="DL9" s="660"/>
      <c r="DM9" s="660"/>
      <c r="DN9" s="660"/>
      <c r="DO9" s="660"/>
      <c r="DP9" s="661"/>
      <c r="DQ9" s="668">
        <v>577880</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174</v>
      </c>
      <c r="S10" s="660"/>
      <c r="T10" s="660"/>
      <c r="U10" s="660"/>
      <c r="V10" s="660"/>
      <c r="W10" s="660"/>
      <c r="X10" s="660"/>
      <c r="Y10" s="661"/>
      <c r="Z10" s="662" t="s">
        <v>174</v>
      </c>
      <c r="AA10" s="662"/>
      <c r="AB10" s="662"/>
      <c r="AC10" s="662"/>
      <c r="AD10" s="663" t="s">
        <v>234</v>
      </c>
      <c r="AE10" s="663"/>
      <c r="AF10" s="663"/>
      <c r="AG10" s="663"/>
      <c r="AH10" s="663"/>
      <c r="AI10" s="663"/>
      <c r="AJ10" s="663"/>
      <c r="AK10" s="663"/>
      <c r="AL10" s="664" t="s">
        <v>174</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33324</v>
      </c>
      <c r="BH10" s="660"/>
      <c r="BI10" s="660"/>
      <c r="BJ10" s="660"/>
      <c r="BK10" s="660"/>
      <c r="BL10" s="660"/>
      <c r="BM10" s="660"/>
      <c r="BN10" s="661"/>
      <c r="BO10" s="662">
        <v>2.9</v>
      </c>
      <c r="BP10" s="662"/>
      <c r="BQ10" s="662"/>
      <c r="BR10" s="662"/>
      <c r="BS10" s="668" t="s">
        <v>129</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129</v>
      </c>
      <c r="CS10" s="660"/>
      <c r="CT10" s="660"/>
      <c r="CU10" s="660"/>
      <c r="CV10" s="660"/>
      <c r="CW10" s="660"/>
      <c r="CX10" s="660"/>
      <c r="CY10" s="661"/>
      <c r="CZ10" s="662" t="s">
        <v>234</v>
      </c>
      <c r="DA10" s="662"/>
      <c r="DB10" s="662"/>
      <c r="DC10" s="662"/>
      <c r="DD10" s="668" t="s">
        <v>174</v>
      </c>
      <c r="DE10" s="660"/>
      <c r="DF10" s="660"/>
      <c r="DG10" s="660"/>
      <c r="DH10" s="660"/>
      <c r="DI10" s="660"/>
      <c r="DJ10" s="660"/>
      <c r="DK10" s="660"/>
      <c r="DL10" s="660"/>
      <c r="DM10" s="660"/>
      <c r="DN10" s="660"/>
      <c r="DO10" s="660"/>
      <c r="DP10" s="661"/>
      <c r="DQ10" s="668" t="s">
        <v>174</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129</v>
      </c>
      <c r="S11" s="660"/>
      <c r="T11" s="660"/>
      <c r="U11" s="660"/>
      <c r="V11" s="660"/>
      <c r="W11" s="660"/>
      <c r="X11" s="660"/>
      <c r="Y11" s="661"/>
      <c r="Z11" s="662" t="s">
        <v>129</v>
      </c>
      <c r="AA11" s="662"/>
      <c r="AB11" s="662"/>
      <c r="AC11" s="662"/>
      <c r="AD11" s="663" t="s">
        <v>174</v>
      </c>
      <c r="AE11" s="663"/>
      <c r="AF11" s="663"/>
      <c r="AG11" s="663"/>
      <c r="AH11" s="663"/>
      <c r="AI11" s="663"/>
      <c r="AJ11" s="663"/>
      <c r="AK11" s="663"/>
      <c r="AL11" s="664" t="s">
        <v>174</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48624</v>
      </c>
      <c r="BH11" s="660"/>
      <c r="BI11" s="660"/>
      <c r="BJ11" s="660"/>
      <c r="BK11" s="660"/>
      <c r="BL11" s="660"/>
      <c r="BM11" s="660"/>
      <c r="BN11" s="661"/>
      <c r="BO11" s="662">
        <v>4.3</v>
      </c>
      <c r="BP11" s="662"/>
      <c r="BQ11" s="662"/>
      <c r="BR11" s="662"/>
      <c r="BS11" s="668">
        <v>9628</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744014</v>
      </c>
      <c r="CS11" s="660"/>
      <c r="CT11" s="660"/>
      <c r="CU11" s="660"/>
      <c r="CV11" s="660"/>
      <c r="CW11" s="660"/>
      <c r="CX11" s="660"/>
      <c r="CY11" s="661"/>
      <c r="CZ11" s="662">
        <v>5.5</v>
      </c>
      <c r="DA11" s="662"/>
      <c r="DB11" s="662"/>
      <c r="DC11" s="662"/>
      <c r="DD11" s="668">
        <v>438125</v>
      </c>
      <c r="DE11" s="660"/>
      <c r="DF11" s="660"/>
      <c r="DG11" s="660"/>
      <c r="DH11" s="660"/>
      <c r="DI11" s="660"/>
      <c r="DJ11" s="660"/>
      <c r="DK11" s="660"/>
      <c r="DL11" s="660"/>
      <c r="DM11" s="660"/>
      <c r="DN11" s="660"/>
      <c r="DO11" s="660"/>
      <c r="DP11" s="661"/>
      <c r="DQ11" s="668">
        <v>188216</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235803</v>
      </c>
      <c r="S12" s="660"/>
      <c r="T12" s="660"/>
      <c r="U12" s="660"/>
      <c r="V12" s="660"/>
      <c r="W12" s="660"/>
      <c r="X12" s="660"/>
      <c r="Y12" s="661"/>
      <c r="Z12" s="662">
        <v>1.7</v>
      </c>
      <c r="AA12" s="662"/>
      <c r="AB12" s="662"/>
      <c r="AC12" s="662"/>
      <c r="AD12" s="663">
        <v>235803</v>
      </c>
      <c r="AE12" s="663"/>
      <c r="AF12" s="663"/>
      <c r="AG12" s="663"/>
      <c r="AH12" s="663"/>
      <c r="AI12" s="663"/>
      <c r="AJ12" s="663"/>
      <c r="AK12" s="663"/>
      <c r="AL12" s="664">
        <v>4.5</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520925</v>
      </c>
      <c r="BH12" s="660"/>
      <c r="BI12" s="660"/>
      <c r="BJ12" s="660"/>
      <c r="BK12" s="660"/>
      <c r="BL12" s="660"/>
      <c r="BM12" s="660"/>
      <c r="BN12" s="661"/>
      <c r="BO12" s="662">
        <v>45.6</v>
      </c>
      <c r="BP12" s="662"/>
      <c r="BQ12" s="662"/>
      <c r="BR12" s="662"/>
      <c r="BS12" s="668">
        <v>35964</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2520133</v>
      </c>
      <c r="CS12" s="660"/>
      <c r="CT12" s="660"/>
      <c r="CU12" s="660"/>
      <c r="CV12" s="660"/>
      <c r="CW12" s="660"/>
      <c r="CX12" s="660"/>
      <c r="CY12" s="661"/>
      <c r="CZ12" s="662">
        <v>18.7</v>
      </c>
      <c r="DA12" s="662"/>
      <c r="DB12" s="662"/>
      <c r="DC12" s="662"/>
      <c r="DD12" s="668">
        <v>523065</v>
      </c>
      <c r="DE12" s="660"/>
      <c r="DF12" s="660"/>
      <c r="DG12" s="660"/>
      <c r="DH12" s="660"/>
      <c r="DI12" s="660"/>
      <c r="DJ12" s="660"/>
      <c r="DK12" s="660"/>
      <c r="DL12" s="660"/>
      <c r="DM12" s="660"/>
      <c r="DN12" s="660"/>
      <c r="DO12" s="660"/>
      <c r="DP12" s="661"/>
      <c r="DQ12" s="668">
        <v>248452</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174</v>
      </c>
      <c r="S13" s="660"/>
      <c r="T13" s="660"/>
      <c r="U13" s="660"/>
      <c r="V13" s="660"/>
      <c r="W13" s="660"/>
      <c r="X13" s="660"/>
      <c r="Y13" s="661"/>
      <c r="Z13" s="662" t="s">
        <v>234</v>
      </c>
      <c r="AA13" s="662"/>
      <c r="AB13" s="662"/>
      <c r="AC13" s="662"/>
      <c r="AD13" s="663" t="s">
        <v>174</v>
      </c>
      <c r="AE13" s="663"/>
      <c r="AF13" s="663"/>
      <c r="AG13" s="663"/>
      <c r="AH13" s="663"/>
      <c r="AI13" s="663"/>
      <c r="AJ13" s="663"/>
      <c r="AK13" s="663"/>
      <c r="AL13" s="664" t="s">
        <v>174</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510351</v>
      </c>
      <c r="BH13" s="660"/>
      <c r="BI13" s="660"/>
      <c r="BJ13" s="660"/>
      <c r="BK13" s="660"/>
      <c r="BL13" s="660"/>
      <c r="BM13" s="660"/>
      <c r="BN13" s="661"/>
      <c r="BO13" s="662">
        <v>44.7</v>
      </c>
      <c r="BP13" s="662"/>
      <c r="BQ13" s="662"/>
      <c r="BR13" s="662"/>
      <c r="BS13" s="668">
        <v>35964</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834109</v>
      </c>
      <c r="CS13" s="660"/>
      <c r="CT13" s="660"/>
      <c r="CU13" s="660"/>
      <c r="CV13" s="660"/>
      <c r="CW13" s="660"/>
      <c r="CX13" s="660"/>
      <c r="CY13" s="661"/>
      <c r="CZ13" s="662">
        <v>6.2</v>
      </c>
      <c r="DA13" s="662"/>
      <c r="DB13" s="662"/>
      <c r="DC13" s="662"/>
      <c r="DD13" s="668">
        <v>713195</v>
      </c>
      <c r="DE13" s="660"/>
      <c r="DF13" s="660"/>
      <c r="DG13" s="660"/>
      <c r="DH13" s="660"/>
      <c r="DI13" s="660"/>
      <c r="DJ13" s="660"/>
      <c r="DK13" s="660"/>
      <c r="DL13" s="660"/>
      <c r="DM13" s="660"/>
      <c r="DN13" s="660"/>
      <c r="DO13" s="660"/>
      <c r="DP13" s="661"/>
      <c r="DQ13" s="668">
        <v>187028</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174</v>
      </c>
      <c r="AA14" s="662"/>
      <c r="AB14" s="662"/>
      <c r="AC14" s="662"/>
      <c r="AD14" s="663" t="s">
        <v>174</v>
      </c>
      <c r="AE14" s="663"/>
      <c r="AF14" s="663"/>
      <c r="AG14" s="663"/>
      <c r="AH14" s="663"/>
      <c r="AI14" s="663"/>
      <c r="AJ14" s="663"/>
      <c r="AK14" s="663"/>
      <c r="AL14" s="664" t="s">
        <v>174</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54072</v>
      </c>
      <c r="BH14" s="660"/>
      <c r="BI14" s="660"/>
      <c r="BJ14" s="660"/>
      <c r="BK14" s="660"/>
      <c r="BL14" s="660"/>
      <c r="BM14" s="660"/>
      <c r="BN14" s="661"/>
      <c r="BO14" s="662">
        <v>4.7</v>
      </c>
      <c r="BP14" s="662"/>
      <c r="BQ14" s="662"/>
      <c r="BR14" s="662"/>
      <c r="BS14" s="668" t="s">
        <v>129</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1372958</v>
      </c>
      <c r="CS14" s="660"/>
      <c r="CT14" s="660"/>
      <c r="CU14" s="660"/>
      <c r="CV14" s="660"/>
      <c r="CW14" s="660"/>
      <c r="CX14" s="660"/>
      <c r="CY14" s="661"/>
      <c r="CZ14" s="662">
        <v>10.199999999999999</v>
      </c>
      <c r="DA14" s="662"/>
      <c r="DB14" s="662"/>
      <c r="DC14" s="662"/>
      <c r="DD14" s="668">
        <v>798483</v>
      </c>
      <c r="DE14" s="660"/>
      <c r="DF14" s="660"/>
      <c r="DG14" s="660"/>
      <c r="DH14" s="660"/>
      <c r="DI14" s="660"/>
      <c r="DJ14" s="660"/>
      <c r="DK14" s="660"/>
      <c r="DL14" s="660"/>
      <c r="DM14" s="660"/>
      <c r="DN14" s="660"/>
      <c r="DO14" s="660"/>
      <c r="DP14" s="661"/>
      <c r="DQ14" s="668">
        <v>432390</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11077</v>
      </c>
      <c r="S15" s="660"/>
      <c r="T15" s="660"/>
      <c r="U15" s="660"/>
      <c r="V15" s="660"/>
      <c r="W15" s="660"/>
      <c r="X15" s="660"/>
      <c r="Y15" s="661"/>
      <c r="Z15" s="662">
        <v>0.1</v>
      </c>
      <c r="AA15" s="662"/>
      <c r="AB15" s="662"/>
      <c r="AC15" s="662"/>
      <c r="AD15" s="663">
        <v>11077</v>
      </c>
      <c r="AE15" s="663"/>
      <c r="AF15" s="663"/>
      <c r="AG15" s="663"/>
      <c r="AH15" s="663"/>
      <c r="AI15" s="663"/>
      <c r="AJ15" s="663"/>
      <c r="AK15" s="663"/>
      <c r="AL15" s="664">
        <v>0.2</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84842</v>
      </c>
      <c r="BH15" s="660"/>
      <c r="BI15" s="660"/>
      <c r="BJ15" s="660"/>
      <c r="BK15" s="660"/>
      <c r="BL15" s="660"/>
      <c r="BM15" s="660"/>
      <c r="BN15" s="661"/>
      <c r="BO15" s="662">
        <v>7.4</v>
      </c>
      <c r="BP15" s="662"/>
      <c r="BQ15" s="662"/>
      <c r="BR15" s="662"/>
      <c r="BS15" s="668" t="s">
        <v>174</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770405</v>
      </c>
      <c r="CS15" s="660"/>
      <c r="CT15" s="660"/>
      <c r="CU15" s="660"/>
      <c r="CV15" s="660"/>
      <c r="CW15" s="660"/>
      <c r="CX15" s="660"/>
      <c r="CY15" s="661"/>
      <c r="CZ15" s="662">
        <v>5.7</v>
      </c>
      <c r="DA15" s="662"/>
      <c r="DB15" s="662"/>
      <c r="DC15" s="662"/>
      <c r="DD15" s="668">
        <v>287770</v>
      </c>
      <c r="DE15" s="660"/>
      <c r="DF15" s="660"/>
      <c r="DG15" s="660"/>
      <c r="DH15" s="660"/>
      <c r="DI15" s="660"/>
      <c r="DJ15" s="660"/>
      <c r="DK15" s="660"/>
      <c r="DL15" s="660"/>
      <c r="DM15" s="660"/>
      <c r="DN15" s="660"/>
      <c r="DO15" s="660"/>
      <c r="DP15" s="661"/>
      <c r="DQ15" s="668">
        <v>445973</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174</v>
      </c>
      <c r="S16" s="660"/>
      <c r="T16" s="660"/>
      <c r="U16" s="660"/>
      <c r="V16" s="660"/>
      <c r="W16" s="660"/>
      <c r="X16" s="660"/>
      <c r="Y16" s="661"/>
      <c r="Z16" s="662" t="s">
        <v>129</v>
      </c>
      <c r="AA16" s="662"/>
      <c r="AB16" s="662"/>
      <c r="AC16" s="662"/>
      <c r="AD16" s="663" t="s">
        <v>174</v>
      </c>
      <c r="AE16" s="663"/>
      <c r="AF16" s="663"/>
      <c r="AG16" s="663"/>
      <c r="AH16" s="663"/>
      <c r="AI16" s="663"/>
      <c r="AJ16" s="663"/>
      <c r="AK16" s="663"/>
      <c r="AL16" s="664" t="s">
        <v>174</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174</v>
      </c>
      <c r="BH16" s="660"/>
      <c r="BI16" s="660"/>
      <c r="BJ16" s="660"/>
      <c r="BK16" s="660"/>
      <c r="BL16" s="660"/>
      <c r="BM16" s="660"/>
      <c r="BN16" s="661"/>
      <c r="BO16" s="662" t="s">
        <v>174</v>
      </c>
      <c r="BP16" s="662"/>
      <c r="BQ16" s="662"/>
      <c r="BR16" s="662"/>
      <c r="BS16" s="668" t="s">
        <v>174</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83423</v>
      </c>
      <c r="CS16" s="660"/>
      <c r="CT16" s="660"/>
      <c r="CU16" s="660"/>
      <c r="CV16" s="660"/>
      <c r="CW16" s="660"/>
      <c r="CX16" s="660"/>
      <c r="CY16" s="661"/>
      <c r="CZ16" s="662">
        <v>0.6</v>
      </c>
      <c r="DA16" s="662"/>
      <c r="DB16" s="662"/>
      <c r="DC16" s="662"/>
      <c r="DD16" s="668" t="s">
        <v>174</v>
      </c>
      <c r="DE16" s="660"/>
      <c r="DF16" s="660"/>
      <c r="DG16" s="660"/>
      <c r="DH16" s="660"/>
      <c r="DI16" s="660"/>
      <c r="DJ16" s="660"/>
      <c r="DK16" s="660"/>
      <c r="DL16" s="660"/>
      <c r="DM16" s="660"/>
      <c r="DN16" s="660"/>
      <c r="DO16" s="660"/>
      <c r="DP16" s="661"/>
      <c r="DQ16" s="668">
        <v>8806</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1170</v>
      </c>
      <c r="S17" s="660"/>
      <c r="T17" s="660"/>
      <c r="U17" s="660"/>
      <c r="V17" s="660"/>
      <c r="W17" s="660"/>
      <c r="X17" s="660"/>
      <c r="Y17" s="661"/>
      <c r="Z17" s="662">
        <v>0</v>
      </c>
      <c r="AA17" s="662"/>
      <c r="AB17" s="662"/>
      <c r="AC17" s="662"/>
      <c r="AD17" s="663">
        <v>1170</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62" t="s">
        <v>174</v>
      </c>
      <c r="BP17" s="662"/>
      <c r="BQ17" s="662"/>
      <c r="BR17" s="662"/>
      <c r="BS17" s="668" t="s">
        <v>174</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1145130</v>
      </c>
      <c r="CS17" s="660"/>
      <c r="CT17" s="660"/>
      <c r="CU17" s="660"/>
      <c r="CV17" s="660"/>
      <c r="CW17" s="660"/>
      <c r="CX17" s="660"/>
      <c r="CY17" s="661"/>
      <c r="CZ17" s="662">
        <v>8.5</v>
      </c>
      <c r="DA17" s="662"/>
      <c r="DB17" s="662"/>
      <c r="DC17" s="662"/>
      <c r="DD17" s="668" t="s">
        <v>174</v>
      </c>
      <c r="DE17" s="660"/>
      <c r="DF17" s="660"/>
      <c r="DG17" s="660"/>
      <c r="DH17" s="660"/>
      <c r="DI17" s="660"/>
      <c r="DJ17" s="660"/>
      <c r="DK17" s="660"/>
      <c r="DL17" s="660"/>
      <c r="DM17" s="660"/>
      <c r="DN17" s="660"/>
      <c r="DO17" s="660"/>
      <c r="DP17" s="661"/>
      <c r="DQ17" s="668">
        <v>1056266</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4537988</v>
      </c>
      <c r="S18" s="660"/>
      <c r="T18" s="660"/>
      <c r="U18" s="660"/>
      <c r="V18" s="660"/>
      <c r="W18" s="660"/>
      <c r="X18" s="660"/>
      <c r="Y18" s="661"/>
      <c r="Z18" s="662">
        <v>32.299999999999997</v>
      </c>
      <c r="AA18" s="662"/>
      <c r="AB18" s="662"/>
      <c r="AC18" s="662"/>
      <c r="AD18" s="663">
        <v>3724727</v>
      </c>
      <c r="AE18" s="663"/>
      <c r="AF18" s="663"/>
      <c r="AG18" s="663"/>
      <c r="AH18" s="663"/>
      <c r="AI18" s="663"/>
      <c r="AJ18" s="663"/>
      <c r="AK18" s="663"/>
      <c r="AL18" s="664">
        <v>71.599999999999994</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174</v>
      </c>
      <c r="BH18" s="660"/>
      <c r="BI18" s="660"/>
      <c r="BJ18" s="660"/>
      <c r="BK18" s="660"/>
      <c r="BL18" s="660"/>
      <c r="BM18" s="660"/>
      <c r="BN18" s="661"/>
      <c r="BO18" s="662" t="s">
        <v>174</v>
      </c>
      <c r="BP18" s="662"/>
      <c r="BQ18" s="662"/>
      <c r="BR18" s="662"/>
      <c r="BS18" s="668" t="s">
        <v>174</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174</v>
      </c>
      <c r="CS18" s="660"/>
      <c r="CT18" s="660"/>
      <c r="CU18" s="660"/>
      <c r="CV18" s="660"/>
      <c r="CW18" s="660"/>
      <c r="CX18" s="660"/>
      <c r="CY18" s="661"/>
      <c r="CZ18" s="662" t="s">
        <v>129</v>
      </c>
      <c r="DA18" s="662"/>
      <c r="DB18" s="662"/>
      <c r="DC18" s="662"/>
      <c r="DD18" s="668" t="s">
        <v>174</v>
      </c>
      <c r="DE18" s="660"/>
      <c r="DF18" s="660"/>
      <c r="DG18" s="660"/>
      <c r="DH18" s="660"/>
      <c r="DI18" s="660"/>
      <c r="DJ18" s="660"/>
      <c r="DK18" s="660"/>
      <c r="DL18" s="660"/>
      <c r="DM18" s="660"/>
      <c r="DN18" s="660"/>
      <c r="DO18" s="660"/>
      <c r="DP18" s="661"/>
      <c r="DQ18" s="668" t="s">
        <v>129</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3724727</v>
      </c>
      <c r="S19" s="660"/>
      <c r="T19" s="660"/>
      <c r="U19" s="660"/>
      <c r="V19" s="660"/>
      <c r="W19" s="660"/>
      <c r="X19" s="660"/>
      <c r="Y19" s="661"/>
      <c r="Z19" s="662">
        <v>26.5</v>
      </c>
      <c r="AA19" s="662"/>
      <c r="AB19" s="662"/>
      <c r="AC19" s="662"/>
      <c r="AD19" s="663">
        <v>3724727</v>
      </c>
      <c r="AE19" s="663"/>
      <c r="AF19" s="663"/>
      <c r="AG19" s="663"/>
      <c r="AH19" s="663"/>
      <c r="AI19" s="663"/>
      <c r="AJ19" s="663"/>
      <c r="AK19" s="663"/>
      <c r="AL19" s="664">
        <v>71.599999999999994</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174</v>
      </c>
      <c r="BH19" s="660"/>
      <c r="BI19" s="660"/>
      <c r="BJ19" s="660"/>
      <c r="BK19" s="660"/>
      <c r="BL19" s="660"/>
      <c r="BM19" s="660"/>
      <c r="BN19" s="661"/>
      <c r="BO19" s="662" t="s">
        <v>129</v>
      </c>
      <c r="BP19" s="662"/>
      <c r="BQ19" s="662"/>
      <c r="BR19" s="662"/>
      <c r="BS19" s="668" t="s">
        <v>174</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174</v>
      </c>
      <c r="CS19" s="660"/>
      <c r="CT19" s="660"/>
      <c r="CU19" s="660"/>
      <c r="CV19" s="660"/>
      <c r="CW19" s="660"/>
      <c r="CX19" s="660"/>
      <c r="CY19" s="661"/>
      <c r="CZ19" s="662" t="s">
        <v>174</v>
      </c>
      <c r="DA19" s="662"/>
      <c r="DB19" s="662"/>
      <c r="DC19" s="662"/>
      <c r="DD19" s="668" t="s">
        <v>129</v>
      </c>
      <c r="DE19" s="660"/>
      <c r="DF19" s="660"/>
      <c r="DG19" s="660"/>
      <c r="DH19" s="660"/>
      <c r="DI19" s="660"/>
      <c r="DJ19" s="660"/>
      <c r="DK19" s="660"/>
      <c r="DL19" s="660"/>
      <c r="DM19" s="660"/>
      <c r="DN19" s="660"/>
      <c r="DO19" s="660"/>
      <c r="DP19" s="661"/>
      <c r="DQ19" s="668" t="s">
        <v>174</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813261</v>
      </c>
      <c r="S20" s="660"/>
      <c r="T20" s="660"/>
      <c r="U20" s="660"/>
      <c r="V20" s="660"/>
      <c r="W20" s="660"/>
      <c r="X20" s="660"/>
      <c r="Y20" s="661"/>
      <c r="Z20" s="662">
        <v>5.8</v>
      </c>
      <c r="AA20" s="662"/>
      <c r="AB20" s="662"/>
      <c r="AC20" s="662"/>
      <c r="AD20" s="663" t="s">
        <v>174</v>
      </c>
      <c r="AE20" s="663"/>
      <c r="AF20" s="663"/>
      <c r="AG20" s="663"/>
      <c r="AH20" s="663"/>
      <c r="AI20" s="663"/>
      <c r="AJ20" s="663"/>
      <c r="AK20" s="663"/>
      <c r="AL20" s="664" t="s">
        <v>174</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174</v>
      </c>
      <c r="BH20" s="660"/>
      <c r="BI20" s="660"/>
      <c r="BJ20" s="660"/>
      <c r="BK20" s="660"/>
      <c r="BL20" s="660"/>
      <c r="BM20" s="660"/>
      <c r="BN20" s="661"/>
      <c r="BO20" s="662" t="s">
        <v>234</v>
      </c>
      <c r="BP20" s="662"/>
      <c r="BQ20" s="662"/>
      <c r="BR20" s="662"/>
      <c r="BS20" s="668" t="s">
        <v>174</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13481640</v>
      </c>
      <c r="CS20" s="660"/>
      <c r="CT20" s="660"/>
      <c r="CU20" s="660"/>
      <c r="CV20" s="660"/>
      <c r="CW20" s="660"/>
      <c r="CX20" s="660"/>
      <c r="CY20" s="661"/>
      <c r="CZ20" s="662">
        <v>100</v>
      </c>
      <c r="DA20" s="662"/>
      <c r="DB20" s="662"/>
      <c r="DC20" s="662"/>
      <c r="DD20" s="668">
        <v>2829012</v>
      </c>
      <c r="DE20" s="660"/>
      <c r="DF20" s="660"/>
      <c r="DG20" s="660"/>
      <c r="DH20" s="660"/>
      <c r="DI20" s="660"/>
      <c r="DJ20" s="660"/>
      <c r="DK20" s="660"/>
      <c r="DL20" s="660"/>
      <c r="DM20" s="660"/>
      <c r="DN20" s="660"/>
      <c r="DO20" s="660"/>
      <c r="DP20" s="661"/>
      <c r="DQ20" s="668">
        <v>6120413</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174</v>
      </c>
      <c r="S21" s="660"/>
      <c r="T21" s="660"/>
      <c r="U21" s="660"/>
      <c r="V21" s="660"/>
      <c r="W21" s="660"/>
      <c r="X21" s="660"/>
      <c r="Y21" s="661"/>
      <c r="Z21" s="662" t="s">
        <v>234</v>
      </c>
      <c r="AA21" s="662"/>
      <c r="AB21" s="662"/>
      <c r="AC21" s="662"/>
      <c r="AD21" s="663" t="s">
        <v>129</v>
      </c>
      <c r="AE21" s="663"/>
      <c r="AF21" s="663"/>
      <c r="AG21" s="663"/>
      <c r="AH21" s="663"/>
      <c r="AI21" s="663"/>
      <c r="AJ21" s="663"/>
      <c r="AK21" s="663"/>
      <c r="AL21" s="664" t="s">
        <v>129</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174</v>
      </c>
      <c r="BH21" s="660"/>
      <c r="BI21" s="660"/>
      <c r="BJ21" s="660"/>
      <c r="BK21" s="660"/>
      <c r="BL21" s="660"/>
      <c r="BM21" s="660"/>
      <c r="BN21" s="661"/>
      <c r="BO21" s="662" t="s">
        <v>129</v>
      </c>
      <c r="BP21" s="662"/>
      <c r="BQ21" s="662"/>
      <c r="BR21" s="662"/>
      <c r="BS21" s="668" t="s">
        <v>129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5998819</v>
      </c>
      <c r="S22" s="660"/>
      <c r="T22" s="660"/>
      <c r="U22" s="660"/>
      <c r="V22" s="660"/>
      <c r="W22" s="660"/>
      <c r="X22" s="660"/>
      <c r="Y22" s="661"/>
      <c r="Z22" s="662">
        <v>42.7</v>
      </c>
      <c r="AA22" s="662"/>
      <c r="AB22" s="662"/>
      <c r="AC22" s="662"/>
      <c r="AD22" s="663">
        <v>5185558</v>
      </c>
      <c r="AE22" s="663"/>
      <c r="AF22" s="663"/>
      <c r="AG22" s="663"/>
      <c r="AH22" s="663"/>
      <c r="AI22" s="663"/>
      <c r="AJ22" s="663"/>
      <c r="AK22" s="663"/>
      <c r="AL22" s="664">
        <v>99.7</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174</v>
      </c>
      <c r="BH22" s="660"/>
      <c r="BI22" s="660"/>
      <c r="BJ22" s="660"/>
      <c r="BK22" s="660"/>
      <c r="BL22" s="660"/>
      <c r="BM22" s="660"/>
      <c r="BN22" s="661"/>
      <c r="BO22" s="662" t="s">
        <v>234</v>
      </c>
      <c r="BP22" s="662"/>
      <c r="BQ22" s="662"/>
      <c r="BR22" s="662"/>
      <c r="BS22" s="668" t="s">
        <v>174</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1069</v>
      </c>
      <c r="S23" s="660"/>
      <c r="T23" s="660"/>
      <c r="U23" s="660"/>
      <c r="V23" s="660"/>
      <c r="W23" s="660"/>
      <c r="X23" s="660"/>
      <c r="Y23" s="661"/>
      <c r="Z23" s="662">
        <v>0</v>
      </c>
      <c r="AA23" s="662"/>
      <c r="AB23" s="662"/>
      <c r="AC23" s="662"/>
      <c r="AD23" s="663">
        <v>1069</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174</v>
      </c>
      <c r="BH23" s="660"/>
      <c r="BI23" s="660"/>
      <c r="BJ23" s="660"/>
      <c r="BK23" s="660"/>
      <c r="BL23" s="660"/>
      <c r="BM23" s="660"/>
      <c r="BN23" s="661"/>
      <c r="BO23" s="662" t="s">
        <v>174</v>
      </c>
      <c r="BP23" s="662"/>
      <c r="BQ23" s="662"/>
      <c r="BR23" s="662"/>
      <c r="BS23" s="668" t="s">
        <v>174</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178481</v>
      </c>
      <c r="S24" s="660"/>
      <c r="T24" s="660"/>
      <c r="U24" s="660"/>
      <c r="V24" s="660"/>
      <c r="W24" s="660"/>
      <c r="X24" s="660"/>
      <c r="Y24" s="661"/>
      <c r="Z24" s="662">
        <v>1.3</v>
      </c>
      <c r="AA24" s="662"/>
      <c r="AB24" s="662"/>
      <c r="AC24" s="662"/>
      <c r="AD24" s="663" t="s">
        <v>174</v>
      </c>
      <c r="AE24" s="663"/>
      <c r="AF24" s="663"/>
      <c r="AG24" s="663"/>
      <c r="AH24" s="663"/>
      <c r="AI24" s="663"/>
      <c r="AJ24" s="663"/>
      <c r="AK24" s="663"/>
      <c r="AL24" s="664" t="s">
        <v>129</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174</v>
      </c>
      <c r="BH24" s="660"/>
      <c r="BI24" s="660"/>
      <c r="BJ24" s="660"/>
      <c r="BK24" s="660"/>
      <c r="BL24" s="660"/>
      <c r="BM24" s="660"/>
      <c r="BN24" s="661"/>
      <c r="BO24" s="662" t="s">
        <v>129</v>
      </c>
      <c r="BP24" s="662"/>
      <c r="BQ24" s="662"/>
      <c r="BR24" s="662"/>
      <c r="BS24" s="668" t="s">
        <v>174</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5140820</v>
      </c>
      <c r="CS24" s="649"/>
      <c r="CT24" s="649"/>
      <c r="CU24" s="649"/>
      <c r="CV24" s="649"/>
      <c r="CW24" s="649"/>
      <c r="CX24" s="649"/>
      <c r="CY24" s="650"/>
      <c r="CZ24" s="653">
        <v>38.1</v>
      </c>
      <c r="DA24" s="654"/>
      <c r="DB24" s="654"/>
      <c r="DC24" s="673"/>
      <c r="DD24" s="692">
        <v>3052361</v>
      </c>
      <c r="DE24" s="649"/>
      <c r="DF24" s="649"/>
      <c r="DG24" s="649"/>
      <c r="DH24" s="649"/>
      <c r="DI24" s="649"/>
      <c r="DJ24" s="649"/>
      <c r="DK24" s="650"/>
      <c r="DL24" s="692">
        <v>3038468</v>
      </c>
      <c r="DM24" s="649"/>
      <c r="DN24" s="649"/>
      <c r="DO24" s="649"/>
      <c r="DP24" s="649"/>
      <c r="DQ24" s="649"/>
      <c r="DR24" s="649"/>
      <c r="DS24" s="649"/>
      <c r="DT24" s="649"/>
      <c r="DU24" s="649"/>
      <c r="DV24" s="650"/>
      <c r="DW24" s="653">
        <v>56.1</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157700</v>
      </c>
      <c r="S25" s="660"/>
      <c r="T25" s="660"/>
      <c r="U25" s="660"/>
      <c r="V25" s="660"/>
      <c r="W25" s="660"/>
      <c r="X25" s="660"/>
      <c r="Y25" s="661"/>
      <c r="Z25" s="662">
        <v>1.1000000000000001</v>
      </c>
      <c r="AA25" s="662"/>
      <c r="AB25" s="662"/>
      <c r="AC25" s="662"/>
      <c r="AD25" s="663">
        <v>4370</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174</v>
      </c>
      <c r="BH25" s="660"/>
      <c r="BI25" s="660"/>
      <c r="BJ25" s="660"/>
      <c r="BK25" s="660"/>
      <c r="BL25" s="660"/>
      <c r="BM25" s="660"/>
      <c r="BN25" s="661"/>
      <c r="BO25" s="662" t="s">
        <v>174</v>
      </c>
      <c r="BP25" s="662"/>
      <c r="BQ25" s="662"/>
      <c r="BR25" s="662"/>
      <c r="BS25" s="668" t="s">
        <v>174</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1616074</v>
      </c>
      <c r="CS25" s="695"/>
      <c r="CT25" s="695"/>
      <c r="CU25" s="695"/>
      <c r="CV25" s="695"/>
      <c r="CW25" s="695"/>
      <c r="CX25" s="695"/>
      <c r="CY25" s="696"/>
      <c r="CZ25" s="664">
        <v>12</v>
      </c>
      <c r="DA25" s="693"/>
      <c r="DB25" s="693"/>
      <c r="DC25" s="697"/>
      <c r="DD25" s="668">
        <v>1431689</v>
      </c>
      <c r="DE25" s="695"/>
      <c r="DF25" s="695"/>
      <c r="DG25" s="695"/>
      <c r="DH25" s="695"/>
      <c r="DI25" s="695"/>
      <c r="DJ25" s="695"/>
      <c r="DK25" s="696"/>
      <c r="DL25" s="668">
        <v>1418131</v>
      </c>
      <c r="DM25" s="695"/>
      <c r="DN25" s="695"/>
      <c r="DO25" s="695"/>
      <c r="DP25" s="695"/>
      <c r="DQ25" s="695"/>
      <c r="DR25" s="695"/>
      <c r="DS25" s="695"/>
      <c r="DT25" s="695"/>
      <c r="DU25" s="695"/>
      <c r="DV25" s="696"/>
      <c r="DW25" s="664">
        <v>26.2</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46220</v>
      </c>
      <c r="S26" s="660"/>
      <c r="T26" s="660"/>
      <c r="U26" s="660"/>
      <c r="V26" s="660"/>
      <c r="W26" s="660"/>
      <c r="X26" s="660"/>
      <c r="Y26" s="661"/>
      <c r="Z26" s="662">
        <v>0.3</v>
      </c>
      <c r="AA26" s="662"/>
      <c r="AB26" s="662"/>
      <c r="AC26" s="662"/>
      <c r="AD26" s="663" t="s">
        <v>174</v>
      </c>
      <c r="AE26" s="663"/>
      <c r="AF26" s="663"/>
      <c r="AG26" s="663"/>
      <c r="AH26" s="663"/>
      <c r="AI26" s="663"/>
      <c r="AJ26" s="663"/>
      <c r="AK26" s="663"/>
      <c r="AL26" s="664" t="s">
        <v>129</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174</v>
      </c>
      <c r="BH26" s="660"/>
      <c r="BI26" s="660"/>
      <c r="BJ26" s="660"/>
      <c r="BK26" s="660"/>
      <c r="BL26" s="660"/>
      <c r="BM26" s="660"/>
      <c r="BN26" s="661"/>
      <c r="BO26" s="662" t="s">
        <v>174</v>
      </c>
      <c r="BP26" s="662"/>
      <c r="BQ26" s="662"/>
      <c r="BR26" s="662"/>
      <c r="BS26" s="668" t="s">
        <v>174</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1103380</v>
      </c>
      <c r="CS26" s="660"/>
      <c r="CT26" s="660"/>
      <c r="CU26" s="660"/>
      <c r="CV26" s="660"/>
      <c r="CW26" s="660"/>
      <c r="CX26" s="660"/>
      <c r="CY26" s="661"/>
      <c r="CZ26" s="664">
        <v>8.1999999999999993</v>
      </c>
      <c r="DA26" s="693"/>
      <c r="DB26" s="693"/>
      <c r="DC26" s="697"/>
      <c r="DD26" s="668">
        <v>943650</v>
      </c>
      <c r="DE26" s="660"/>
      <c r="DF26" s="660"/>
      <c r="DG26" s="660"/>
      <c r="DH26" s="660"/>
      <c r="DI26" s="660"/>
      <c r="DJ26" s="660"/>
      <c r="DK26" s="661"/>
      <c r="DL26" s="668" t="s">
        <v>174</v>
      </c>
      <c r="DM26" s="660"/>
      <c r="DN26" s="660"/>
      <c r="DO26" s="660"/>
      <c r="DP26" s="660"/>
      <c r="DQ26" s="660"/>
      <c r="DR26" s="660"/>
      <c r="DS26" s="660"/>
      <c r="DT26" s="660"/>
      <c r="DU26" s="660"/>
      <c r="DV26" s="661"/>
      <c r="DW26" s="664" t="s">
        <v>174</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2551226</v>
      </c>
      <c r="S27" s="660"/>
      <c r="T27" s="660"/>
      <c r="U27" s="660"/>
      <c r="V27" s="660"/>
      <c r="W27" s="660"/>
      <c r="X27" s="660"/>
      <c r="Y27" s="661"/>
      <c r="Z27" s="662">
        <v>18.100000000000001</v>
      </c>
      <c r="AA27" s="662"/>
      <c r="AB27" s="662"/>
      <c r="AC27" s="662"/>
      <c r="AD27" s="663" t="s">
        <v>174</v>
      </c>
      <c r="AE27" s="663"/>
      <c r="AF27" s="663"/>
      <c r="AG27" s="663"/>
      <c r="AH27" s="663"/>
      <c r="AI27" s="663"/>
      <c r="AJ27" s="663"/>
      <c r="AK27" s="663"/>
      <c r="AL27" s="664" t="s">
        <v>174</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1141309</v>
      </c>
      <c r="BH27" s="660"/>
      <c r="BI27" s="660"/>
      <c r="BJ27" s="660"/>
      <c r="BK27" s="660"/>
      <c r="BL27" s="660"/>
      <c r="BM27" s="660"/>
      <c r="BN27" s="661"/>
      <c r="BO27" s="662">
        <v>100</v>
      </c>
      <c r="BP27" s="662"/>
      <c r="BQ27" s="662"/>
      <c r="BR27" s="662"/>
      <c r="BS27" s="668">
        <v>45592</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2379616</v>
      </c>
      <c r="CS27" s="695"/>
      <c r="CT27" s="695"/>
      <c r="CU27" s="695"/>
      <c r="CV27" s="695"/>
      <c r="CW27" s="695"/>
      <c r="CX27" s="695"/>
      <c r="CY27" s="696"/>
      <c r="CZ27" s="664">
        <v>17.7</v>
      </c>
      <c r="DA27" s="693"/>
      <c r="DB27" s="693"/>
      <c r="DC27" s="697"/>
      <c r="DD27" s="668">
        <v>564406</v>
      </c>
      <c r="DE27" s="695"/>
      <c r="DF27" s="695"/>
      <c r="DG27" s="695"/>
      <c r="DH27" s="695"/>
      <c r="DI27" s="695"/>
      <c r="DJ27" s="695"/>
      <c r="DK27" s="696"/>
      <c r="DL27" s="668">
        <v>564071</v>
      </c>
      <c r="DM27" s="695"/>
      <c r="DN27" s="695"/>
      <c r="DO27" s="695"/>
      <c r="DP27" s="695"/>
      <c r="DQ27" s="695"/>
      <c r="DR27" s="695"/>
      <c r="DS27" s="695"/>
      <c r="DT27" s="695"/>
      <c r="DU27" s="695"/>
      <c r="DV27" s="696"/>
      <c r="DW27" s="664">
        <v>10.4</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174</v>
      </c>
      <c r="S28" s="660"/>
      <c r="T28" s="660"/>
      <c r="U28" s="660"/>
      <c r="V28" s="660"/>
      <c r="W28" s="660"/>
      <c r="X28" s="660"/>
      <c r="Y28" s="661"/>
      <c r="Z28" s="662" t="s">
        <v>174</v>
      </c>
      <c r="AA28" s="662"/>
      <c r="AB28" s="662"/>
      <c r="AC28" s="662"/>
      <c r="AD28" s="663" t="s">
        <v>234</v>
      </c>
      <c r="AE28" s="663"/>
      <c r="AF28" s="663"/>
      <c r="AG28" s="663"/>
      <c r="AH28" s="663"/>
      <c r="AI28" s="663"/>
      <c r="AJ28" s="663"/>
      <c r="AK28" s="663"/>
      <c r="AL28" s="664" t="s">
        <v>174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1145130</v>
      </c>
      <c r="CS28" s="660"/>
      <c r="CT28" s="660"/>
      <c r="CU28" s="660"/>
      <c r="CV28" s="660"/>
      <c r="CW28" s="660"/>
      <c r="CX28" s="660"/>
      <c r="CY28" s="661"/>
      <c r="CZ28" s="664">
        <v>8.5</v>
      </c>
      <c r="DA28" s="693"/>
      <c r="DB28" s="693"/>
      <c r="DC28" s="697"/>
      <c r="DD28" s="668">
        <v>1056266</v>
      </c>
      <c r="DE28" s="660"/>
      <c r="DF28" s="660"/>
      <c r="DG28" s="660"/>
      <c r="DH28" s="660"/>
      <c r="DI28" s="660"/>
      <c r="DJ28" s="660"/>
      <c r="DK28" s="661"/>
      <c r="DL28" s="668">
        <v>1056266</v>
      </c>
      <c r="DM28" s="660"/>
      <c r="DN28" s="660"/>
      <c r="DO28" s="660"/>
      <c r="DP28" s="660"/>
      <c r="DQ28" s="660"/>
      <c r="DR28" s="660"/>
      <c r="DS28" s="660"/>
      <c r="DT28" s="660"/>
      <c r="DU28" s="660"/>
      <c r="DV28" s="661"/>
      <c r="DW28" s="664">
        <v>19.5</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1126032</v>
      </c>
      <c r="S29" s="660"/>
      <c r="T29" s="660"/>
      <c r="U29" s="660"/>
      <c r="V29" s="660"/>
      <c r="W29" s="660"/>
      <c r="X29" s="660"/>
      <c r="Y29" s="661"/>
      <c r="Z29" s="662">
        <v>8</v>
      </c>
      <c r="AA29" s="662"/>
      <c r="AB29" s="662"/>
      <c r="AC29" s="662"/>
      <c r="AD29" s="663" t="s">
        <v>129</v>
      </c>
      <c r="AE29" s="663"/>
      <c r="AF29" s="663"/>
      <c r="AG29" s="663"/>
      <c r="AH29" s="663"/>
      <c r="AI29" s="663"/>
      <c r="AJ29" s="663"/>
      <c r="AK29" s="663"/>
      <c r="AL29" s="664" t="s">
        <v>234</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63</v>
      </c>
      <c r="CG29" s="675"/>
      <c r="CH29" s="675"/>
      <c r="CI29" s="675"/>
      <c r="CJ29" s="675"/>
      <c r="CK29" s="675"/>
      <c r="CL29" s="675"/>
      <c r="CM29" s="675"/>
      <c r="CN29" s="675"/>
      <c r="CO29" s="675"/>
      <c r="CP29" s="675"/>
      <c r="CQ29" s="676"/>
      <c r="CR29" s="659">
        <v>1144846</v>
      </c>
      <c r="CS29" s="695"/>
      <c r="CT29" s="695"/>
      <c r="CU29" s="695"/>
      <c r="CV29" s="695"/>
      <c r="CW29" s="695"/>
      <c r="CX29" s="695"/>
      <c r="CY29" s="696"/>
      <c r="CZ29" s="664">
        <v>8.5</v>
      </c>
      <c r="DA29" s="693"/>
      <c r="DB29" s="693"/>
      <c r="DC29" s="697"/>
      <c r="DD29" s="668">
        <v>1055982</v>
      </c>
      <c r="DE29" s="695"/>
      <c r="DF29" s="695"/>
      <c r="DG29" s="695"/>
      <c r="DH29" s="695"/>
      <c r="DI29" s="695"/>
      <c r="DJ29" s="695"/>
      <c r="DK29" s="696"/>
      <c r="DL29" s="668">
        <v>1055982</v>
      </c>
      <c r="DM29" s="695"/>
      <c r="DN29" s="695"/>
      <c r="DO29" s="695"/>
      <c r="DP29" s="695"/>
      <c r="DQ29" s="695"/>
      <c r="DR29" s="695"/>
      <c r="DS29" s="695"/>
      <c r="DT29" s="695"/>
      <c r="DU29" s="695"/>
      <c r="DV29" s="696"/>
      <c r="DW29" s="664">
        <v>19.5</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75019</v>
      </c>
      <c r="S30" s="660"/>
      <c r="T30" s="660"/>
      <c r="U30" s="660"/>
      <c r="V30" s="660"/>
      <c r="W30" s="660"/>
      <c r="X30" s="660"/>
      <c r="Y30" s="661"/>
      <c r="Z30" s="662">
        <v>0.5</v>
      </c>
      <c r="AA30" s="662"/>
      <c r="AB30" s="662"/>
      <c r="AC30" s="662"/>
      <c r="AD30" s="663">
        <v>8681</v>
      </c>
      <c r="AE30" s="663"/>
      <c r="AF30" s="663"/>
      <c r="AG30" s="663"/>
      <c r="AH30" s="663"/>
      <c r="AI30" s="663"/>
      <c r="AJ30" s="663"/>
      <c r="AK30" s="663"/>
      <c r="AL30" s="664">
        <v>0.2</v>
      </c>
      <c r="AM30" s="665"/>
      <c r="AN30" s="665"/>
      <c r="AO30" s="666"/>
      <c r="AP30" s="707" t="s">
        <v>300</v>
      </c>
      <c r="AQ30" s="708"/>
      <c r="AR30" s="708"/>
      <c r="AS30" s="708"/>
      <c r="AT30" s="713" t="s">
        <v>301</v>
      </c>
      <c r="AU30" s="210"/>
      <c r="AV30" s="210"/>
      <c r="AW30" s="210"/>
      <c r="AX30" s="645" t="s">
        <v>179</v>
      </c>
      <c r="AY30" s="646"/>
      <c r="AZ30" s="646"/>
      <c r="BA30" s="646"/>
      <c r="BB30" s="646"/>
      <c r="BC30" s="646"/>
      <c r="BD30" s="646"/>
      <c r="BE30" s="646"/>
      <c r="BF30" s="647"/>
      <c r="BG30" s="719">
        <v>99</v>
      </c>
      <c r="BH30" s="720"/>
      <c r="BI30" s="720"/>
      <c r="BJ30" s="720"/>
      <c r="BK30" s="720"/>
      <c r="BL30" s="720"/>
      <c r="BM30" s="654">
        <v>95.6</v>
      </c>
      <c r="BN30" s="720"/>
      <c r="BO30" s="720"/>
      <c r="BP30" s="720"/>
      <c r="BQ30" s="721"/>
      <c r="BR30" s="719">
        <v>98.7</v>
      </c>
      <c r="BS30" s="720"/>
      <c r="BT30" s="720"/>
      <c r="BU30" s="720"/>
      <c r="BV30" s="720"/>
      <c r="BW30" s="720"/>
      <c r="BX30" s="654">
        <v>94.5</v>
      </c>
      <c r="BY30" s="720"/>
      <c r="BZ30" s="720"/>
      <c r="CA30" s="720"/>
      <c r="CB30" s="721"/>
      <c r="CD30" s="724"/>
      <c r="CE30" s="725"/>
      <c r="CF30" s="674" t="s">
        <v>302</v>
      </c>
      <c r="CG30" s="675"/>
      <c r="CH30" s="675"/>
      <c r="CI30" s="675"/>
      <c r="CJ30" s="675"/>
      <c r="CK30" s="675"/>
      <c r="CL30" s="675"/>
      <c r="CM30" s="675"/>
      <c r="CN30" s="675"/>
      <c r="CO30" s="675"/>
      <c r="CP30" s="675"/>
      <c r="CQ30" s="676"/>
      <c r="CR30" s="659">
        <v>1069965</v>
      </c>
      <c r="CS30" s="660"/>
      <c r="CT30" s="660"/>
      <c r="CU30" s="660"/>
      <c r="CV30" s="660"/>
      <c r="CW30" s="660"/>
      <c r="CX30" s="660"/>
      <c r="CY30" s="661"/>
      <c r="CZ30" s="664">
        <v>7.9</v>
      </c>
      <c r="DA30" s="693"/>
      <c r="DB30" s="693"/>
      <c r="DC30" s="697"/>
      <c r="DD30" s="668">
        <v>982966</v>
      </c>
      <c r="DE30" s="660"/>
      <c r="DF30" s="660"/>
      <c r="DG30" s="660"/>
      <c r="DH30" s="660"/>
      <c r="DI30" s="660"/>
      <c r="DJ30" s="660"/>
      <c r="DK30" s="661"/>
      <c r="DL30" s="668">
        <v>982966</v>
      </c>
      <c r="DM30" s="660"/>
      <c r="DN30" s="660"/>
      <c r="DO30" s="660"/>
      <c r="DP30" s="660"/>
      <c r="DQ30" s="660"/>
      <c r="DR30" s="660"/>
      <c r="DS30" s="660"/>
      <c r="DT30" s="660"/>
      <c r="DU30" s="660"/>
      <c r="DV30" s="661"/>
      <c r="DW30" s="664">
        <v>18.100000000000001</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1080158</v>
      </c>
      <c r="S31" s="660"/>
      <c r="T31" s="660"/>
      <c r="U31" s="660"/>
      <c r="V31" s="660"/>
      <c r="W31" s="660"/>
      <c r="X31" s="660"/>
      <c r="Y31" s="661"/>
      <c r="Z31" s="662">
        <v>7.7</v>
      </c>
      <c r="AA31" s="662"/>
      <c r="AB31" s="662"/>
      <c r="AC31" s="662"/>
      <c r="AD31" s="663" t="s">
        <v>174</v>
      </c>
      <c r="AE31" s="663"/>
      <c r="AF31" s="663"/>
      <c r="AG31" s="663"/>
      <c r="AH31" s="663"/>
      <c r="AI31" s="663"/>
      <c r="AJ31" s="663"/>
      <c r="AK31" s="663"/>
      <c r="AL31" s="664" t="s">
        <v>129</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99.2</v>
      </c>
      <c r="BH31" s="695"/>
      <c r="BI31" s="695"/>
      <c r="BJ31" s="695"/>
      <c r="BK31" s="695"/>
      <c r="BL31" s="695"/>
      <c r="BM31" s="665">
        <v>97.3</v>
      </c>
      <c r="BN31" s="717"/>
      <c r="BO31" s="717"/>
      <c r="BP31" s="717"/>
      <c r="BQ31" s="718"/>
      <c r="BR31" s="716">
        <v>98.8</v>
      </c>
      <c r="BS31" s="695"/>
      <c r="BT31" s="695"/>
      <c r="BU31" s="695"/>
      <c r="BV31" s="695"/>
      <c r="BW31" s="695"/>
      <c r="BX31" s="665">
        <v>96.2</v>
      </c>
      <c r="BY31" s="717"/>
      <c r="BZ31" s="717"/>
      <c r="CA31" s="717"/>
      <c r="CB31" s="718"/>
      <c r="CD31" s="724"/>
      <c r="CE31" s="725"/>
      <c r="CF31" s="674" t="s">
        <v>306</v>
      </c>
      <c r="CG31" s="675"/>
      <c r="CH31" s="675"/>
      <c r="CI31" s="675"/>
      <c r="CJ31" s="675"/>
      <c r="CK31" s="675"/>
      <c r="CL31" s="675"/>
      <c r="CM31" s="675"/>
      <c r="CN31" s="675"/>
      <c r="CO31" s="675"/>
      <c r="CP31" s="675"/>
      <c r="CQ31" s="676"/>
      <c r="CR31" s="659">
        <v>74881</v>
      </c>
      <c r="CS31" s="695"/>
      <c r="CT31" s="695"/>
      <c r="CU31" s="695"/>
      <c r="CV31" s="695"/>
      <c r="CW31" s="695"/>
      <c r="CX31" s="695"/>
      <c r="CY31" s="696"/>
      <c r="CZ31" s="664">
        <v>0.6</v>
      </c>
      <c r="DA31" s="693"/>
      <c r="DB31" s="693"/>
      <c r="DC31" s="697"/>
      <c r="DD31" s="668">
        <v>73016</v>
      </c>
      <c r="DE31" s="695"/>
      <c r="DF31" s="695"/>
      <c r="DG31" s="695"/>
      <c r="DH31" s="695"/>
      <c r="DI31" s="695"/>
      <c r="DJ31" s="695"/>
      <c r="DK31" s="696"/>
      <c r="DL31" s="668">
        <v>73016</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628834</v>
      </c>
      <c r="S32" s="660"/>
      <c r="T32" s="660"/>
      <c r="U32" s="660"/>
      <c r="V32" s="660"/>
      <c r="W32" s="660"/>
      <c r="X32" s="660"/>
      <c r="Y32" s="661"/>
      <c r="Z32" s="662">
        <v>4.5</v>
      </c>
      <c r="AA32" s="662"/>
      <c r="AB32" s="662"/>
      <c r="AC32" s="662"/>
      <c r="AD32" s="663" t="s">
        <v>174</v>
      </c>
      <c r="AE32" s="663"/>
      <c r="AF32" s="663"/>
      <c r="AG32" s="663"/>
      <c r="AH32" s="663"/>
      <c r="AI32" s="663"/>
      <c r="AJ32" s="663"/>
      <c r="AK32" s="663"/>
      <c r="AL32" s="664" t="s">
        <v>174</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98.6</v>
      </c>
      <c r="BH32" s="729"/>
      <c r="BI32" s="729"/>
      <c r="BJ32" s="729"/>
      <c r="BK32" s="729"/>
      <c r="BL32" s="729"/>
      <c r="BM32" s="730">
        <v>93.8</v>
      </c>
      <c r="BN32" s="729"/>
      <c r="BO32" s="729"/>
      <c r="BP32" s="729"/>
      <c r="BQ32" s="731"/>
      <c r="BR32" s="728">
        <v>98.4</v>
      </c>
      <c r="BS32" s="729"/>
      <c r="BT32" s="729"/>
      <c r="BU32" s="729"/>
      <c r="BV32" s="729"/>
      <c r="BW32" s="729"/>
      <c r="BX32" s="730">
        <v>92.3</v>
      </c>
      <c r="BY32" s="729"/>
      <c r="BZ32" s="729"/>
      <c r="CA32" s="729"/>
      <c r="CB32" s="731"/>
      <c r="CD32" s="726"/>
      <c r="CE32" s="727"/>
      <c r="CF32" s="674" t="s">
        <v>309</v>
      </c>
      <c r="CG32" s="675"/>
      <c r="CH32" s="675"/>
      <c r="CI32" s="675"/>
      <c r="CJ32" s="675"/>
      <c r="CK32" s="675"/>
      <c r="CL32" s="675"/>
      <c r="CM32" s="675"/>
      <c r="CN32" s="675"/>
      <c r="CO32" s="675"/>
      <c r="CP32" s="675"/>
      <c r="CQ32" s="676"/>
      <c r="CR32" s="659">
        <v>284</v>
      </c>
      <c r="CS32" s="660"/>
      <c r="CT32" s="660"/>
      <c r="CU32" s="660"/>
      <c r="CV32" s="660"/>
      <c r="CW32" s="660"/>
      <c r="CX32" s="660"/>
      <c r="CY32" s="661"/>
      <c r="CZ32" s="664">
        <v>0</v>
      </c>
      <c r="DA32" s="693"/>
      <c r="DB32" s="693"/>
      <c r="DC32" s="697"/>
      <c r="DD32" s="668">
        <v>284</v>
      </c>
      <c r="DE32" s="660"/>
      <c r="DF32" s="660"/>
      <c r="DG32" s="660"/>
      <c r="DH32" s="660"/>
      <c r="DI32" s="660"/>
      <c r="DJ32" s="660"/>
      <c r="DK32" s="661"/>
      <c r="DL32" s="668">
        <v>284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345760</v>
      </c>
      <c r="S33" s="660"/>
      <c r="T33" s="660"/>
      <c r="U33" s="660"/>
      <c r="V33" s="660"/>
      <c r="W33" s="660"/>
      <c r="X33" s="660"/>
      <c r="Y33" s="661"/>
      <c r="Z33" s="662">
        <v>2.5</v>
      </c>
      <c r="AA33" s="662"/>
      <c r="AB33" s="662"/>
      <c r="AC33" s="662"/>
      <c r="AD33" s="663" t="s">
        <v>174</v>
      </c>
      <c r="AE33" s="663"/>
      <c r="AF33" s="663"/>
      <c r="AG33" s="663"/>
      <c r="AH33" s="663"/>
      <c r="AI33" s="663"/>
      <c r="AJ33" s="663"/>
      <c r="AK33" s="663"/>
      <c r="AL33" s="664" t="s">
        <v>174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5428385</v>
      </c>
      <c r="CS33" s="695"/>
      <c r="CT33" s="695"/>
      <c r="CU33" s="695"/>
      <c r="CV33" s="695"/>
      <c r="CW33" s="695"/>
      <c r="CX33" s="695"/>
      <c r="CY33" s="696"/>
      <c r="CZ33" s="664">
        <v>40.299999999999997</v>
      </c>
      <c r="DA33" s="693"/>
      <c r="DB33" s="693"/>
      <c r="DC33" s="697"/>
      <c r="DD33" s="668">
        <v>2771986</v>
      </c>
      <c r="DE33" s="695"/>
      <c r="DF33" s="695"/>
      <c r="DG33" s="695"/>
      <c r="DH33" s="695"/>
      <c r="DI33" s="695"/>
      <c r="DJ33" s="695"/>
      <c r="DK33" s="696"/>
      <c r="DL33" s="668">
        <v>1915614</v>
      </c>
      <c r="DM33" s="695"/>
      <c r="DN33" s="695"/>
      <c r="DO33" s="695"/>
      <c r="DP33" s="695"/>
      <c r="DQ33" s="695"/>
      <c r="DR33" s="695"/>
      <c r="DS33" s="695"/>
      <c r="DT33" s="695"/>
      <c r="DU33" s="695"/>
      <c r="DV33" s="696"/>
      <c r="DW33" s="664">
        <v>35.4</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181044</v>
      </c>
      <c r="S34" s="660"/>
      <c r="T34" s="660"/>
      <c r="U34" s="660"/>
      <c r="V34" s="660"/>
      <c r="W34" s="660"/>
      <c r="X34" s="660"/>
      <c r="Y34" s="661"/>
      <c r="Z34" s="662">
        <v>1.3</v>
      </c>
      <c r="AA34" s="662"/>
      <c r="AB34" s="662"/>
      <c r="AC34" s="662"/>
      <c r="AD34" s="663">
        <v>1968</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1464053</v>
      </c>
      <c r="CS34" s="660"/>
      <c r="CT34" s="660"/>
      <c r="CU34" s="660"/>
      <c r="CV34" s="660"/>
      <c r="CW34" s="660"/>
      <c r="CX34" s="660"/>
      <c r="CY34" s="661"/>
      <c r="CZ34" s="664">
        <v>10.9</v>
      </c>
      <c r="DA34" s="693"/>
      <c r="DB34" s="693"/>
      <c r="DC34" s="697"/>
      <c r="DD34" s="668">
        <v>909117</v>
      </c>
      <c r="DE34" s="660"/>
      <c r="DF34" s="660"/>
      <c r="DG34" s="660"/>
      <c r="DH34" s="660"/>
      <c r="DI34" s="660"/>
      <c r="DJ34" s="660"/>
      <c r="DK34" s="661"/>
      <c r="DL34" s="668">
        <v>704625</v>
      </c>
      <c r="DM34" s="660"/>
      <c r="DN34" s="660"/>
      <c r="DO34" s="660"/>
      <c r="DP34" s="660"/>
      <c r="DQ34" s="660"/>
      <c r="DR34" s="660"/>
      <c r="DS34" s="660"/>
      <c r="DT34" s="660"/>
      <c r="DU34" s="660"/>
      <c r="DV34" s="661"/>
      <c r="DW34" s="664">
        <v>13</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1692749</v>
      </c>
      <c r="S35" s="660"/>
      <c r="T35" s="660"/>
      <c r="U35" s="660"/>
      <c r="V35" s="660"/>
      <c r="W35" s="660"/>
      <c r="X35" s="660"/>
      <c r="Y35" s="661"/>
      <c r="Z35" s="662">
        <v>12</v>
      </c>
      <c r="AA35" s="662"/>
      <c r="AB35" s="662"/>
      <c r="AC35" s="662"/>
      <c r="AD35" s="663" t="s">
        <v>129</v>
      </c>
      <c r="AE35" s="663"/>
      <c r="AF35" s="663"/>
      <c r="AG35" s="663"/>
      <c r="AH35" s="663"/>
      <c r="AI35" s="663"/>
      <c r="AJ35" s="663"/>
      <c r="AK35" s="663"/>
      <c r="AL35" s="664" t="s">
        <v>174</v>
      </c>
      <c r="AM35" s="665"/>
      <c r="AN35" s="665"/>
      <c r="AO35" s="666"/>
      <c r="AP35" s="214"/>
      <c r="AQ35" s="732" t="s">
        <v>317</v>
      </c>
      <c r="AR35" s="733"/>
      <c r="AS35" s="733"/>
      <c r="AT35" s="733"/>
      <c r="AU35" s="733"/>
      <c r="AV35" s="733"/>
      <c r="AW35" s="733"/>
      <c r="AX35" s="733"/>
      <c r="AY35" s="734"/>
      <c r="AZ35" s="648">
        <v>1105790</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-192506</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124336</v>
      </c>
      <c r="CS35" s="695"/>
      <c r="CT35" s="695"/>
      <c r="CU35" s="695"/>
      <c r="CV35" s="695"/>
      <c r="CW35" s="695"/>
      <c r="CX35" s="695"/>
      <c r="CY35" s="696"/>
      <c r="CZ35" s="664">
        <v>0.9</v>
      </c>
      <c r="DA35" s="693"/>
      <c r="DB35" s="693"/>
      <c r="DC35" s="697"/>
      <c r="DD35" s="668">
        <v>91503</v>
      </c>
      <c r="DE35" s="695"/>
      <c r="DF35" s="695"/>
      <c r="DG35" s="695"/>
      <c r="DH35" s="695"/>
      <c r="DI35" s="695"/>
      <c r="DJ35" s="695"/>
      <c r="DK35" s="696"/>
      <c r="DL35" s="668">
        <v>67396</v>
      </c>
      <c r="DM35" s="695"/>
      <c r="DN35" s="695"/>
      <c r="DO35" s="695"/>
      <c r="DP35" s="695"/>
      <c r="DQ35" s="695"/>
      <c r="DR35" s="695"/>
      <c r="DS35" s="695"/>
      <c r="DT35" s="695"/>
      <c r="DU35" s="695"/>
      <c r="DV35" s="696"/>
      <c r="DW35" s="664">
        <v>1.2</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129</v>
      </c>
      <c r="S36" s="660"/>
      <c r="T36" s="660"/>
      <c r="U36" s="660"/>
      <c r="V36" s="660"/>
      <c r="W36" s="660"/>
      <c r="X36" s="660"/>
      <c r="Y36" s="661"/>
      <c r="Z36" s="662" t="s">
        <v>174</v>
      </c>
      <c r="AA36" s="662"/>
      <c r="AB36" s="662"/>
      <c r="AC36" s="662"/>
      <c r="AD36" s="663" t="s">
        <v>174</v>
      </c>
      <c r="AE36" s="663"/>
      <c r="AF36" s="663"/>
      <c r="AG36" s="663"/>
      <c r="AH36" s="663"/>
      <c r="AI36" s="663"/>
      <c r="AJ36" s="663"/>
      <c r="AK36" s="663"/>
      <c r="AL36" s="664" t="s">
        <v>174</v>
      </c>
      <c r="AM36" s="665"/>
      <c r="AN36" s="665"/>
      <c r="AO36" s="666"/>
      <c r="AQ36" s="736" t="s">
        <v>321</v>
      </c>
      <c r="AR36" s="737"/>
      <c r="AS36" s="737"/>
      <c r="AT36" s="737"/>
      <c r="AU36" s="737"/>
      <c r="AV36" s="737"/>
      <c r="AW36" s="737"/>
      <c r="AX36" s="737"/>
      <c r="AY36" s="738"/>
      <c r="AZ36" s="659">
        <v>18049</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-249392</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1457310</v>
      </c>
      <c r="CS36" s="660"/>
      <c r="CT36" s="660"/>
      <c r="CU36" s="660"/>
      <c r="CV36" s="660"/>
      <c r="CW36" s="660"/>
      <c r="CX36" s="660"/>
      <c r="CY36" s="661"/>
      <c r="CZ36" s="664">
        <v>10.8</v>
      </c>
      <c r="DA36" s="693"/>
      <c r="DB36" s="693"/>
      <c r="DC36" s="697"/>
      <c r="DD36" s="668">
        <v>737654</v>
      </c>
      <c r="DE36" s="660"/>
      <c r="DF36" s="660"/>
      <c r="DG36" s="660"/>
      <c r="DH36" s="660"/>
      <c r="DI36" s="660"/>
      <c r="DJ36" s="660"/>
      <c r="DK36" s="661"/>
      <c r="DL36" s="668">
        <v>395339</v>
      </c>
      <c r="DM36" s="660"/>
      <c r="DN36" s="660"/>
      <c r="DO36" s="660"/>
      <c r="DP36" s="660"/>
      <c r="DQ36" s="660"/>
      <c r="DR36" s="660"/>
      <c r="DS36" s="660"/>
      <c r="DT36" s="660"/>
      <c r="DU36" s="660"/>
      <c r="DV36" s="661"/>
      <c r="DW36" s="664">
        <v>7.3</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215549</v>
      </c>
      <c r="S37" s="660"/>
      <c r="T37" s="660"/>
      <c r="U37" s="660"/>
      <c r="V37" s="660"/>
      <c r="W37" s="660"/>
      <c r="X37" s="660"/>
      <c r="Y37" s="661"/>
      <c r="Z37" s="662">
        <v>1.5</v>
      </c>
      <c r="AA37" s="662"/>
      <c r="AB37" s="662"/>
      <c r="AC37" s="662"/>
      <c r="AD37" s="663" t="s">
        <v>174</v>
      </c>
      <c r="AE37" s="663"/>
      <c r="AF37" s="663"/>
      <c r="AG37" s="663"/>
      <c r="AH37" s="663"/>
      <c r="AI37" s="663"/>
      <c r="AJ37" s="663"/>
      <c r="AK37" s="663"/>
      <c r="AL37" s="664" t="s">
        <v>174</v>
      </c>
      <c r="AM37" s="665"/>
      <c r="AN37" s="665"/>
      <c r="AO37" s="666"/>
      <c r="AQ37" s="736" t="s">
        <v>325</v>
      </c>
      <c r="AR37" s="737"/>
      <c r="AS37" s="737"/>
      <c r="AT37" s="737"/>
      <c r="AU37" s="737"/>
      <c r="AV37" s="737"/>
      <c r="AW37" s="737"/>
      <c r="AX37" s="737"/>
      <c r="AY37" s="738"/>
      <c r="AZ37" s="659">
        <v>4172</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3055</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386444</v>
      </c>
      <c r="CS37" s="695"/>
      <c r="CT37" s="695"/>
      <c r="CU37" s="695"/>
      <c r="CV37" s="695"/>
      <c r="CW37" s="695"/>
      <c r="CX37" s="695"/>
      <c r="CY37" s="696"/>
      <c r="CZ37" s="664">
        <v>2.9</v>
      </c>
      <c r="DA37" s="693"/>
      <c r="DB37" s="693"/>
      <c r="DC37" s="697"/>
      <c r="DD37" s="668">
        <v>386444</v>
      </c>
      <c r="DE37" s="695"/>
      <c r="DF37" s="695"/>
      <c r="DG37" s="695"/>
      <c r="DH37" s="695"/>
      <c r="DI37" s="695"/>
      <c r="DJ37" s="695"/>
      <c r="DK37" s="696"/>
      <c r="DL37" s="668">
        <v>268624</v>
      </c>
      <c r="DM37" s="695"/>
      <c r="DN37" s="695"/>
      <c r="DO37" s="695"/>
      <c r="DP37" s="695"/>
      <c r="DQ37" s="695"/>
      <c r="DR37" s="695"/>
      <c r="DS37" s="695"/>
      <c r="DT37" s="695"/>
      <c r="DU37" s="695"/>
      <c r="DV37" s="696"/>
      <c r="DW37" s="664">
        <v>5</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14063111</v>
      </c>
      <c r="S38" s="740"/>
      <c r="T38" s="740"/>
      <c r="U38" s="740"/>
      <c r="V38" s="740"/>
      <c r="W38" s="740"/>
      <c r="X38" s="740"/>
      <c r="Y38" s="741"/>
      <c r="Z38" s="742">
        <v>100</v>
      </c>
      <c r="AA38" s="742"/>
      <c r="AB38" s="742"/>
      <c r="AC38" s="742"/>
      <c r="AD38" s="743">
        <v>5201646</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1879</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4740</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1083569</v>
      </c>
      <c r="CS38" s="660"/>
      <c r="CT38" s="660"/>
      <c r="CU38" s="660"/>
      <c r="CV38" s="660"/>
      <c r="CW38" s="660"/>
      <c r="CX38" s="660"/>
      <c r="CY38" s="661"/>
      <c r="CZ38" s="664">
        <v>8</v>
      </c>
      <c r="DA38" s="693"/>
      <c r="DB38" s="693"/>
      <c r="DC38" s="697"/>
      <c r="DD38" s="668">
        <v>910230</v>
      </c>
      <c r="DE38" s="660"/>
      <c r="DF38" s="660"/>
      <c r="DG38" s="660"/>
      <c r="DH38" s="660"/>
      <c r="DI38" s="660"/>
      <c r="DJ38" s="660"/>
      <c r="DK38" s="661"/>
      <c r="DL38" s="668">
        <v>748254</v>
      </c>
      <c r="DM38" s="660"/>
      <c r="DN38" s="660"/>
      <c r="DO38" s="660"/>
      <c r="DP38" s="660"/>
      <c r="DQ38" s="660"/>
      <c r="DR38" s="660"/>
      <c r="DS38" s="660"/>
      <c r="DT38" s="660"/>
      <c r="DU38" s="660"/>
      <c r="DV38" s="661"/>
      <c r="DW38" s="664">
        <v>13.8</v>
      </c>
      <c r="DX38" s="693"/>
      <c r="DY38" s="693"/>
      <c r="DZ38" s="693"/>
      <c r="EA38" s="693"/>
      <c r="EB38" s="693"/>
      <c r="EC38" s="694"/>
    </row>
    <row r="39" spans="2:133" ht="11.25" customHeight="1">
      <c r="AQ39" s="736" t="s">
        <v>332</v>
      </c>
      <c r="AR39" s="737"/>
      <c r="AS39" s="737"/>
      <c r="AT39" s="737"/>
      <c r="AU39" s="737"/>
      <c r="AV39" s="737"/>
      <c r="AW39" s="737"/>
      <c r="AX39" s="737"/>
      <c r="AY39" s="738"/>
      <c r="AZ39" s="659" t="s">
        <v>234</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94</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1277436</v>
      </c>
      <c r="CS39" s="695"/>
      <c r="CT39" s="695"/>
      <c r="CU39" s="695"/>
      <c r="CV39" s="695"/>
      <c r="CW39" s="695"/>
      <c r="CX39" s="695"/>
      <c r="CY39" s="696"/>
      <c r="CZ39" s="664">
        <v>9.5</v>
      </c>
      <c r="DA39" s="693"/>
      <c r="DB39" s="693"/>
      <c r="DC39" s="697"/>
      <c r="DD39" s="668">
        <v>123482</v>
      </c>
      <c r="DE39" s="695"/>
      <c r="DF39" s="695"/>
      <c r="DG39" s="695"/>
      <c r="DH39" s="695"/>
      <c r="DI39" s="695"/>
      <c r="DJ39" s="695"/>
      <c r="DK39" s="696"/>
      <c r="DL39" s="668" t="s">
        <v>174</v>
      </c>
      <c r="DM39" s="695"/>
      <c r="DN39" s="695"/>
      <c r="DO39" s="695"/>
      <c r="DP39" s="695"/>
      <c r="DQ39" s="695"/>
      <c r="DR39" s="695"/>
      <c r="DS39" s="695"/>
      <c r="DT39" s="695"/>
      <c r="DU39" s="695"/>
      <c r="DV39" s="696"/>
      <c r="DW39" s="664" t="s">
        <v>129</v>
      </c>
      <c r="DX39" s="693"/>
      <c r="DY39" s="693"/>
      <c r="DZ39" s="693"/>
      <c r="EA39" s="693"/>
      <c r="EB39" s="693"/>
      <c r="EC39" s="694"/>
    </row>
    <row r="40" spans="2:133" ht="11.25" customHeight="1">
      <c r="AQ40" s="736" t="s">
        <v>336</v>
      </c>
      <c r="AR40" s="737"/>
      <c r="AS40" s="737"/>
      <c r="AT40" s="737"/>
      <c r="AU40" s="737"/>
      <c r="AV40" s="737"/>
      <c r="AW40" s="737"/>
      <c r="AX40" s="737"/>
      <c r="AY40" s="738"/>
      <c r="AZ40" s="659">
        <v>349412</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148</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21681</v>
      </c>
      <c r="CS40" s="660"/>
      <c r="CT40" s="660"/>
      <c r="CU40" s="660"/>
      <c r="CV40" s="660"/>
      <c r="CW40" s="660"/>
      <c r="CX40" s="660"/>
      <c r="CY40" s="661"/>
      <c r="CZ40" s="664">
        <v>0.2</v>
      </c>
      <c r="DA40" s="693"/>
      <c r="DB40" s="693"/>
      <c r="DC40" s="697"/>
      <c r="DD40" s="668" t="s">
        <v>129</v>
      </c>
      <c r="DE40" s="660"/>
      <c r="DF40" s="660"/>
      <c r="DG40" s="660"/>
      <c r="DH40" s="660"/>
      <c r="DI40" s="660"/>
      <c r="DJ40" s="660"/>
      <c r="DK40" s="661"/>
      <c r="DL40" s="668" t="s">
        <v>234</v>
      </c>
      <c r="DM40" s="660"/>
      <c r="DN40" s="660"/>
      <c r="DO40" s="660"/>
      <c r="DP40" s="660"/>
      <c r="DQ40" s="660"/>
      <c r="DR40" s="660"/>
      <c r="DS40" s="660"/>
      <c r="DT40" s="660"/>
      <c r="DU40" s="660"/>
      <c r="DV40" s="661"/>
      <c r="DW40" s="664" t="s">
        <v>129</v>
      </c>
      <c r="DX40" s="693"/>
      <c r="DY40" s="693"/>
      <c r="DZ40" s="693"/>
      <c r="EA40" s="693"/>
      <c r="EB40" s="693"/>
      <c r="EC40" s="694"/>
    </row>
    <row r="41" spans="2:133" ht="11.25" customHeight="1">
      <c r="AQ41" s="746" t="s">
        <v>339</v>
      </c>
      <c r="AR41" s="747"/>
      <c r="AS41" s="747"/>
      <c r="AT41" s="747"/>
      <c r="AU41" s="747"/>
      <c r="AV41" s="747"/>
      <c r="AW41" s="747"/>
      <c r="AX41" s="747"/>
      <c r="AY41" s="748"/>
      <c r="AZ41" s="739">
        <v>732278</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434</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129</v>
      </c>
      <c r="CS41" s="695"/>
      <c r="CT41" s="695"/>
      <c r="CU41" s="695"/>
      <c r="CV41" s="695"/>
      <c r="CW41" s="695"/>
      <c r="CX41" s="695"/>
      <c r="CY41" s="696"/>
      <c r="CZ41" s="664" t="s">
        <v>174</v>
      </c>
      <c r="DA41" s="693"/>
      <c r="DB41" s="693"/>
      <c r="DC41" s="697"/>
      <c r="DD41" s="668" t="s">
        <v>129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2912435</v>
      </c>
      <c r="CS42" s="660"/>
      <c r="CT42" s="660"/>
      <c r="CU42" s="660"/>
      <c r="CV42" s="660"/>
      <c r="CW42" s="660"/>
      <c r="CX42" s="660"/>
      <c r="CY42" s="661"/>
      <c r="CZ42" s="664">
        <v>21.6</v>
      </c>
      <c r="DA42" s="665"/>
      <c r="DB42" s="665"/>
      <c r="DC42" s="760"/>
      <c r="DD42" s="668">
        <v>296066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75942</v>
      </c>
      <c r="CS43" s="695"/>
      <c r="CT43" s="695"/>
      <c r="CU43" s="695"/>
      <c r="CV43" s="695"/>
      <c r="CW43" s="695"/>
      <c r="CX43" s="695"/>
      <c r="CY43" s="696"/>
      <c r="CZ43" s="664">
        <v>0.6</v>
      </c>
      <c r="DA43" s="693"/>
      <c r="DB43" s="693"/>
      <c r="DC43" s="697"/>
      <c r="DD43" s="668">
        <v>59742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2829012</v>
      </c>
      <c r="CS44" s="660"/>
      <c r="CT44" s="660"/>
      <c r="CU44" s="660"/>
      <c r="CV44" s="660"/>
      <c r="CW44" s="660"/>
      <c r="CX44" s="660"/>
      <c r="CY44" s="661"/>
      <c r="CZ44" s="664">
        <v>21</v>
      </c>
      <c r="DA44" s="665"/>
      <c r="DB44" s="665"/>
      <c r="DC44" s="760"/>
      <c r="DD44" s="668">
        <v>287260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2105569</v>
      </c>
      <c r="CS45" s="695"/>
      <c r="CT45" s="695"/>
      <c r="CU45" s="695"/>
      <c r="CV45" s="695"/>
      <c r="CW45" s="695"/>
      <c r="CX45" s="695"/>
      <c r="CY45" s="696"/>
      <c r="CZ45" s="664">
        <v>15.6</v>
      </c>
      <c r="DA45" s="693"/>
      <c r="DB45" s="693"/>
      <c r="DC45" s="697"/>
      <c r="DD45" s="668">
        <v>135803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668471</v>
      </c>
      <c r="CS46" s="660"/>
      <c r="CT46" s="660"/>
      <c r="CU46" s="660"/>
      <c r="CV46" s="660"/>
      <c r="CW46" s="660"/>
      <c r="CX46" s="660"/>
      <c r="CY46" s="661"/>
      <c r="CZ46" s="664">
        <v>5</v>
      </c>
      <c r="DA46" s="665"/>
      <c r="DB46" s="665"/>
      <c r="DC46" s="760"/>
      <c r="DD46" s="668">
        <v>145745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83423</v>
      </c>
      <c r="CS47" s="695"/>
      <c r="CT47" s="695"/>
      <c r="CU47" s="695"/>
      <c r="CV47" s="695"/>
      <c r="CW47" s="695"/>
      <c r="CX47" s="695"/>
      <c r="CY47" s="696"/>
      <c r="CZ47" s="664">
        <v>0.6</v>
      </c>
      <c r="DA47" s="693"/>
      <c r="DB47" s="693"/>
      <c r="DC47" s="697"/>
      <c r="DD47" s="668">
        <v>8806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129</v>
      </c>
      <c r="CS48" s="660"/>
      <c r="CT48" s="660"/>
      <c r="CU48" s="660"/>
      <c r="CV48" s="660"/>
      <c r="CW48" s="660"/>
      <c r="CX48" s="660"/>
      <c r="CY48" s="661"/>
      <c r="CZ48" s="664" t="s">
        <v>174</v>
      </c>
      <c r="DA48" s="665"/>
      <c r="DB48" s="665"/>
      <c r="DC48" s="760"/>
      <c r="DD48" s="668" t="s">
        <v>174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13481640</v>
      </c>
      <c r="CS49" s="729"/>
      <c r="CT49" s="729"/>
      <c r="CU49" s="729"/>
      <c r="CV49" s="729"/>
      <c r="CW49" s="729"/>
      <c r="CX49" s="729"/>
      <c r="CY49" s="761"/>
      <c r="CZ49" s="744">
        <v>100</v>
      </c>
      <c r="DA49" s="762"/>
      <c r="DB49" s="762"/>
      <c r="DC49" s="763"/>
      <c r="DD49" s="764">
        <v>6120413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DDcQ5kxJMd7TZP8myO7eQkC9RX62rOmZdKaaL/vdO7Z2OujLj1YuMXqV44oSBZNriYlT+/h+8+sv0AuYy+WFQA==" saltValue="26/brchnaDwwIk8mEtBn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14115</v>
      </c>
      <c r="R7" s="795"/>
      <c r="S7" s="795"/>
      <c r="T7" s="795"/>
      <c r="U7" s="795"/>
      <c r="V7" s="795">
        <v>13534</v>
      </c>
      <c r="W7" s="795"/>
      <c r="X7" s="795"/>
      <c r="Y7" s="795"/>
      <c r="Z7" s="795"/>
      <c r="AA7" s="795">
        <v>581</v>
      </c>
      <c r="AB7" s="795"/>
      <c r="AC7" s="795"/>
      <c r="AD7" s="795"/>
      <c r="AE7" s="796"/>
      <c r="AF7" s="797">
        <v>490</v>
      </c>
      <c r="AG7" s="798"/>
      <c r="AH7" s="798"/>
      <c r="AI7" s="798"/>
      <c r="AJ7" s="799"/>
      <c r="AK7" s="834">
        <v>629</v>
      </c>
      <c r="AL7" s="835"/>
      <c r="AM7" s="835"/>
      <c r="AN7" s="835"/>
      <c r="AO7" s="835"/>
      <c r="AP7" s="835">
        <v>12400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376</v>
      </c>
      <c r="C8" s="816"/>
      <c r="D8" s="816"/>
      <c r="E8" s="816"/>
      <c r="F8" s="816"/>
      <c r="G8" s="816"/>
      <c r="H8" s="816"/>
      <c r="I8" s="816"/>
      <c r="J8" s="816"/>
      <c r="K8" s="816"/>
      <c r="L8" s="816"/>
      <c r="M8" s="816"/>
      <c r="N8" s="816"/>
      <c r="O8" s="816"/>
      <c r="P8" s="817"/>
      <c r="Q8" s="818">
        <v>43</v>
      </c>
      <c r="R8" s="819"/>
      <c r="S8" s="819"/>
      <c r="T8" s="819"/>
      <c r="U8" s="819"/>
      <c r="V8" s="819">
        <v>43</v>
      </c>
      <c r="W8" s="819"/>
      <c r="X8" s="819"/>
      <c r="Y8" s="819"/>
      <c r="Z8" s="819"/>
      <c r="AA8" s="819">
        <v>0</v>
      </c>
      <c r="AB8" s="819"/>
      <c r="AC8" s="819"/>
      <c r="AD8" s="819"/>
      <c r="AE8" s="820"/>
      <c r="AF8" s="821" t="s">
        <v>377</v>
      </c>
      <c r="AG8" s="822"/>
      <c r="AH8" s="822"/>
      <c r="AI8" s="822"/>
      <c r="AJ8" s="823"/>
      <c r="AK8" s="824">
        <v>12</v>
      </c>
      <c r="AL8" s="825"/>
      <c r="AM8" s="825"/>
      <c r="AN8" s="825"/>
      <c r="AO8" s="825"/>
      <c r="AP8" s="825">
        <v>14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378</v>
      </c>
      <c r="C9" s="816"/>
      <c r="D9" s="816"/>
      <c r="E9" s="816"/>
      <c r="F9" s="816"/>
      <c r="G9" s="816"/>
      <c r="H9" s="816"/>
      <c r="I9" s="816"/>
      <c r="J9" s="816"/>
      <c r="K9" s="816"/>
      <c r="L9" s="816"/>
      <c r="M9" s="816"/>
      <c r="N9" s="816"/>
      <c r="O9" s="816"/>
      <c r="P9" s="817"/>
      <c r="Q9" s="818">
        <v>1</v>
      </c>
      <c r="R9" s="819"/>
      <c r="S9" s="819"/>
      <c r="T9" s="819"/>
      <c r="U9" s="819"/>
      <c r="V9" s="819">
        <v>1</v>
      </c>
      <c r="W9" s="819"/>
      <c r="X9" s="819"/>
      <c r="Y9" s="819"/>
      <c r="Z9" s="819"/>
      <c r="AA9" s="819">
        <v>0</v>
      </c>
      <c r="AB9" s="819"/>
      <c r="AC9" s="819"/>
      <c r="AD9" s="819"/>
      <c r="AE9" s="820"/>
      <c r="AF9" s="821" t="s">
        <v>174</v>
      </c>
      <c r="AG9" s="822"/>
      <c r="AH9" s="822"/>
      <c r="AI9" s="822"/>
      <c r="AJ9" s="823"/>
      <c r="AK9" s="824">
        <v>0</v>
      </c>
      <c r="AL9" s="825"/>
      <c r="AM9" s="825"/>
      <c r="AN9" s="825"/>
      <c r="AO9" s="825"/>
      <c r="AP9" s="825">
        <v>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14159</v>
      </c>
      <c r="R23" s="854"/>
      <c r="S23" s="854"/>
      <c r="T23" s="854"/>
      <c r="U23" s="854"/>
      <c r="V23" s="854">
        <v>13578</v>
      </c>
      <c r="W23" s="854"/>
      <c r="X23" s="854"/>
      <c r="Y23" s="854"/>
      <c r="Z23" s="854"/>
      <c r="AA23" s="854">
        <v>581</v>
      </c>
      <c r="AB23" s="854"/>
      <c r="AC23" s="854"/>
      <c r="AD23" s="854"/>
      <c r="AE23" s="855"/>
      <c r="AF23" s="856">
        <v>490</v>
      </c>
      <c r="AG23" s="854"/>
      <c r="AH23" s="854"/>
      <c r="AI23" s="854"/>
      <c r="AJ23" s="857"/>
      <c r="AK23" s="858"/>
      <c r="AL23" s="859"/>
      <c r="AM23" s="859"/>
      <c r="AN23" s="859"/>
      <c r="AO23" s="859"/>
      <c r="AP23" s="854">
        <v>12414</v>
      </c>
      <c r="AQ23" s="854"/>
      <c r="AR23" s="854"/>
      <c r="AS23" s="854"/>
      <c r="AT23" s="854"/>
      <c r="AU23" s="860"/>
      <c r="AV23" s="860"/>
      <c r="AW23" s="860"/>
      <c r="AX23" s="860"/>
      <c r="AY23" s="861"/>
      <c r="AZ23" s="869" t="s">
        <v>174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3298</v>
      </c>
      <c r="R28" s="883"/>
      <c r="S28" s="883"/>
      <c r="T28" s="883"/>
      <c r="U28" s="883"/>
      <c r="V28" s="883">
        <v>3490</v>
      </c>
      <c r="W28" s="883"/>
      <c r="X28" s="883"/>
      <c r="Y28" s="883"/>
      <c r="Z28" s="883"/>
      <c r="AA28" s="883">
        <v>-193</v>
      </c>
      <c r="AB28" s="883"/>
      <c r="AC28" s="883"/>
      <c r="AD28" s="883"/>
      <c r="AE28" s="884"/>
      <c r="AF28" s="885">
        <v>-193</v>
      </c>
      <c r="AG28" s="883"/>
      <c r="AH28" s="883"/>
      <c r="AI28" s="883"/>
      <c r="AJ28" s="886"/>
      <c r="AK28" s="887">
        <v>344</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5</v>
      </c>
      <c r="R29" s="819"/>
      <c r="S29" s="819"/>
      <c r="T29" s="819"/>
      <c r="U29" s="819"/>
      <c r="V29" s="819">
        <v>5</v>
      </c>
      <c r="W29" s="819"/>
      <c r="X29" s="819"/>
      <c r="Y29" s="819"/>
      <c r="Z29" s="819"/>
      <c r="AA29" s="819">
        <v>0</v>
      </c>
      <c r="AB29" s="819"/>
      <c r="AC29" s="819"/>
      <c r="AD29" s="819"/>
      <c r="AE29" s="820"/>
      <c r="AF29" s="821" t="s">
        <v>174</v>
      </c>
      <c r="AG29" s="822"/>
      <c r="AH29" s="822"/>
      <c r="AI29" s="822"/>
      <c r="AJ29" s="823"/>
      <c r="AK29" s="890">
        <v>4</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2115</v>
      </c>
      <c r="R30" s="819"/>
      <c r="S30" s="819"/>
      <c r="T30" s="819"/>
      <c r="U30" s="819"/>
      <c r="V30" s="819">
        <v>2074</v>
      </c>
      <c r="W30" s="819"/>
      <c r="X30" s="819"/>
      <c r="Y30" s="819"/>
      <c r="Z30" s="819"/>
      <c r="AA30" s="819">
        <v>42</v>
      </c>
      <c r="AB30" s="819"/>
      <c r="AC30" s="819"/>
      <c r="AD30" s="819"/>
      <c r="AE30" s="820"/>
      <c r="AF30" s="821">
        <v>42</v>
      </c>
      <c r="AG30" s="822"/>
      <c r="AH30" s="822"/>
      <c r="AI30" s="822"/>
      <c r="AJ30" s="823"/>
      <c r="AK30" s="890">
        <v>279</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284</v>
      </c>
      <c r="R31" s="819"/>
      <c r="S31" s="819"/>
      <c r="T31" s="819"/>
      <c r="U31" s="819"/>
      <c r="V31" s="819">
        <v>275</v>
      </c>
      <c r="W31" s="819"/>
      <c r="X31" s="819"/>
      <c r="Y31" s="819"/>
      <c r="Z31" s="819"/>
      <c r="AA31" s="819">
        <v>9</v>
      </c>
      <c r="AB31" s="819"/>
      <c r="AC31" s="819"/>
      <c r="AD31" s="819"/>
      <c r="AE31" s="820"/>
      <c r="AF31" s="821">
        <v>9</v>
      </c>
      <c r="AG31" s="822"/>
      <c r="AH31" s="822"/>
      <c r="AI31" s="822"/>
      <c r="AJ31" s="823"/>
      <c r="AK31" s="890">
        <v>88</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297</v>
      </c>
      <c r="R32" s="819"/>
      <c r="S32" s="819"/>
      <c r="T32" s="819"/>
      <c r="U32" s="819"/>
      <c r="V32" s="819">
        <v>257</v>
      </c>
      <c r="W32" s="819"/>
      <c r="X32" s="819"/>
      <c r="Y32" s="819"/>
      <c r="Z32" s="819"/>
      <c r="AA32" s="819">
        <v>40</v>
      </c>
      <c r="AB32" s="819"/>
      <c r="AC32" s="819"/>
      <c r="AD32" s="819"/>
      <c r="AE32" s="820"/>
      <c r="AF32" s="821">
        <v>302</v>
      </c>
      <c r="AG32" s="822"/>
      <c r="AH32" s="822"/>
      <c r="AI32" s="822"/>
      <c r="AJ32" s="823"/>
      <c r="AK32" s="890">
        <v>22</v>
      </c>
      <c r="AL32" s="891"/>
      <c r="AM32" s="891"/>
      <c r="AN32" s="891"/>
      <c r="AO32" s="891"/>
      <c r="AP32" s="891">
        <v>1580</v>
      </c>
      <c r="AQ32" s="891"/>
      <c r="AR32" s="891"/>
      <c r="AS32" s="891"/>
      <c r="AT32" s="891"/>
      <c r="AU32" s="891">
        <v>292</v>
      </c>
      <c r="AV32" s="891"/>
      <c r="AW32" s="891"/>
      <c r="AX32" s="891"/>
      <c r="AY32" s="891"/>
      <c r="AZ32" s="892"/>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161</v>
      </c>
      <c r="AG63" s="902"/>
      <c r="AH63" s="902"/>
      <c r="AI63" s="902"/>
      <c r="AJ63" s="903"/>
      <c r="AK63" s="904"/>
      <c r="AL63" s="899"/>
      <c r="AM63" s="899"/>
      <c r="AN63" s="899"/>
      <c r="AO63" s="899"/>
      <c r="AP63" s="902">
        <v>1580</v>
      </c>
      <c r="AQ63" s="902"/>
      <c r="AR63" s="902"/>
      <c r="AS63" s="902"/>
      <c r="AT63" s="902"/>
      <c r="AU63" s="902">
        <v>292</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575</v>
      </c>
      <c r="C68" s="930"/>
      <c r="D68" s="930"/>
      <c r="E68" s="930"/>
      <c r="F68" s="930"/>
      <c r="G68" s="930"/>
      <c r="H68" s="930"/>
      <c r="I68" s="930"/>
      <c r="J68" s="930"/>
      <c r="K68" s="930"/>
      <c r="L68" s="930"/>
      <c r="M68" s="930"/>
      <c r="N68" s="930"/>
      <c r="O68" s="930"/>
      <c r="P68" s="931"/>
      <c r="Q68" s="932">
        <v>517</v>
      </c>
      <c r="R68" s="926"/>
      <c r="S68" s="926"/>
      <c r="T68" s="926"/>
      <c r="U68" s="926"/>
      <c r="V68" s="926">
        <v>513</v>
      </c>
      <c r="W68" s="926"/>
      <c r="X68" s="926"/>
      <c r="Y68" s="926"/>
      <c r="Z68" s="926"/>
      <c r="AA68" s="926">
        <v>4</v>
      </c>
      <c r="AB68" s="926"/>
      <c r="AC68" s="926"/>
      <c r="AD68" s="926"/>
      <c r="AE68" s="926"/>
      <c r="AF68" s="926">
        <v>4</v>
      </c>
      <c r="AG68" s="926"/>
      <c r="AH68" s="926"/>
      <c r="AI68" s="926"/>
      <c r="AJ68" s="926"/>
      <c r="AK68" s="926"/>
      <c r="AL68" s="926"/>
      <c r="AM68" s="926"/>
      <c r="AN68" s="926"/>
      <c r="AO68" s="926"/>
      <c r="AP68" s="926">
        <v>13</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576</v>
      </c>
      <c r="C69" s="934"/>
      <c r="D69" s="934"/>
      <c r="E69" s="934"/>
      <c r="F69" s="934"/>
      <c r="G69" s="934"/>
      <c r="H69" s="934"/>
      <c r="I69" s="934"/>
      <c r="J69" s="934"/>
      <c r="K69" s="934"/>
      <c r="L69" s="934"/>
      <c r="M69" s="934"/>
      <c r="N69" s="934"/>
      <c r="O69" s="934"/>
      <c r="P69" s="935"/>
      <c r="Q69" s="936">
        <v>172</v>
      </c>
      <c r="R69" s="891"/>
      <c r="S69" s="891"/>
      <c r="T69" s="891"/>
      <c r="U69" s="891"/>
      <c r="V69" s="891">
        <v>170</v>
      </c>
      <c r="W69" s="891"/>
      <c r="X69" s="891"/>
      <c r="Y69" s="891"/>
      <c r="Z69" s="891"/>
      <c r="AA69" s="891">
        <v>2</v>
      </c>
      <c r="AB69" s="891"/>
      <c r="AC69" s="891"/>
      <c r="AD69" s="891"/>
      <c r="AE69" s="891"/>
      <c r="AF69" s="891">
        <v>2</v>
      </c>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577</v>
      </c>
      <c r="C70" s="934"/>
      <c r="D70" s="934"/>
      <c r="E70" s="934"/>
      <c r="F70" s="934"/>
      <c r="G70" s="934"/>
      <c r="H70" s="934"/>
      <c r="I70" s="934"/>
      <c r="J70" s="934"/>
      <c r="K70" s="934"/>
      <c r="L70" s="934"/>
      <c r="M70" s="934"/>
      <c r="N70" s="934"/>
      <c r="O70" s="934"/>
      <c r="P70" s="935"/>
      <c r="Q70" s="936">
        <v>33</v>
      </c>
      <c r="R70" s="891"/>
      <c r="S70" s="891"/>
      <c r="T70" s="891"/>
      <c r="U70" s="891"/>
      <c r="V70" s="891">
        <v>31</v>
      </c>
      <c r="W70" s="891"/>
      <c r="X70" s="891"/>
      <c r="Y70" s="891"/>
      <c r="Z70" s="891"/>
      <c r="AA70" s="891">
        <v>3</v>
      </c>
      <c r="AB70" s="891"/>
      <c r="AC70" s="891"/>
      <c r="AD70" s="891"/>
      <c r="AE70" s="891"/>
      <c r="AF70" s="891">
        <v>3</v>
      </c>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578</v>
      </c>
      <c r="C71" s="934"/>
      <c r="D71" s="934"/>
      <c r="E71" s="934"/>
      <c r="F71" s="934"/>
      <c r="G71" s="934"/>
      <c r="H71" s="934"/>
      <c r="I71" s="934"/>
      <c r="J71" s="934"/>
      <c r="K71" s="934"/>
      <c r="L71" s="934"/>
      <c r="M71" s="934"/>
      <c r="N71" s="934"/>
      <c r="O71" s="934"/>
      <c r="P71" s="935"/>
      <c r="Q71" s="936">
        <v>1120</v>
      </c>
      <c r="R71" s="891"/>
      <c r="S71" s="891"/>
      <c r="T71" s="891"/>
      <c r="U71" s="891"/>
      <c r="V71" s="891">
        <v>1065</v>
      </c>
      <c r="W71" s="891"/>
      <c r="X71" s="891"/>
      <c r="Y71" s="891"/>
      <c r="Z71" s="891"/>
      <c r="AA71" s="891">
        <v>55</v>
      </c>
      <c r="AB71" s="891"/>
      <c r="AC71" s="891"/>
      <c r="AD71" s="891"/>
      <c r="AE71" s="891"/>
      <c r="AF71" s="891">
        <v>55</v>
      </c>
      <c r="AG71" s="891"/>
      <c r="AH71" s="891"/>
      <c r="AI71" s="891"/>
      <c r="AJ71" s="891"/>
      <c r="AK71" s="891"/>
      <c r="AL71" s="891"/>
      <c r="AM71" s="891"/>
      <c r="AN71" s="891"/>
      <c r="AO71" s="891"/>
      <c r="AP71" s="891">
        <v>912</v>
      </c>
      <c r="AQ71" s="891"/>
      <c r="AR71" s="891"/>
      <c r="AS71" s="891"/>
      <c r="AT71" s="891"/>
      <c r="AU71" s="891">
        <v>243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579</v>
      </c>
      <c r="C72" s="934"/>
      <c r="D72" s="934"/>
      <c r="E72" s="934"/>
      <c r="F72" s="934"/>
      <c r="G72" s="934"/>
      <c r="H72" s="934"/>
      <c r="I72" s="934"/>
      <c r="J72" s="934"/>
      <c r="K72" s="934"/>
      <c r="L72" s="934"/>
      <c r="M72" s="934"/>
      <c r="N72" s="934"/>
      <c r="O72" s="934"/>
      <c r="P72" s="935"/>
      <c r="Q72" s="936">
        <v>148</v>
      </c>
      <c r="R72" s="891"/>
      <c r="S72" s="891"/>
      <c r="T72" s="891"/>
      <c r="U72" s="891"/>
      <c r="V72" s="891">
        <v>140</v>
      </c>
      <c r="W72" s="891"/>
      <c r="X72" s="891"/>
      <c r="Y72" s="891"/>
      <c r="Z72" s="891"/>
      <c r="AA72" s="891">
        <v>9</v>
      </c>
      <c r="AB72" s="891"/>
      <c r="AC72" s="891"/>
      <c r="AD72" s="891"/>
      <c r="AE72" s="891"/>
      <c r="AF72" s="891">
        <v>9</v>
      </c>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580</v>
      </c>
      <c r="C73" s="934"/>
      <c r="D73" s="934"/>
      <c r="E73" s="934"/>
      <c r="F73" s="934"/>
      <c r="G73" s="934"/>
      <c r="H73" s="934"/>
      <c r="I73" s="934"/>
      <c r="J73" s="934"/>
      <c r="K73" s="934"/>
      <c r="L73" s="934"/>
      <c r="M73" s="934"/>
      <c r="N73" s="934"/>
      <c r="O73" s="934"/>
      <c r="P73" s="935"/>
      <c r="Q73" s="936">
        <v>4961</v>
      </c>
      <c r="R73" s="891"/>
      <c r="S73" s="891"/>
      <c r="T73" s="891"/>
      <c r="U73" s="891"/>
      <c r="V73" s="891">
        <v>4165</v>
      </c>
      <c r="W73" s="891"/>
      <c r="X73" s="891"/>
      <c r="Y73" s="891"/>
      <c r="Z73" s="891"/>
      <c r="AA73" s="891">
        <v>796</v>
      </c>
      <c r="AB73" s="891"/>
      <c r="AC73" s="891"/>
      <c r="AD73" s="891"/>
      <c r="AE73" s="891"/>
      <c r="AF73" s="891">
        <v>796</v>
      </c>
      <c r="AG73" s="891"/>
      <c r="AH73" s="891"/>
      <c r="AI73" s="891"/>
      <c r="AJ73" s="891"/>
      <c r="AK73" s="891">
        <v>51</v>
      </c>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581</v>
      </c>
      <c r="C74" s="934"/>
      <c r="D74" s="934"/>
      <c r="E74" s="934"/>
      <c r="F74" s="934"/>
      <c r="G74" s="934"/>
      <c r="H74" s="934"/>
      <c r="I74" s="934"/>
      <c r="J74" s="934"/>
      <c r="K74" s="934"/>
      <c r="L74" s="934"/>
      <c r="M74" s="934"/>
      <c r="N74" s="934"/>
      <c r="O74" s="934"/>
      <c r="P74" s="935"/>
      <c r="Q74" s="936">
        <v>12</v>
      </c>
      <c r="R74" s="891"/>
      <c r="S74" s="891"/>
      <c r="T74" s="891"/>
      <c r="U74" s="891"/>
      <c r="V74" s="891">
        <v>12</v>
      </c>
      <c r="W74" s="891"/>
      <c r="X74" s="891"/>
      <c r="Y74" s="891"/>
      <c r="Z74" s="891"/>
      <c r="AA74" s="891">
        <v>0</v>
      </c>
      <c r="AB74" s="891"/>
      <c r="AC74" s="891"/>
      <c r="AD74" s="891"/>
      <c r="AE74" s="891"/>
      <c r="AF74" s="891">
        <v>0</v>
      </c>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582</v>
      </c>
      <c r="C75" s="934"/>
      <c r="D75" s="934"/>
      <c r="E75" s="934"/>
      <c r="F75" s="934"/>
      <c r="G75" s="934"/>
      <c r="H75" s="934"/>
      <c r="I75" s="934"/>
      <c r="J75" s="934"/>
      <c r="K75" s="934"/>
      <c r="L75" s="934"/>
      <c r="M75" s="934"/>
      <c r="N75" s="934"/>
      <c r="O75" s="934"/>
      <c r="P75" s="935"/>
      <c r="Q75" s="939">
        <v>57</v>
      </c>
      <c r="R75" s="940"/>
      <c r="S75" s="940"/>
      <c r="T75" s="940"/>
      <c r="U75" s="890"/>
      <c r="V75" s="941">
        <v>52</v>
      </c>
      <c r="W75" s="940"/>
      <c r="X75" s="940"/>
      <c r="Y75" s="940"/>
      <c r="Z75" s="890"/>
      <c r="AA75" s="941">
        <v>5</v>
      </c>
      <c r="AB75" s="940"/>
      <c r="AC75" s="940"/>
      <c r="AD75" s="940"/>
      <c r="AE75" s="890"/>
      <c r="AF75" s="941">
        <v>5</v>
      </c>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583</v>
      </c>
      <c r="C76" s="934"/>
      <c r="D76" s="934"/>
      <c r="E76" s="934"/>
      <c r="F76" s="934"/>
      <c r="G76" s="934"/>
      <c r="H76" s="934"/>
      <c r="I76" s="934"/>
      <c r="J76" s="934"/>
      <c r="K76" s="934"/>
      <c r="L76" s="934"/>
      <c r="M76" s="934"/>
      <c r="N76" s="934"/>
      <c r="O76" s="934"/>
      <c r="P76" s="935"/>
      <c r="Q76" s="939">
        <v>146276</v>
      </c>
      <c r="R76" s="940"/>
      <c r="S76" s="940"/>
      <c r="T76" s="940"/>
      <c r="U76" s="890"/>
      <c r="V76" s="941">
        <v>142795</v>
      </c>
      <c r="W76" s="940"/>
      <c r="X76" s="940"/>
      <c r="Y76" s="940"/>
      <c r="Z76" s="890"/>
      <c r="AA76" s="941">
        <v>3481</v>
      </c>
      <c r="AB76" s="940"/>
      <c r="AC76" s="940"/>
      <c r="AD76" s="940"/>
      <c r="AE76" s="890"/>
      <c r="AF76" s="941">
        <v>3481</v>
      </c>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4355</v>
      </c>
      <c r="AG88" s="902"/>
      <c r="AH88" s="902"/>
      <c r="AI88" s="902"/>
      <c r="AJ88" s="902"/>
      <c r="AK88" s="899"/>
      <c r="AL88" s="899"/>
      <c r="AM88" s="899"/>
      <c r="AN88" s="899"/>
      <c r="AO88" s="899"/>
      <c r="AP88" s="902">
        <v>925</v>
      </c>
      <c r="AQ88" s="902"/>
      <c r="AR88" s="902"/>
      <c r="AS88" s="902"/>
      <c r="AT88" s="902"/>
      <c r="AU88" s="902">
        <v>243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297</v>
      </c>
      <c r="AG109" s="955"/>
      <c r="AH109" s="955"/>
      <c r="AI109" s="955"/>
      <c r="AJ109" s="956"/>
      <c r="AK109" s="954" t="s">
        <v>296</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297</v>
      </c>
      <c r="BW109" s="955"/>
      <c r="BX109" s="955"/>
      <c r="BY109" s="955"/>
      <c r="BZ109" s="956"/>
      <c r="CA109" s="954" t="s">
        <v>296</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297</v>
      </c>
      <c r="DM109" s="955"/>
      <c r="DN109" s="955"/>
      <c r="DO109" s="955"/>
      <c r="DP109" s="956"/>
      <c r="DQ109" s="954" t="s">
        <v>296</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1455353</v>
      </c>
      <c r="AB110" s="962"/>
      <c r="AC110" s="962"/>
      <c r="AD110" s="962"/>
      <c r="AE110" s="963"/>
      <c r="AF110" s="964">
        <v>1314813</v>
      </c>
      <c r="AG110" s="962"/>
      <c r="AH110" s="962"/>
      <c r="AI110" s="962"/>
      <c r="AJ110" s="963"/>
      <c r="AK110" s="964">
        <v>1144846</v>
      </c>
      <c r="AL110" s="962"/>
      <c r="AM110" s="962"/>
      <c r="AN110" s="962"/>
      <c r="AO110" s="963"/>
      <c r="AP110" s="965">
        <v>24.8</v>
      </c>
      <c r="AQ110" s="966"/>
      <c r="AR110" s="966"/>
      <c r="AS110" s="966"/>
      <c r="AT110" s="967"/>
      <c r="AU110" s="968" t="s">
        <v>66</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11146506</v>
      </c>
      <c r="BR110" s="997"/>
      <c r="BS110" s="997"/>
      <c r="BT110" s="997"/>
      <c r="BU110" s="997"/>
      <c r="BV110" s="997">
        <v>11793098</v>
      </c>
      <c r="BW110" s="997"/>
      <c r="BX110" s="997"/>
      <c r="BY110" s="997"/>
      <c r="BZ110" s="997"/>
      <c r="CA110" s="997">
        <v>12414181</v>
      </c>
      <c r="CB110" s="997"/>
      <c r="CC110" s="997"/>
      <c r="CD110" s="997"/>
      <c r="CE110" s="997"/>
      <c r="CF110" s="1011">
        <v>269.2</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427</v>
      </c>
      <c r="DM110" s="997"/>
      <c r="DN110" s="997"/>
      <c r="DO110" s="997"/>
      <c r="DP110" s="997"/>
      <c r="DQ110" s="997" t="s">
        <v>428</v>
      </c>
      <c r="DR110" s="997"/>
      <c r="DS110" s="997"/>
      <c r="DT110" s="997"/>
      <c r="DU110" s="997"/>
      <c r="DV110" s="998" t="s">
        <v>174</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426</v>
      </c>
      <c r="AG111" s="1004"/>
      <c r="AH111" s="1004"/>
      <c r="AI111" s="1004"/>
      <c r="AJ111" s="1005"/>
      <c r="AK111" s="1006" t="s">
        <v>426</v>
      </c>
      <c r="AL111" s="1004"/>
      <c r="AM111" s="1004"/>
      <c r="AN111" s="1004"/>
      <c r="AO111" s="1005"/>
      <c r="AP111" s="1007" t="s">
        <v>400</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9234</v>
      </c>
      <c r="BR111" s="990"/>
      <c r="BS111" s="990"/>
      <c r="BT111" s="990"/>
      <c r="BU111" s="990"/>
      <c r="BV111" s="990">
        <v>6884</v>
      </c>
      <c r="BW111" s="990"/>
      <c r="BX111" s="990"/>
      <c r="BY111" s="990"/>
      <c r="BZ111" s="990"/>
      <c r="CA111" s="990">
        <v>3963</v>
      </c>
      <c r="CB111" s="990"/>
      <c r="CC111" s="990"/>
      <c r="CD111" s="990"/>
      <c r="CE111" s="990"/>
      <c r="CF111" s="984">
        <v>0.1</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400</v>
      </c>
      <c r="DM111" s="990"/>
      <c r="DN111" s="990"/>
      <c r="DO111" s="990"/>
      <c r="DP111" s="990"/>
      <c r="DQ111" s="990" t="s">
        <v>400</v>
      </c>
      <c r="DR111" s="990"/>
      <c r="DS111" s="990"/>
      <c r="DT111" s="990"/>
      <c r="DU111" s="990"/>
      <c r="DV111" s="991" t="s">
        <v>400</v>
      </c>
      <c r="DW111" s="991"/>
      <c r="DX111" s="991"/>
      <c r="DY111" s="991"/>
      <c r="DZ111" s="992"/>
    </row>
    <row r="112" spans="1:131" s="226" customFormat="1" ht="26.25" customHeight="1">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174</v>
      </c>
      <c r="AG112" s="1029"/>
      <c r="AH112" s="1029"/>
      <c r="AI112" s="1029"/>
      <c r="AJ112" s="1030"/>
      <c r="AK112" s="1031" t="s">
        <v>434</v>
      </c>
      <c r="AL112" s="1029"/>
      <c r="AM112" s="1029"/>
      <c r="AN112" s="1029"/>
      <c r="AO112" s="1030"/>
      <c r="AP112" s="1032" t="s">
        <v>174</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155717</v>
      </c>
      <c r="BR112" s="990"/>
      <c r="BS112" s="990"/>
      <c r="BT112" s="990"/>
      <c r="BU112" s="990"/>
      <c r="BV112" s="990">
        <v>257729</v>
      </c>
      <c r="BW112" s="990"/>
      <c r="BX112" s="990"/>
      <c r="BY112" s="990"/>
      <c r="BZ112" s="990"/>
      <c r="CA112" s="990">
        <v>292372</v>
      </c>
      <c r="CB112" s="990"/>
      <c r="CC112" s="990"/>
      <c r="CD112" s="990"/>
      <c r="CE112" s="990"/>
      <c r="CF112" s="984">
        <v>6.3</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174</v>
      </c>
      <c r="DH112" s="990"/>
      <c r="DI112" s="990"/>
      <c r="DJ112" s="990"/>
      <c r="DK112" s="990"/>
      <c r="DL112" s="990" t="s">
        <v>434</v>
      </c>
      <c r="DM112" s="990"/>
      <c r="DN112" s="990"/>
      <c r="DO112" s="990"/>
      <c r="DP112" s="990"/>
      <c r="DQ112" s="990" t="s">
        <v>174</v>
      </c>
      <c r="DR112" s="990"/>
      <c r="DS112" s="990"/>
      <c r="DT112" s="990"/>
      <c r="DU112" s="990"/>
      <c r="DV112" s="991" t="s">
        <v>426</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13569</v>
      </c>
      <c r="AB113" s="1004"/>
      <c r="AC113" s="1004"/>
      <c r="AD113" s="1004"/>
      <c r="AE113" s="1005"/>
      <c r="AF113" s="1006">
        <v>35108</v>
      </c>
      <c r="AG113" s="1004"/>
      <c r="AH113" s="1004"/>
      <c r="AI113" s="1004"/>
      <c r="AJ113" s="1005"/>
      <c r="AK113" s="1006">
        <v>14195</v>
      </c>
      <c r="AL113" s="1004"/>
      <c r="AM113" s="1004"/>
      <c r="AN113" s="1004"/>
      <c r="AO113" s="1005"/>
      <c r="AP113" s="1007">
        <v>0.3</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431223</v>
      </c>
      <c r="BR113" s="990"/>
      <c r="BS113" s="990"/>
      <c r="BT113" s="990"/>
      <c r="BU113" s="990"/>
      <c r="BV113" s="990">
        <v>337910</v>
      </c>
      <c r="BW113" s="990"/>
      <c r="BX113" s="990"/>
      <c r="BY113" s="990"/>
      <c r="BZ113" s="990"/>
      <c r="CA113" s="990">
        <v>243097</v>
      </c>
      <c r="CB113" s="990"/>
      <c r="CC113" s="990"/>
      <c r="CD113" s="990"/>
      <c r="CE113" s="990"/>
      <c r="CF113" s="984">
        <v>5.3</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434</v>
      </c>
      <c r="DH113" s="1029"/>
      <c r="DI113" s="1029"/>
      <c r="DJ113" s="1029"/>
      <c r="DK113" s="1030"/>
      <c r="DL113" s="1031" t="s">
        <v>426</v>
      </c>
      <c r="DM113" s="1029"/>
      <c r="DN113" s="1029"/>
      <c r="DO113" s="1029"/>
      <c r="DP113" s="1030"/>
      <c r="DQ113" s="1031" t="s">
        <v>426</v>
      </c>
      <c r="DR113" s="1029"/>
      <c r="DS113" s="1029"/>
      <c r="DT113" s="1029"/>
      <c r="DU113" s="1030"/>
      <c r="DV113" s="1032" t="s">
        <v>174</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146121</v>
      </c>
      <c r="AB114" s="1029"/>
      <c r="AC114" s="1029"/>
      <c r="AD114" s="1029"/>
      <c r="AE114" s="1030"/>
      <c r="AF114" s="1031">
        <v>99931</v>
      </c>
      <c r="AG114" s="1029"/>
      <c r="AH114" s="1029"/>
      <c r="AI114" s="1029"/>
      <c r="AJ114" s="1030"/>
      <c r="AK114" s="1031">
        <v>99931</v>
      </c>
      <c r="AL114" s="1029"/>
      <c r="AM114" s="1029"/>
      <c r="AN114" s="1029"/>
      <c r="AO114" s="1030"/>
      <c r="AP114" s="1032">
        <v>2.2000000000000002</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1705501</v>
      </c>
      <c r="BR114" s="990"/>
      <c r="BS114" s="990"/>
      <c r="BT114" s="990"/>
      <c r="BU114" s="990"/>
      <c r="BV114" s="990">
        <v>1556261</v>
      </c>
      <c r="BW114" s="990"/>
      <c r="BX114" s="990"/>
      <c r="BY114" s="990"/>
      <c r="BZ114" s="990"/>
      <c r="CA114" s="990">
        <v>1423810</v>
      </c>
      <c r="CB114" s="990"/>
      <c r="CC114" s="990"/>
      <c r="CD114" s="990"/>
      <c r="CE114" s="990"/>
      <c r="CF114" s="984">
        <v>30.9</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426</v>
      </c>
      <c r="DH114" s="1029"/>
      <c r="DI114" s="1029"/>
      <c r="DJ114" s="1029"/>
      <c r="DK114" s="1030"/>
      <c r="DL114" s="1031" t="s">
        <v>174</v>
      </c>
      <c r="DM114" s="1029"/>
      <c r="DN114" s="1029"/>
      <c r="DO114" s="1029"/>
      <c r="DP114" s="1030"/>
      <c r="DQ114" s="1031" t="s">
        <v>428</v>
      </c>
      <c r="DR114" s="1029"/>
      <c r="DS114" s="1029"/>
      <c r="DT114" s="1029"/>
      <c r="DU114" s="1030"/>
      <c r="DV114" s="1032" t="s">
        <v>426</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2377</v>
      </c>
      <c r="AB115" s="1004"/>
      <c r="AC115" s="1004"/>
      <c r="AD115" s="1004"/>
      <c r="AE115" s="1005"/>
      <c r="AF115" s="1006">
        <v>2350</v>
      </c>
      <c r="AG115" s="1004"/>
      <c r="AH115" s="1004"/>
      <c r="AI115" s="1004"/>
      <c r="AJ115" s="1005"/>
      <c r="AK115" s="1006">
        <v>2322</v>
      </c>
      <c r="AL115" s="1004"/>
      <c r="AM115" s="1004"/>
      <c r="AN115" s="1004"/>
      <c r="AO115" s="1005"/>
      <c r="AP115" s="1007">
        <v>0.1</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174</v>
      </c>
      <c r="BR115" s="990"/>
      <c r="BS115" s="990"/>
      <c r="BT115" s="990"/>
      <c r="BU115" s="990"/>
      <c r="BV115" s="990" t="s">
        <v>400</v>
      </c>
      <c r="BW115" s="990"/>
      <c r="BX115" s="990"/>
      <c r="BY115" s="990"/>
      <c r="BZ115" s="990"/>
      <c r="CA115" s="990" t="s">
        <v>434</v>
      </c>
      <c r="CB115" s="990"/>
      <c r="CC115" s="990"/>
      <c r="CD115" s="990"/>
      <c r="CE115" s="990"/>
      <c r="CF115" s="984" t="s">
        <v>400</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428</v>
      </c>
      <c r="DH115" s="1029"/>
      <c r="DI115" s="1029"/>
      <c r="DJ115" s="1029"/>
      <c r="DK115" s="1030"/>
      <c r="DL115" s="1031" t="s">
        <v>426</v>
      </c>
      <c r="DM115" s="1029"/>
      <c r="DN115" s="1029"/>
      <c r="DO115" s="1029"/>
      <c r="DP115" s="1030"/>
      <c r="DQ115" s="1031" t="s">
        <v>426</v>
      </c>
      <c r="DR115" s="1029"/>
      <c r="DS115" s="1029"/>
      <c r="DT115" s="1029"/>
      <c r="DU115" s="1030"/>
      <c r="DV115" s="1032" t="s">
        <v>426</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58</v>
      </c>
      <c r="AB116" s="1029"/>
      <c r="AC116" s="1029"/>
      <c r="AD116" s="1029"/>
      <c r="AE116" s="1030"/>
      <c r="AF116" s="1031">
        <v>37</v>
      </c>
      <c r="AG116" s="1029"/>
      <c r="AH116" s="1029"/>
      <c r="AI116" s="1029"/>
      <c r="AJ116" s="1030"/>
      <c r="AK116" s="1031">
        <v>284</v>
      </c>
      <c r="AL116" s="1029"/>
      <c r="AM116" s="1029"/>
      <c r="AN116" s="1029"/>
      <c r="AO116" s="1030"/>
      <c r="AP116" s="1032">
        <v>0</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174</v>
      </c>
      <c r="BR116" s="990"/>
      <c r="BS116" s="990"/>
      <c r="BT116" s="990"/>
      <c r="BU116" s="990"/>
      <c r="BV116" s="990" t="s">
        <v>174</v>
      </c>
      <c r="BW116" s="990"/>
      <c r="BX116" s="990"/>
      <c r="BY116" s="990"/>
      <c r="BZ116" s="990"/>
      <c r="CA116" s="990" t="s">
        <v>434</v>
      </c>
      <c r="CB116" s="990"/>
      <c r="CC116" s="990"/>
      <c r="CD116" s="990"/>
      <c r="CE116" s="990"/>
      <c r="CF116" s="984" t="s">
        <v>426</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9234</v>
      </c>
      <c r="DH116" s="1029"/>
      <c r="DI116" s="1029"/>
      <c r="DJ116" s="1029"/>
      <c r="DK116" s="1030"/>
      <c r="DL116" s="1031">
        <v>6884</v>
      </c>
      <c r="DM116" s="1029"/>
      <c r="DN116" s="1029"/>
      <c r="DO116" s="1029"/>
      <c r="DP116" s="1030"/>
      <c r="DQ116" s="1031">
        <v>3963</v>
      </c>
      <c r="DR116" s="1029"/>
      <c r="DS116" s="1029"/>
      <c r="DT116" s="1029"/>
      <c r="DU116" s="1030"/>
      <c r="DV116" s="1032">
        <v>0.1</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1617478</v>
      </c>
      <c r="AB117" s="1047"/>
      <c r="AC117" s="1047"/>
      <c r="AD117" s="1047"/>
      <c r="AE117" s="1048"/>
      <c r="AF117" s="1049">
        <v>1452239</v>
      </c>
      <c r="AG117" s="1047"/>
      <c r="AH117" s="1047"/>
      <c r="AI117" s="1047"/>
      <c r="AJ117" s="1048"/>
      <c r="AK117" s="1049">
        <v>1261578</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400</v>
      </c>
      <c r="BR117" s="990"/>
      <c r="BS117" s="990"/>
      <c r="BT117" s="990"/>
      <c r="BU117" s="990"/>
      <c r="BV117" s="990" t="s">
        <v>174</v>
      </c>
      <c r="BW117" s="990"/>
      <c r="BX117" s="990"/>
      <c r="BY117" s="990"/>
      <c r="BZ117" s="990"/>
      <c r="CA117" s="990" t="s">
        <v>426</v>
      </c>
      <c r="CB117" s="990"/>
      <c r="CC117" s="990"/>
      <c r="CD117" s="990"/>
      <c r="CE117" s="990"/>
      <c r="CF117" s="984" t="s">
        <v>174</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400</v>
      </c>
      <c r="DH117" s="1029"/>
      <c r="DI117" s="1029"/>
      <c r="DJ117" s="1029"/>
      <c r="DK117" s="1030"/>
      <c r="DL117" s="1031" t="s">
        <v>174</v>
      </c>
      <c r="DM117" s="1029"/>
      <c r="DN117" s="1029"/>
      <c r="DO117" s="1029"/>
      <c r="DP117" s="1030"/>
      <c r="DQ117" s="1031" t="s">
        <v>426</v>
      </c>
      <c r="DR117" s="1029"/>
      <c r="DS117" s="1029"/>
      <c r="DT117" s="1029"/>
      <c r="DU117" s="1030"/>
      <c r="DV117" s="1032" t="s">
        <v>426</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297</v>
      </c>
      <c r="AG118" s="955"/>
      <c r="AH118" s="955"/>
      <c r="AI118" s="955"/>
      <c r="AJ118" s="956"/>
      <c r="AK118" s="954" t="s">
        <v>296</v>
      </c>
      <c r="AL118" s="955"/>
      <c r="AM118" s="955"/>
      <c r="AN118" s="955"/>
      <c r="AO118" s="956"/>
      <c r="AP118" s="1041" t="s">
        <v>420</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426</v>
      </c>
      <c r="BR118" s="1068"/>
      <c r="BS118" s="1068"/>
      <c r="BT118" s="1068"/>
      <c r="BU118" s="1068"/>
      <c r="BV118" s="1068" t="s">
        <v>426</v>
      </c>
      <c r="BW118" s="1068"/>
      <c r="BX118" s="1068"/>
      <c r="BY118" s="1068"/>
      <c r="BZ118" s="1068"/>
      <c r="CA118" s="1068" t="s">
        <v>400</v>
      </c>
      <c r="CB118" s="1068"/>
      <c r="CC118" s="1068"/>
      <c r="CD118" s="1068"/>
      <c r="CE118" s="1068"/>
      <c r="CF118" s="984" t="s">
        <v>400</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426</v>
      </c>
      <c r="DH118" s="1029"/>
      <c r="DI118" s="1029"/>
      <c r="DJ118" s="1029"/>
      <c r="DK118" s="1030"/>
      <c r="DL118" s="1031" t="s">
        <v>400</v>
      </c>
      <c r="DM118" s="1029"/>
      <c r="DN118" s="1029"/>
      <c r="DO118" s="1029"/>
      <c r="DP118" s="1030"/>
      <c r="DQ118" s="1031" t="s">
        <v>426</v>
      </c>
      <c r="DR118" s="1029"/>
      <c r="DS118" s="1029"/>
      <c r="DT118" s="1029"/>
      <c r="DU118" s="1030"/>
      <c r="DV118" s="1032" t="s">
        <v>426</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174</v>
      </c>
      <c r="AB119" s="962"/>
      <c r="AC119" s="962"/>
      <c r="AD119" s="962"/>
      <c r="AE119" s="963"/>
      <c r="AF119" s="964" t="s">
        <v>174</v>
      </c>
      <c r="AG119" s="962"/>
      <c r="AH119" s="962"/>
      <c r="AI119" s="962"/>
      <c r="AJ119" s="963"/>
      <c r="AK119" s="964" t="s">
        <v>426</v>
      </c>
      <c r="AL119" s="962"/>
      <c r="AM119" s="962"/>
      <c r="AN119" s="962"/>
      <c r="AO119" s="963"/>
      <c r="AP119" s="965" t="s">
        <v>400</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454</v>
      </c>
      <c r="BP119" s="1076"/>
      <c r="BQ119" s="1067">
        <v>13448181</v>
      </c>
      <c r="BR119" s="1068"/>
      <c r="BS119" s="1068"/>
      <c r="BT119" s="1068"/>
      <c r="BU119" s="1068"/>
      <c r="BV119" s="1068">
        <v>13951882</v>
      </c>
      <c r="BW119" s="1068"/>
      <c r="BX119" s="1068"/>
      <c r="BY119" s="1068"/>
      <c r="BZ119" s="1068"/>
      <c r="CA119" s="1068">
        <v>14377423</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174</v>
      </c>
      <c r="DH119" s="1054"/>
      <c r="DI119" s="1054"/>
      <c r="DJ119" s="1054"/>
      <c r="DK119" s="1055"/>
      <c r="DL119" s="1053" t="s">
        <v>400</v>
      </c>
      <c r="DM119" s="1054"/>
      <c r="DN119" s="1054"/>
      <c r="DO119" s="1054"/>
      <c r="DP119" s="1055"/>
      <c r="DQ119" s="1053" t="s">
        <v>400</v>
      </c>
      <c r="DR119" s="1054"/>
      <c r="DS119" s="1054"/>
      <c r="DT119" s="1054"/>
      <c r="DU119" s="1055"/>
      <c r="DV119" s="1056" t="s">
        <v>426</v>
      </c>
      <c r="DW119" s="1057"/>
      <c r="DX119" s="1057"/>
      <c r="DY119" s="1057"/>
      <c r="DZ119" s="1058"/>
    </row>
    <row r="120" spans="1:130" s="226" customFormat="1" ht="26.25" customHeight="1">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400</v>
      </c>
      <c r="AB120" s="1029"/>
      <c r="AC120" s="1029"/>
      <c r="AD120" s="1029"/>
      <c r="AE120" s="1030"/>
      <c r="AF120" s="1031" t="s">
        <v>426</v>
      </c>
      <c r="AG120" s="1029"/>
      <c r="AH120" s="1029"/>
      <c r="AI120" s="1029"/>
      <c r="AJ120" s="1030"/>
      <c r="AK120" s="1031" t="s">
        <v>400</v>
      </c>
      <c r="AL120" s="1029"/>
      <c r="AM120" s="1029"/>
      <c r="AN120" s="1029"/>
      <c r="AO120" s="1030"/>
      <c r="AP120" s="1032" t="s">
        <v>174</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2549884</v>
      </c>
      <c r="BR120" s="997"/>
      <c r="BS120" s="997"/>
      <c r="BT120" s="997"/>
      <c r="BU120" s="997"/>
      <c r="BV120" s="997">
        <v>3147445</v>
      </c>
      <c r="BW120" s="997"/>
      <c r="BX120" s="997"/>
      <c r="BY120" s="997"/>
      <c r="BZ120" s="997"/>
      <c r="CA120" s="997">
        <v>3845459</v>
      </c>
      <c r="CB120" s="997"/>
      <c r="CC120" s="997"/>
      <c r="CD120" s="997"/>
      <c r="CE120" s="997"/>
      <c r="CF120" s="1011">
        <v>83.4</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155717</v>
      </c>
      <c r="DH120" s="997"/>
      <c r="DI120" s="997"/>
      <c r="DJ120" s="997"/>
      <c r="DK120" s="997"/>
      <c r="DL120" s="997">
        <v>257729</v>
      </c>
      <c r="DM120" s="997"/>
      <c r="DN120" s="997"/>
      <c r="DO120" s="997"/>
      <c r="DP120" s="997"/>
      <c r="DQ120" s="997">
        <v>292372</v>
      </c>
      <c r="DR120" s="997"/>
      <c r="DS120" s="997"/>
      <c r="DT120" s="997"/>
      <c r="DU120" s="997"/>
      <c r="DV120" s="998">
        <v>6.3</v>
      </c>
      <c r="DW120" s="998"/>
      <c r="DX120" s="998"/>
      <c r="DY120" s="998"/>
      <c r="DZ120" s="999"/>
    </row>
    <row r="121" spans="1:130" s="226" customFormat="1" ht="26.25" customHeight="1">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400</v>
      </c>
      <c r="AB121" s="1029"/>
      <c r="AC121" s="1029"/>
      <c r="AD121" s="1029"/>
      <c r="AE121" s="1030"/>
      <c r="AF121" s="1031" t="s">
        <v>174</v>
      </c>
      <c r="AG121" s="1029"/>
      <c r="AH121" s="1029"/>
      <c r="AI121" s="1029"/>
      <c r="AJ121" s="1030"/>
      <c r="AK121" s="1031" t="s">
        <v>400</v>
      </c>
      <c r="AL121" s="1029"/>
      <c r="AM121" s="1029"/>
      <c r="AN121" s="1029"/>
      <c r="AO121" s="1030"/>
      <c r="AP121" s="1032" t="s">
        <v>400</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318082</v>
      </c>
      <c r="BR121" s="990"/>
      <c r="BS121" s="990"/>
      <c r="BT121" s="990"/>
      <c r="BU121" s="990"/>
      <c r="BV121" s="990">
        <v>278813</v>
      </c>
      <c r="BW121" s="990"/>
      <c r="BX121" s="990"/>
      <c r="BY121" s="990"/>
      <c r="BZ121" s="990"/>
      <c r="CA121" s="990">
        <v>276781</v>
      </c>
      <c r="CB121" s="990"/>
      <c r="CC121" s="990"/>
      <c r="CD121" s="990"/>
      <c r="CE121" s="990"/>
      <c r="CF121" s="984">
        <v>6</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t="s">
        <v>426</v>
      </c>
      <c r="DH121" s="990"/>
      <c r="DI121" s="990"/>
      <c r="DJ121" s="990"/>
      <c r="DK121" s="990"/>
      <c r="DL121" s="990" t="s">
        <v>426</v>
      </c>
      <c r="DM121" s="990"/>
      <c r="DN121" s="990"/>
      <c r="DO121" s="990"/>
      <c r="DP121" s="990"/>
      <c r="DQ121" s="990" t="s">
        <v>400</v>
      </c>
      <c r="DR121" s="990"/>
      <c r="DS121" s="990"/>
      <c r="DT121" s="990"/>
      <c r="DU121" s="990"/>
      <c r="DV121" s="991" t="s">
        <v>426</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174</v>
      </c>
      <c r="AB122" s="1029"/>
      <c r="AC122" s="1029"/>
      <c r="AD122" s="1029"/>
      <c r="AE122" s="1030"/>
      <c r="AF122" s="1031" t="s">
        <v>174</v>
      </c>
      <c r="AG122" s="1029"/>
      <c r="AH122" s="1029"/>
      <c r="AI122" s="1029"/>
      <c r="AJ122" s="1030"/>
      <c r="AK122" s="1031" t="s">
        <v>426</v>
      </c>
      <c r="AL122" s="1029"/>
      <c r="AM122" s="1029"/>
      <c r="AN122" s="1029"/>
      <c r="AO122" s="1030"/>
      <c r="AP122" s="1032" t="s">
        <v>400</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7987179</v>
      </c>
      <c r="BR122" s="1068"/>
      <c r="BS122" s="1068"/>
      <c r="BT122" s="1068"/>
      <c r="BU122" s="1068"/>
      <c r="BV122" s="1068">
        <v>8510627</v>
      </c>
      <c r="BW122" s="1068"/>
      <c r="BX122" s="1068"/>
      <c r="BY122" s="1068"/>
      <c r="BZ122" s="1068"/>
      <c r="CA122" s="1068">
        <v>8985794</v>
      </c>
      <c r="CB122" s="1068"/>
      <c r="CC122" s="1068"/>
      <c r="CD122" s="1068"/>
      <c r="CE122" s="1068"/>
      <c r="CF122" s="1088">
        <v>194.8</v>
      </c>
      <c r="CG122" s="1089"/>
      <c r="CH122" s="1089"/>
      <c r="CI122" s="1089"/>
      <c r="CJ122" s="1089"/>
      <c r="CK122" s="1080"/>
      <c r="CL122" s="1081"/>
      <c r="CM122" s="1081"/>
      <c r="CN122" s="1081"/>
      <c r="CO122" s="1082"/>
      <c r="CP122" s="1090" t="s">
        <v>464</v>
      </c>
      <c r="CQ122" s="1091"/>
      <c r="CR122" s="1091"/>
      <c r="CS122" s="1091"/>
      <c r="CT122" s="1091"/>
      <c r="CU122" s="1091"/>
      <c r="CV122" s="1091"/>
      <c r="CW122" s="1091"/>
      <c r="CX122" s="1091"/>
      <c r="CY122" s="1091"/>
      <c r="CZ122" s="1091"/>
      <c r="DA122" s="1091"/>
      <c r="DB122" s="1091"/>
      <c r="DC122" s="1091"/>
      <c r="DD122" s="1091"/>
      <c r="DE122" s="1091"/>
      <c r="DF122" s="1092"/>
      <c r="DG122" s="989" t="s">
        <v>426</v>
      </c>
      <c r="DH122" s="990"/>
      <c r="DI122" s="990"/>
      <c r="DJ122" s="990"/>
      <c r="DK122" s="990"/>
      <c r="DL122" s="990" t="s">
        <v>426</v>
      </c>
      <c r="DM122" s="990"/>
      <c r="DN122" s="990"/>
      <c r="DO122" s="990"/>
      <c r="DP122" s="990"/>
      <c r="DQ122" s="990" t="s">
        <v>426</v>
      </c>
      <c r="DR122" s="990"/>
      <c r="DS122" s="990"/>
      <c r="DT122" s="990"/>
      <c r="DU122" s="990"/>
      <c r="DV122" s="991" t="s">
        <v>426</v>
      </c>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2240</v>
      </c>
      <c r="AB123" s="1029"/>
      <c r="AC123" s="1029"/>
      <c r="AD123" s="1029"/>
      <c r="AE123" s="1030"/>
      <c r="AF123" s="1031">
        <v>2240</v>
      </c>
      <c r="AG123" s="1029"/>
      <c r="AH123" s="1029"/>
      <c r="AI123" s="1029"/>
      <c r="AJ123" s="1030"/>
      <c r="AK123" s="1031">
        <v>2240</v>
      </c>
      <c r="AL123" s="1029"/>
      <c r="AM123" s="1029"/>
      <c r="AN123" s="1029"/>
      <c r="AO123" s="1030"/>
      <c r="AP123" s="1032">
        <v>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465</v>
      </c>
      <c r="BP123" s="1076"/>
      <c r="BQ123" s="1135">
        <v>10855145</v>
      </c>
      <c r="BR123" s="1136"/>
      <c r="BS123" s="1136"/>
      <c r="BT123" s="1136"/>
      <c r="BU123" s="1136"/>
      <c r="BV123" s="1136">
        <v>11936885</v>
      </c>
      <c r="BW123" s="1136"/>
      <c r="BX123" s="1136"/>
      <c r="BY123" s="1136"/>
      <c r="BZ123" s="1136"/>
      <c r="CA123" s="1136">
        <v>13108034</v>
      </c>
      <c r="CB123" s="1136"/>
      <c r="CC123" s="1136"/>
      <c r="CD123" s="1136"/>
      <c r="CE123" s="1136"/>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426</v>
      </c>
      <c r="DH123" s="1029"/>
      <c r="DI123" s="1029"/>
      <c r="DJ123" s="1029"/>
      <c r="DK123" s="1030"/>
      <c r="DL123" s="1031" t="s">
        <v>426</v>
      </c>
      <c r="DM123" s="1029"/>
      <c r="DN123" s="1029"/>
      <c r="DO123" s="1029"/>
      <c r="DP123" s="1030"/>
      <c r="DQ123" s="1031" t="s">
        <v>426</v>
      </c>
      <c r="DR123" s="1029"/>
      <c r="DS123" s="1029"/>
      <c r="DT123" s="1029"/>
      <c r="DU123" s="1030"/>
      <c r="DV123" s="1032" t="s">
        <v>426</v>
      </c>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426</v>
      </c>
      <c r="AB124" s="1029"/>
      <c r="AC124" s="1029"/>
      <c r="AD124" s="1029"/>
      <c r="AE124" s="1030"/>
      <c r="AF124" s="1031" t="s">
        <v>426</v>
      </c>
      <c r="AG124" s="1029"/>
      <c r="AH124" s="1029"/>
      <c r="AI124" s="1029"/>
      <c r="AJ124" s="1030"/>
      <c r="AK124" s="1031" t="s">
        <v>426</v>
      </c>
      <c r="AL124" s="1029"/>
      <c r="AM124" s="1029"/>
      <c r="AN124" s="1029"/>
      <c r="AO124" s="1030"/>
      <c r="AP124" s="1032" t="s">
        <v>426</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54.8</v>
      </c>
      <c r="BR124" s="1098"/>
      <c r="BS124" s="1098"/>
      <c r="BT124" s="1098"/>
      <c r="BU124" s="1098"/>
      <c r="BV124" s="1098">
        <v>43.9</v>
      </c>
      <c r="BW124" s="1098"/>
      <c r="BX124" s="1098"/>
      <c r="BY124" s="1098"/>
      <c r="BZ124" s="1098"/>
      <c r="CA124" s="1098">
        <v>27.5</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469</v>
      </c>
      <c r="DH124" s="1054"/>
      <c r="DI124" s="1054"/>
      <c r="DJ124" s="1054"/>
      <c r="DK124" s="1055"/>
      <c r="DL124" s="1053" t="s">
        <v>174</v>
      </c>
      <c r="DM124" s="1054"/>
      <c r="DN124" s="1054"/>
      <c r="DO124" s="1054"/>
      <c r="DP124" s="1055"/>
      <c r="DQ124" s="1053" t="s">
        <v>470</v>
      </c>
      <c r="DR124" s="1054"/>
      <c r="DS124" s="1054"/>
      <c r="DT124" s="1054"/>
      <c r="DU124" s="1055"/>
      <c r="DV124" s="1056" t="s">
        <v>174</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471</v>
      </c>
      <c r="AB125" s="1029"/>
      <c r="AC125" s="1029"/>
      <c r="AD125" s="1029"/>
      <c r="AE125" s="1030"/>
      <c r="AF125" s="1031" t="s">
        <v>174</v>
      </c>
      <c r="AG125" s="1029"/>
      <c r="AH125" s="1029"/>
      <c r="AI125" s="1029"/>
      <c r="AJ125" s="1030"/>
      <c r="AK125" s="1031" t="s">
        <v>472</v>
      </c>
      <c r="AL125" s="1029"/>
      <c r="AM125" s="1029"/>
      <c r="AN125" s="1029"/>
      <c r="AO125" s="1030"/>
      <c r="AP125" s="1032" t="s">
        <v>472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472</v>
      </c>
      <c r="DH125" s="997"/>
      <c r="DI125" s="997"/>
      <c r="DJ125" s="997"/>
      <c r="DK125" s="997"/>
      <c r="DL125" s="997" t="s">
        <v>469</v>
      </c>
      <c r="DM125" s="997"/>
      <c r="DN125" s="997"/>
      <c r="DO125" s="997"/>
      <c r="DP125" s="997"/>
      <c r="DQ125" s="997" t="s">
        <v>475</v>
      </c>
      <c r="DR125" s="997"/>
      <c r="DS125" s="997"/>
      <c r="DT125" s="997"/>
      <c r="DU125" s="997"/>
      <c r="DV125" s="998" t="s">
        <v>476</v>
      </c>
      <c r="DW125" s="998"/>
      <c r="DX125" s="998"/>
      <c r="DY125" s="998"/>
      <c r="DZ125" s="999"/>
    </row>
    <row r="126" spans="1:130" s="226" customFormat="1" ht="26.25" customHeight="1" thickBot="1">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174</v>
      </c>
      <c r="AB126" s="1029"/>
      <c r="AC126" s="1029"/>
      <c r="AD126" s="1029"/>
      <c r="AE126" s="1030"/>
      <c r="AF126" s="1031" t="s">
        <v>472</v>
      </c>
      <c r="AG126" s="1029"/>
      <c r="AH126" s="1029"/>
      <c r="AI126" s="1029"/>
      <c r="AJ126" s="1030"/>
      <c r="AK126" s="1031" t="s">
        <v>472</v>
      </c>
      <c r="AL126" s="1029"/>
      <c r="AM126" s="1029"/>
      <c r="AN126" s="1029"/>
      <c r="AO126" s="1030"/>
      <c r="AP126" s="1032" t="s">
        <v>472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174</v>
      </c>
      <c r="DH126" s="990"/>
      <c r="DI126" s="990"/>
      <c r="DJ126" s="990"/>
      <c r="DK126" s="990"/>
      <c r="DL126" s="990" t="s">
        <v>472</v>
      </c>
      <c r="DM126" s="990"/>
      <c r="DN126" s="990"/>
      <c r="DO126" s="990"/>
      <c r="DP126" s="990"/>
      <c r="DQ126" s="990" t="s">
        <v>469</v>
      </c>
      <c r="DR126" s="990"/>
      <c r="DS126" s="990"/>
      <c r="DT126" s="990"/>
      <c r="DU126" s="990"/>
      <c r="DV126" s="991" t="s">
        <v>472</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137</v>
      </c>
      <c r="AB127" s="1029"/>
      <c r="AC127" s="1029"/>
      <c r="AD127" s="1029"/>
      <c r="AE127" s="1030"/>
      <c r="AF127" s="1031">
        <v>110</v>
      </c>
      <c r="AG127" s="1029"/>
      <c r="AH127" s="1029"/>
      <c r="AI127" s="1029"/>
      <c r="AJ127" s="1030"/>
      <c r="AK127" s="1031">
        <v>82</v>
      </c>
      <c r="AL127" s="1029"/>
      <c r="AM127" s="1029"/>
      <c r="AN127" s="1029"/>
      <c r="AO127" s="1030"/>
      <c r="AP127" s="1032">
        <v>0</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484</v>
      </c>
      <c r="DH127" s="990"/>
      <c r="DI127" s="990"/>
      <c r="DJ127" s="990"/>
      <c r="DK127" s="990"/>
      <c r="DL127" s="990" t="s">
        <v>472</v>
      </c>
      <c r="DM127" s="990"/>
      <c r="DN127" s="990"/>
      <c r="DO127" s="990"/>
      <c r="DP127" s="990"/>
      <c r="DQ127" s="990" t="s">
        <v>472</v>
      </c>
      <c r="DR127" s="990"/>
      <c r="DS127" s="990"/>
      <c r="DT127" s="990"/>
      <c r="DU127" s="990"/>
      <c r="DV127" s="991" t="s">
        <v>471</v>
      </c>
      <c r="DW127" s="991"/>
      <c r="DX127" s="991"/>
      <c r="DY127" s="991"/>
      <c r="DZ127" s="992"/>
    </row>
    <row r="128" spans="1:130" s="226" customFormat="1" ht="26.25" customHeight="1" thickBot="1">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v>107345</v>
      </c>
      <c r="AB128" s="1118"/>
      <c r="AC128" s="1118"/>
      <c r="AD128" s="1118"/>
      <c r="AE128" s="1119"/>
      <c r="AF128" s="1120">
        <v>101588</v>
      </c>
      <c r="AG128" s="1118"/>
      <c r="AH128" s="1118"/>
      <c r="AI128" s="1118"/>
      <c r="AJ128" s="1119"/>
      <c r="AK128" s="1120">
        <v>88864</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484</v>
      </c>
      <c r="BG128" s="1125"/>
      <c r="BH128" s="1125"/>
      <c r="BI128" s="1125"/>
      <c r="BJ128" s="1125"/>
      <c r="BK128" s="1125"/>
      <c r="BL128" s="1126"/>
      <c r="BM128" s="1124">
        <v>14.79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t="s">
        <v>476</v>
      </c>
      <c r="DH128" s="1110"/>
      <c r="DI128" s="1110"/>
      <c r="DJ128" s="1110"/>
      <c r="DK128" s="1110"/>
      <c r="DL128" s="1110" t="s">
        <v>469</v>
      </c>
      <c r="DM128" s="1110"/>
      <c r="DN128" s="1110"/>
      <c r="DO128" s="1110"/>
      <c r="DP128" s="1110"/>
      <c r="DQ128" s="1110" t="s">
        <v>470</v>
      </c>
      <c r="DR128" s="1110"/>
      <c r="DS128" s="1110"/>
      <c r="DT128" s="1110"/>
      <c r="DU128" s="1110"/>
      <c r="DV128" s="1111" t="s">
        <v>475</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5529938</v>
      </c>
      <c r="AB129" s="1029"/>
      <c r="AC129" s="1029"/>
      <c r="AD129" s="1029"/>
      <c r="AE129" s="1030"/>
      <c r="AF129" s="1031">
        <v>5334788</v>
      </c>
      <c r="AG129" s="1029"/>
      <c r="AH129" s="1029"/>
      <c r="AI129" s="1029"/>
      <c r="AJ129" s="1030"/>
      <c r="AK129" s="1031">
        <v>5338960</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174</v>
      </c>
      <c r="BG129" s="1139"/>
      <c r="BH129" s="1139"/>
      <c r="BI129" s="1139"/>
      <c r="BJ129" s="1139"/>
      <c r="BK129" s="1139"/>
      <c r="BL129" s="1140"/>
      <c r="BM129" s="1138">
        <v>19.79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805582</v>
      </c>
      <c r="AB130" s="1029"/>
      <c r="AC130" s="1029"/>
      <c r="AD130" s="1029"/>
      <c r="AE130" s="1030"/>
      <c r="AF130" s="1031">
        <v>747607</v>
      </c>
      <c r="AG130" s="1029"/>
      <c r="AH130" s="1029"/>
      <c r="AI130" s="1029"/>
      <c r="AJ130" s="1030"/>
      <c r="AK130" s="1031">
        <v>726946</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12.5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4724356</v>
      </c>
      <c r="AB131" s="1054"/>
      <c r="AC131" s="1054"/>
      <c r="AD131" s="1054"/>
      <c r="AE131" s="1055"/>
      <c r="AF131" s="1053">
        <v>4587181</v>
      </c>
      <c r="AG131" s="1054"/>
      <c r="AH131" s="1054"/>
      <c r="AI131" s="1054"/>
      <c r="AJ131" s="1055"/>
      <c r="AK131" s="1053">
        <v>4612014</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27.5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14.91316488</v>
      </c>
      <c r="AB132" s="1170"/>
      <c r="AC132" s="1170"/>
      <c r="AD132" s="1170"/>
      <c r="AE132" s="1171"/>
      <c r="AF132" s="1172">
        <v>13.146287450000001</v>
      </c>
      <c r="AG132" s="1170"/>
      <c r="AH132" s="1170"/>
      <c r="AI132" s="1170"/>
      <c r="AJ132" s="1171"/>
      <c r="AK132" s="1172">
        <v>9.6653652829999999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16.600000000000001</v>
      </c>
      <c r="AB133" s="1153"/>
      <c r="AC133" s="1153"/>
      <c r="AD133" s="1153"/>
      <c r="AE133" s="1154"/>
      <c r="AF133" s="1152">
        <v>15</v>
      </c>
      <c r="AG133" s="1153"/>
      <c r="AH133" s="1153"/>
      <c r="AI133" s="1153"/>
      <c r="AJ133" s="1154"/>
      <c r="AK133" s="1152">
        <v>12.5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d+3c+pbuYUaDqOSwXj2yqxrocmbWOvNYSqpPpXbKdZFv+2tqvPVLxpNjjCdj37jNlbruZd2sZvPR5bK58U2ZA==" saltValue="HF9giTMbxy/xP1wGpQF0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70" zoomScaleNormal="85" zoomScaleSheetLayoutView="70" workbookViewId="0">
      <selection activeCell="AO34" sqref="AO34:BC3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8N1ilr/qOKpblcvSrcDbnVnf4fRfy3O8xBat7bRof21mQ2wFk0lm0q5qj0k1uqSGXsQRUjPJfXX9mRUdfr4A==" saltValue="XD7hDxCGTIFqKCZSkmGk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ZVsSfKBJlLiF0/Fq6G2aUMvWb8ZZyV06SISLgZa7BZWViOLCz+CQ4Pft1qWElQUHXpDtkhKRHOyBnLxaDAB/w==" saltValue="LoOT76RJ7VMvlW683zjh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O34" sqref="AO34:BC3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1616074</v>
      </c>
      <c r="AP9" s="292">
        <v>116963</v>
      </c>
      <c r="AQ9" s="293">
        <v>89546</v>
      </c>
      <c r="AR9" s="294">
        <v>30.6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191590</v>
      </c>
      <c r="AP10" s="295">
        <v>13866</v>
      </c>
      <c r="AQ10" s="296">
        <v>7518</v>
      </c>
      <c r="AR10" s="297">
        <v>84.4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36988</v>
      </c>
      <c r="AP11" s="295">
        <v>2677</v>
      </c>
      <c r="AQ11" s="296">
        <v>9181</v>
      </c>
      <c r="AR11" s="297">
        <v>-70.8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t="s">
        <v>511</v>
      </c>
      <c r="AP12" s="295" t="s">
        <v>511</v>
      </c>
      <c r="AQ12" s="296">
        <v>1021</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511</v>
      </c>
      <c r="AP13" s="295" t="s">
        <v>511</v>
      </c>
      <c r="AQ13" s="296">
        <v>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t="s">
        <v>511</v>
      </c>
      <c r="AP14" s="295" t="s">
        <v>511</v>
      </c>
      <c r="AQ14" s="296">
        <v>4082</v>
      </c>
      <c r="AR14" s="297" t="s">
        <v>511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75942</v>
      </c>
      <c r="AP15" s="295">
        <v>5496</v>
      </c>
      <c r="AQ15" s="296">
        <v>2228</v>
      </c>
      <c r="AR15" s="297">
        <v>146.69999999999999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-99888</v>
      </c>
      <c r="AP16" s="295">
        <v>-7229</v>
      </c>
      <c r="AQ16" s="296">
        <v>-8980</v>
      </c>
      <c r="AR16" s="297">
        <v>-19.5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1820706</v>
      </c>
      <c r="AP17" s="295">
        <v>131773</v>
      </c>
      <c r="AQ17" s="296">
        <v>104606</v>
      </c>
      <c r="AR17" s="297">
        <v>26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16.5</v>
      </c>
      <c r="AP21" s="308">
        <v>10.09</v>
      </c>
      <c r="AQ21" s="309">
        <v>6.41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98.6</v>
      </c>
      <c r="AP22" s="313">
        <v>97.8</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1144846</v>
      </c>
      <c r="AP32" s="322">
        <v>82858</v>
      </c>
      <c r="AQ32" s="323">
        <v>67805</v>
      </c>
      <c r="AR32" s="324">
        <v>22.2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511</v>
      </c>
      <c r="AP34" s="322" t="s">
        <v>511</v>
      </c>
      <c r="AQ34" s="323">
        <v>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14195</v>
      </c>
      <c r="AP35" s="322">
        <v>1027</v>
      </c>
      <c r="AQ35" s="323">
        <v>18110</v>
      </c>
      <c r="AR35" s="324">
        <v>-94.3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99931</v>
      </c>
      <c r="AP36" s="322">
        <v>7232</v>
      </c>
      <c r="AQ36" s="323">
        <v>2781</v>
      </c>
      <c r="AR36" s="324">
        <v>160.1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2322</v>
      </c>
      <c r="AP37" s="322">
        <v>168</v>
      </c>
      <c r="AQ37" s="323">
        <v>1073</v>
      </c>
      <c r="AR37" s="324">
        <v>-84.3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v>284</v>
      </c>
      <c r="AP38" s="325">
        <v>21</v>
      </c>
      <c r="AQ38" s="326">
        <v>5</v>
      </c>
      <c r="AR38" s="314">
        <v>320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-88864</v>
      </c>
      <c r="AP39" s="322">
        <v>-6431</v>
      </c>
      <c r="AQ39" s="323">
        <v>-3858</v>
      </c>
      <c r="AR39" s="324">
        <v>66.7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-726946</v>
      </c>
      <c r="AP40" s="322">
        <v>-52612</v>
      </c>
      <c r="AQ40" s="323">
        <v>-59194</v>
      </c>
      <c r="AR40" s="324">
        <v>-11.1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445768</v>
      </c>
      <c r="AP41" s="322">
        <v>32262</v>
      </c>
      <c r="AQ41" s="323">
        <v>26732</v>
      </c>
      <c r="AR41" s="324">
        <v>20.7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2211413</v>
      </c>
      <c r="AN51" s="344">
        <v>144141</v>
      </c>
      <c r="AO51" s="345">
        <v>129.80000000000001</v>
      </c>
      <c r="AP51" s="346">
        <v>90961</v>
      </c>
      <c r="AQ51" s="347">
        <v>20.100000000000001</v>
      </c>
      <c r="AR51" s="348">
        <v>109.7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794728</v>
      </c>
      <c r="AN52" s="352">
        <v>51801</v>
      </c>
      <c r="AO52" s="353">
        <v>66.8</v>
      </c>
      <c r="AP52" s="354">
        <v>37720</v>
      </c>
      <c r="AQ52" s="355">
        <v>7.1</v>
      </c>
      <c r="AR52" s="356">
        <v>59.7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2402943</v>
      </c>
      <c r="AN53" s="344">
        <v>161088</v>
      </c>
      <c r="AO53" s="345">
        <v>11.8</v>
      </c>
      <c r="AP53" s="346">
        <v>106614</v>
      </c>
      <c r="AQ53" s="347">
        <v>17.2</v>
      </c>
      <c r="AR53" s="348">
        <v>-5.4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713929</v>
      </c>
      <c r="AN54" s="352">
        <v>47860</v>
      </c>
      <c r="AO54" s="353">
        <v>-7.6</v>
      </c>
      <c r="AP54" s="354">
        <v>45545</v>
      </c>
      <c r="AQ54" s="355">
        <v>20.7</v>
      </c>
      <c r="AR54" s="356">
        <v>-28.3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2270959</v>
      </c>
      <c r="AN55" s="344">
        <v>155951</v>
      </c>
      <c r="AO55" s="345">
        <v>-3.2</v>
      </c>
      <c r="AP55" s="346">
        <v>85459</v>
      </c>
      <c r="AQ55" s="347">
        <v>-19.8</v>
      </c>
      <c r="AR55" s="348">
        <v>16.600000000000001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1289356</v>
      </c>
      <c r="AN56" s="352">
        <v>88543</v>
      </c>
      <c r="AO56" s="353">
        <v>85</v>
      </c>
      <c r="AP56" s="354">
        <v>44378</v>
      </c>
      <c r="AQ56" s="355">
        <v>-2.6</v>
      </c>
      <c r="AR56" s="356">
        <v>87.6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3023153</v>
      </c>
      <c r="AN57" s="344">
        <v>212315</v>
      </c>
      <c r="AO57" s="345">
        <v>36.1</v>
      </c>
      <c r="AP57" s="346">
        <v>83280</v>
      </c>
      <c r="AQ57" s="347">
        <v>-2.5</v>
      </c>
      <c r="AR57" s="348">
        <v>38.6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1240031</v>
      </c>
      <c r="AN58" s="352">
        <v>87087</v>
      </c>
      <c r="AO58" s="353">
        <v>-1.6</v>
      </c>
      <c r="AP58" s="354">
        <v>43123</v>
      </c>
      <c r="AQ58" s="355">
        <v>-2.8</v>
      </c>
      <c r="AR58" s="356">
        <v>1.2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2829012</v>
      </c>
      <c r="AN59" s="344">
        <v>204749</v>
      </c>
      <c r="AO59" s="345">
        <v>-3.6</v>
      </c>
      <c r="AP59" s="346">
        <v>88968</v>
      </c>
      <c r="AQ59" s="347">
        <v>6.8</v>
      </c>
      <c r="AR59" s="348">
        <v>-10.4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668471</v>
      </c>
      <c r="AN60" s="352">
        <v>48380</v>
      </c>
      <c r="AO60" s="353">
        <v>-44.4</v>
      </c>
      <c r="AP60" s="354">
        <v>45482</v>
      </c>
      <c r="AQ60" s="355">
        <v>5.5</v>
      </c>
      <c r="AR60" s="356">
        <v>-49.9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2547496</v>
      </c>
      <c r="AN61" s="359">
        <v>175649</v>
      </c>
      <c r="AO61" s="360">
        <v>34.200000000000003</v>
      </c>
      <c r="AP61" s="361">
        <v>91056</v>
      </c>
      <c r="AQ61" s="362">
        <v>4.4000000000000004</v>
      </c>
      <c r="AR61" s="348">
        <v>29.8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941303</v>
      </c>
      <c r="AN62" s="352">
        <v>64734</v>
      </c>
      <c r="AO62" s="353">
        <v>19.600000000000001</v>
      </c>
      <c r="AP62" s="354">
        <v>43250</v>
      </c>
      <c r="AQ62" s="355">
        <v>5.6</v>
      </c>
      <c r="AR62" s="356">
        <v>14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im5mIKXiWJ3OCR5YKR7h/zN261h9XLAhJe4wM5iWjq6md235NAKJcQ3NuuGycueNz3D2Qcem8Y39SUe5Q5vqg==" saltValue="nQvlg/rtNPRJE6YCQ3ug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G8AvkHjQdZ9ra47MxfFysO9SdRRGh5tvbTjBg8wFF2w5rN268dxQV1C5Ew3ZtchUpi1O9ALKVkPMXEhakqSLw==" saltValue="HqV2B4wRuBxMmV4vWTl0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QaExvqUNZI6lkQQDuETvZcjzRPo0GWgHCxXTKzp1L4vFnCaynVekudeNzJ1eU0jtuh8BJ+guWn8bHLJWfm4zQ==" saltValue="ILpU1telCJv50gdnfMkh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19.559999999999999</v>
      </c>
      <c r="G47" s="12">
        <v>23.5</v>
      </c>
      <c r="H47" s="12">
        <v>26.33</v>
      </c>
      <c r="I47" s="12">
        <v>32.4</v>
      </c>
      <c r="J47" s="13">
        <v>34.659999999999997</v>
      </c>
    </row>
    <row r="48" spans="2:10" ht="57.75" customHeight="1">
      <c r="B48" s="14"/>
      <c r="C48" s="1214" t="s">
        <v>4</v>
      </c>
      <c r="D48" s="1214"/>
      <c r="E48" s="1215"/>
      <c r="F48" s="15">
        <v>6.78</v>
      </c>
      <c r="G48" s="16">
        <v>5.63</v>
      </c>
      <c r="H48" s="16">
        <v>9.4499999999999993</v>
      </c>
      <c r="I48" s="16">
        <v>4.33</v>
      </c>
      <c r="J48" s="17">
        <v>9.17</v>
      </c>
    </row>
    <row r="49" spans="2:10" ht="57.75" customHeight="1" thickBot="1">
      <c r="B49" s="18"/>
      <c r="C49" s="1216" t="s">
        <v>5</v>
      </c>
      <c r="D49" s="1216"/>
      <c r="E49" s="1217"/>
      <c r="F49" s="19">
        <v>5.0199999999999996</v>
      </c>
      <c r="G49" s="20">
        <v>2.19</v>
      </c>
      <c r="H49" s="20">
        <v>7.45</v>
      </c>
      <c r="I49" s="20" t="s">
        <v>559</v>
      </c>
      <c r="J49" s="21">
        <v>7.14</v>
      </c>
    </row>
    <row r="50" spans="2:10" ht="13.5" customHeight="1"/>
    <row r="51" spans="2:10" ht="13.5" hidden="1" customHeight="1"/>
    <row r="52" spans="2:10" ht="13.5" hidden="1" customHeight="1"/>
    <row r="53" spans="2:10" ht="13.5" hidden="1" customHeight="1"/>
  </sheetData>
  <sheetProtection algorithmName="SHA-512" hashValue="rYM0MivdfeE5rhcMoezbutDC+XwPMX4ClO/Z13M9bZFdSLvyYwM+ifHpNz96sCzV38jfh4SaG6BCkqkTaIZBbw==" saltValue="q/+TlQ6dNiwwoXL/yH4b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2019-10-30T02:59:25Z</cp:lastPrinted>
  <dcterms:created xsi:type="dcterms:W3CDTF">2019-02-14T04:38:24Z</dcterms:created>
  <dcterms:modified xsi:type="dcterms:W3CDTF">2019-10-30T05:49:07Z</dcterms:modified>
  <cp:category/>
</cp:coreProperties>
</file>