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7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E36" i="9"/>
  <c r="AM36" i="9"/>
  <c r="CO35"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U34" i="9"/>
  <c r="U35" i="9" s="1"/>
  <c r="U36" i="9" s="1"/>
  <c r="AM34" i="9" l="1"/>
  <c r="AM35" i="9" l="1"/>
  <c r="BE34" i="9" s="1"/>
  <c r="BW34" i="9"/>
  <c r="BW35" i="9" s="1"/>
  <c r="BW36" i="9" s="1"/>
  <c r="BW37" i="9" s="1"/>
  <c r="BW38" i="9" s="1"/>
  <c r="BW39" i="9" s="1"/>
  <c r="BW40" i="9" s="1"/>
  <c r="BW41" i="9" s="1"/>
  <c r="BW42" i="9" s="1"/>
  <c r="BW43" i="9" s="1"/>
  <c r="CO34" i="9" s="1"/>
</calcChain>
</file>

<file path=xl/sharedStrings.xml><?xml version="1.0" encoding="utf-8"?>
<sst xmlns="http://schemas.openxmlformats.org/spreadsheetml/2006/main" count="1026" uniqueCount="569">
  <si>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</si>
  <si>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</si>
  <si>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</si>
  <si>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</si>
  <si>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</si>
  <si>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</si>
  <si>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</si>
  <si>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</si>
  <si>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</si>
  <si>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</si>
  <si>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</si>
  <si>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</si>
  <si>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</si>
  <si>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</si>
  <si>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</si>
  <si>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</si>
  <si>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</si>
  <si>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</si>
  <si>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</si>
  <si>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</si>
  <si>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</si>
  <si>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</si>
  <si>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</si>
  <si>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</si>
  <si>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</si>
  <si>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</si>
  <si>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</si>
  <si>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</si>
  <si>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</si>
  <si>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</si>
  <si>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</si>
  <si>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</si>
  <si>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</si>
  <si>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</si>
  <si>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</si>
  <si>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</si>
  <si>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</si>
  <si>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</si>
  <si>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</si>
  <si>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</si>
  <si>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</si>
  <si>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</si>
  <si>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</si>
  <si>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</si>
  <si>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</si>
  <si>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</si>
  <si>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</si>
  <si>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</si>
  <si>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</si>
  <si>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</si>
  <si>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</si>
  <si>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</si>
  <si>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</si>
  <si>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</si>
  <si>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</si>
  <si>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</si>
  <si>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</si>
  <si>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</si>
  <si>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</si>
  <si>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</si>
  <si>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</si>
  <si>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</si>
  <si>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</si>
  <si>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</si>
  <si>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</si>
  <si>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</si>
  <si>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</si>
  <si>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</si>
  <si>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</si>
  <si>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</si>
  <si>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</si>
  <si>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</si>
  <si>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</si>
  <si>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</si>
  <si>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</si>
  <si>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</si>
  <si>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</si>
  <si>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</si>
  <si>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</si>
  <si>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</si>
  <si>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</si>
  <si>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</si>
  <si>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土佐市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</si>
  <si>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</si>
  <si>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</si>
  <si>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</si>
  <si>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</si>
  <si>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</si>
  <si>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</si>
  <si>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</si>
  <si>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</si>
  <si>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</si>
  <si>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</si>
  <si>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</si>
  <si>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</si>
  <si>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</si>
  <si>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</si>
  <si>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</si>
  <si>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</si>
  <si>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</si>
  <si>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</si>
  <si>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</si>
  <si>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</si>
  <si>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</si>
  <si>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</si>
  <si>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</si>
  <si>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</si>
  <si>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</si>
  <si>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</si>
  <si>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</si>
  <si>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</si>
  <si>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</si>
  <si>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</si>
  <si>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</si>
  <si>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</si>
  <si>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</si>
  <si>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</si>
  <si>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</si>
  <si>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</si>
  <si>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</si>
  <si>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</si>
  <si>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</si>
  <si>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</si>
  <si>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</si>
  <si>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</si>
  <si>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</si>
  <si>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</si>
  <si>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</si>
  <si>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</si>
  <si>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</si>
  <si>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</si>
  <si>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</si>
  <si>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</si>
  <si>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</si>
  <si>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</si>
  <si>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</si>
  <si>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</si>
  <si>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</si>
  <si>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</si>
  <si>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</si>
  <si>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</si>
  <si>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</si>
  <si>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</si>
  <si>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</si>
  <si>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</si>
  <si>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</si>
  <si>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</si>
  <si>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</si>
  <si>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</si>
  <si>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</si>
  <si>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</si>
  <si>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</si>
  <si>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</si>
  <si>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</si>
  <si>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</si>
  <si>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</si>
  <si>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</si>
  <si>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</si>
  <si>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</si>
  <si>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</si>
  <si>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</si>
  <si>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</si>
  <si>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</si>
  <si>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</si>
  <si>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</si>
  <si>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</si>
  <si>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</si>
  <si>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</si>
  <si>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</si>
  <si>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</si>
  <si>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</si>
  <si>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</si>
  <si>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</si>
  <si>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</si>
  <si>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</si>
  <si>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</si>
  <si>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</si>
  <si>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</si>
  <si>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</si>
  <si>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</si>
  <si>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</si>
  <si>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</si>
  <si>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</si>
  <si>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</si>
  <si>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</si>
  <si>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</si>
  <si>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</si>
  <si>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</si>
  <si>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</si>
  <si>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</si>
  <si>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</si>
  <si>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</si>
  <si>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</si>
  <si>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</si>
  <si>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</si>
  <si>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</si>
  <si>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高知県土佐市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</si>
  <si>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</si>
  <si>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</si>
  <si>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</si>
  <si>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</si>
  <si>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</si>
  <si>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</si>
  <si>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</si>
  <si>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</si>
  <si>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</si>
  <si>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</si>
  <si>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</si>
  <si>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</si>
  <si>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</si>
  <si>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</si>
  <si>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</si>
  <si>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</si>
  <si>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</si>
  <si>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</si>
  <si>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</si>
  <si>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</si>
  <si>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</si>
  <si>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</si>
  <si>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</si>
  <si>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</si>
  <si>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</si>
  <si>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</si>
  <si>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</si>
  <si>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</si>
  <si>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</si>
  <si>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</si>
  <si>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</si>
  <si>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</si>
  <si>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</si>
  <si>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</si>
  <si>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</si>
  <si>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</si>
  <si>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</si>
  <si>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</si>
  <si>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</si>
  <si>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</si>
  <si>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</si>
  <si>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</si>
  <si>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</si>
  <si>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</si>
  <si>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</si>
  <si>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</si>
  <si>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</si>
  <si>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</si>
  <si>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</si>
  <si>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</si>
  <si>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</si>
  <si>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</si>
  <si>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</si>
  <si>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</si>
  <si>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</si>
  <si>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</si>
  <si>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</si>
  <si>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</si>
  <si>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</si>
  <si>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</si>
  <si>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</si>
  <si>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</si>
  <si>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</si>
  <si>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</si>
  <si>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</si>
  <si>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</si>
  <si>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</si>
  <si>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</si>
  <si>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</si>
  <si>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</si>
  <si>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</si>
  <si>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</si>
  <si>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</si>
  <si>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</si>
  <si>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</si>
  <si>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</si>
  <si>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</si>
  <si>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</si>
  <si>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</si>
  <si>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</si>
  <si>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</si>
  <si>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</si>
  <si>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</si>
  <si>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</si>
  <si>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</si>
  <si>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</si>
  <si>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</si>
  <si>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</si>
  <si>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</si>
  <si>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</si>
  <si>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</si>
  <si>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</si>
  <si>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</si>
  <si>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</si>
  <si>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</si>
  <si>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</si>
  <si>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</si>
  <si>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</si>
  <si>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</si>
  <si>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</si>
  <si>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</si>
  <si>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</si>
  <si>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</si>
  <si>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</si>
  <si>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</si>
  <si>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</si>
  <si>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</si>
  <si>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</si>
  <si>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</si>
  <si>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</si>
  <si>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</si>
  <si>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</si>
  <si>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</si>
  <si>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</si>
  <si>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</si>
  <si>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</si>
  <si>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</si>
  <si>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</si>
  <si>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</si>
  <si>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</si>
  <si>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下水道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</si>
  <si>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</si>
  <si>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</si>
  <si>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</si>
  <si>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</si>
  <si>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</si>
  <si>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</si>
  <si>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</si>
  <si>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</si>
  <si>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</si>
  <si>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</si>
  <si>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</si>
  <si>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</si>
  <si>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</si>
  <si>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</si>
  <si>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</si>
  <si>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</si>
  <si>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</si>
  <si>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</si>
  <si>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</si>
  <si>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</si>
  <si>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</si>
  <si>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</si>
  <si>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</si>
  <si>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</si>
  <si>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</si>
  <si>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</si>
  <si>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</si>
  <si>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高知県土佐市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</si>
  <si>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</si>
  <si>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</si>
  <si>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</si>
  <si>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</si>
  <si>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</si>
  <si>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</si>
  <si>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</si>
  <si>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</si>
  <si>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</si>
  <si>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</si>
  <si>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</si>
  <si>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</si>
  <si>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</si>
  <si>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</si>
  <si>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</si>
  <si>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</si>
  <si>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</si>
  <si>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</si>
  <si>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</si>
  <si>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</si>
  <si>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製紙工業振興基金特別会計</t>
    <phoneticPr fontId="5"/>
  </si>
  <si>
    <t>住宅新築資金等特別会計</t>
    <phoneticPr fontId="5"/>
  </si>
  <si>
    <t>学校給食特別会計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</si>
  <si>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</si>
  <si>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</si>
  <si>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</si>
  <si>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</si>
  <si>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</si>
  <si>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</si>
  <si>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</si>
  <si>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</si>
  <si>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</si>
  <si>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</si>
  <si>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</si>
  <si>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</si>
  <si>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</si>
  <si>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</si>
  <si>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</si>
  <si>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</si>
  <si>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</si>
  <si>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</si>
  <si>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</si>
  <si>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</si>
  <si>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</si>
  <si>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</si>
  <si>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</si>
  <si>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</si>
  <si>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</si>
  <si>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</si>
  <si>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</si>
  <si>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</si>
  <si>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</si>
  <si>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</si>
  <si>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</si>
  <si>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</si>
  <si>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</si>
  <si>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</si>
  <si>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</si>
  <si>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</si>
  <si>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</si>
  <si>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</si>
  <si>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</si>
  <si>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</si>
  <si>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</si>
  <si>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</si>
  <si>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</si>
  <si>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</si>
  <si>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</si>
  <si>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</si>
  <si>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</si>
  <si>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</si>
  <si>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</si>
  <si>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</si>
  <si>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</si>
  <si>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</si>
  <si>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</si>
  <si>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</si>
  <si>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</si>
  <si>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</si>
  <si>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</si>
  <si>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</si>
  <si>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</si>
  <si>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</si>
  <si>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</si>
  <si>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</si>
  <si>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</si>
  <si>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</si>
  <si>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</si>
  <si>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</si>
  <si>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</si>
  <si>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</si>
  <si>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</si>
  <si>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</si>
  <si>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</si>
  <si>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</si>
  <si>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</si>
  <si>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</si>
  <si>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</si>
  <si>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</si>
  <si>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</si>
  <si>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</si>
  <si>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</si>
  <si>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</si>
  <si>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</si>
  <si>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</si>
  <si>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</si>
  <si>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</si>
  <si>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</si>
  <si>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</si>
  <si>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</si>
  <si>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</si>
  <si>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</si>
  <si>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</si>
  <si>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</si>
  <si>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</si>
  <si>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</si>
  <si>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</si>
  <si>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</si>
  <si>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</si>
  <si>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</si>
  <si>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</si>
  <si>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</si>
  <si>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</si>
  <si>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</si>
  <si>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</si>
  <si>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</si>
  <si>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</si>
  <si>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</si>
  <si>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</si>
  <si>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</si>
  <si>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</si>
  <si>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</si>
  <si>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</si>
  <si>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</si>
  <si>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</si>
  <si>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</si>
  <si>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</si>
  <si>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</si>
  <si>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</si>
  <si>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</si>
  <si>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</si>
  <si>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</si>
  <si>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</si>
  <si>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</si>
  <si>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</si>
  <si>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</si>
  <si>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</si>
  <si>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</si>
  <si>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</si>
  <si>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</si>
  <si>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</si>
  <si>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</si>
  <si>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</si>
  <si>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</si>
  <si>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</si>
  <si>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</si>
  <si>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</si>
  <si>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</si>
  <si>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</si>
  <si>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</si>
  <si>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</si>
  <si>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</si>
  <si>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</si>
  <si>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</si>
  <si>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</si>
  <si>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</si>
  <si>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</si>
  <si>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</si>
  <si>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</si>
  <si>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</si>
  <si>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</si>
  <si>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</si>
  <si>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</si>
  <si>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</si>
  <si>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</si>
  <si>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</si>
  <si>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</si>
  <si>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</si>
  <si>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</si>
  <si>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</si>
  <si>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1.70</t>
  </si>
  <si>
    <t>▲ 4.21</t>
  </si>
  <si>
    <t>▲ 1.09</t>
  </si>
  <si>
    <t>▲ 0.59</t>
  </si>
  <si>
    <t>国民健康保険特別会計</t>
  </si>
  <si>
    <t>▲ 1.42</t>
  </si>
  <si>
    <t>▲ 2.55</t>
  </si>
  <si>
    <t>▲ 4.02</t>
  </si>
  <si>
    <t>▲ 4.86</t>
  </si>
  <si>
    <t>▲ 2.29</t>
  </si>
  <si>
    <t>病院事業会計</t>
  </si>
  <si>
    <t>水道事業会計</t>
  </si>
  <si>
    <t>介護保険特別会計</t>
  </si>
  <si>
    <t>後期高齢者医療特別会計</t>
  </si>
  <si>
    <t>一般会計</t>
  </si>
  <si>
    <t>住宅新築資金等特別会計</t>
  </si>
  <si>
    <t>学校給食特別会計</t>
  </si>
  <si>
    <t>その他会計（赤字）</t>
  </si>
  <si>
    <t>その他会計（黒字）</t>
  </si>
  <si>
    <t>仁淀川下流衛生事務組合</t>
    <rPh sb="0" eb="2">
      <t>ニヨド</t>
    </rPh>
    <rPh sb="2" eb="3">
      <t>カワ</t>
    </rPh>
    <rPh sb="3" eb="5">
      <t>カリュウ</t>
    </rPh>
    <rPh sb="5" eb="7">
      <t>エイセイ</t>
    </rPh>
    <rPh sb="7" eb="9">
      <t>ジム</t>
    </rPh>
    <rPh sb="9" eb="11">
      <t>クミアイ</t>
    </rPh>
    <phoneticPr fontId="5"/>
  </si>
  <si>
    <t>中央西部焼却処理事務組合</t>
    <rPh sb="0" eb="2">
      <t>チュウオウ</t>
    </rPh>
    <rPh sb="2" eb="4">
      <t>セイブ</t>
    </rPh>
    <rPh sb="4" eb="6">
      <t>ショウキャク</t>
    </rPh>
    <rPh sb="6" eb="8">
      <t>ショリ</t>
    </rPh>
    <rPh sb="8" eb="10">
      <t>ジム</t>
    </rPh>
    <rPh sb="10" eb="12">
      <t>クミアイ</t>
    </rPh>
    <phoneticPr fontId="5"/>
  </si>
  <si>
    <t>高知県広域食肉センター事務組合</t>
  </si>
  <si>
    <t>仁淀川広域市町村圏事務組合</t>
  </si>
  <si>
    <t>こうち人づくり広域連合</t>
  </si>
  <si>
    <t>高知県後期高齢者医療広域連合(一般会計）</t>
    <rPh sb="15" eb="17">
      <t>イッパン</t>
    </rPh>
    <rPh sb="17" eb="19">
      <t>カイケイ</t>
    </rPh>
    <phoneticPr fontId="5"/>
  </si>
  <si>
    <t>高知県後期高齢者医療広域連合(特別会計）</t>
    <rPh sb="15" eb="17">
      <t>トクベツ</t>
    </rPh>
    <rPh sb="17" eb="19">
      <t>カイケイ</t>
    </rPh>
    <phoneticPr fontId="5"/>
  </si>
  <si>
    <t>高知県市町村総合事務組合(一般会計)</t>
    <rPh sb="13" eb="15">
      <t>イッパン</t>
    </rPh>
    <rPh sb="15" eb="17">
      <t>カイケイ</t>
    </rPh>
    <phoneticPr fontId="5"/>
  </si>
  <si>
    <t>高知県市町村総合事務組合(交通災害共済事業特別会計)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5"/>
  </si>
  <si>
    <t>高知県市町村総合事務組合(会館建設事業特別会計)</t>
    <rPh sb="13" eb="15">
      <t>カイカン</t>
    </rPh>
    <rPh sb="15" eb="17">
      <t>ケンセツ</t>
    </rPh>
    <rPh sb="17" eb="19">
      <t>ジギョウ</t>
    </rPh>
    <rPh sb="19" eb="21">
      <t>トクベツ</t>
    </rPh>
    <rPh sb="21" eb="23">
      <t>カイケイ</t>
    </rPh>
    <phoneticPr fontId="5"/>
  </si>
  <si>
    <t>土佐市土地開発公社</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</si>
  <si>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</si>
  <si>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</si>
  <si>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</si>
  <si>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</si>
  <si>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</si>
  <si>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</si>
  <si>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</si>
  <si>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</si>
  <si>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</si>
  <si>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</si>
  <si>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については、類似団体平均を下回っているが、上昇傾向にある。防災対策に係る事業等に際し、地方債を発行したこことが考えられる。今後も複合文化施設や新庁舎の建設などが予定されているため、これまで以上に公債費の適正化に取り組んでいく必要がある。</t>
    <phoneticPr fontId="5"/>
  </si>
  <si>
    <t>有形固定資産減価償却率</t>
    <phoneticPr fontId="5"/>
  </si>
  <si>
    <t>将来負担比率、有形固定資産減価償却率ともに増加傾向である。施設の複合化などによって市民サービスを維持しつつ、施設総量を徐々に縮減するという総合管理計画の目標のもと、市民会館・市民図書館・中央公民館の複合化を進めており、今後建設に係る起債額が増加するため、将来負担が増加するが、公共施設の維持管理に要する経費が減少することが見込ま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</si>
</sst>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108185</c:v>
                </c:pt>
                <c:pt idx="1">
                  <c:v>125490</c:v>
                </c:pt>
                <c:pt idx="2">
                  <c:v>105738</c:v>
                </c:pt>
                <c:pt idx="3">
                  <c:v>108207</c:v>
                </c:pt>
                <c:pt idx="4">
                  <c:v>94014</c:v>
                </c:pt>
              </c:numCache>
            </c:numRef>
          </c:val>
          <c:smooth val="0"/>
        </c:ser>
        <c:dLbls>
          <c:showLegendKey val="0"/>
          <c:showVal val="0"/>
          <c:showCatName val="0"/>
          <c:showSerName val="0"/>
          <c:showPercent val="0"/>
          <c:showBubbleSize val="0"/>
        </c:dLbls>
        <c:marker val="1"/>
        <c:smooth val="0"/>
        <c:axId val="39501184"/>
        <c:axId val="39515648"/>
      </c:lineChart>
      <c:catAx>
        <c:axId val="39501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15648"/>
        <c:crosses val="autoZero"/>
        <c:auto val="1"/>
        <c:lblAlgn val="ctr"/>
        <c:lblOffset val="100"/>
        <c:tickLblSkip val="1"/>
        <c:tickMarkSkip val="1"/>
        <c:noMultiLvlLbl val="0"/>
      </c:catAx>
      <c:valAx>
        <c:axId val="395156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501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1.43</c:v>
                </c:pt>
                <c:pt idx="1">
                  <c:v>4.8099999999999996</c:v>
                </c:pt>
                <c:pt idx="2">
                  <c:v>1.94</c:v>
                </c:pt>
                <c:pt idx="3">
                  <c:v>0.77</c:v>
                </c:pt>
                <c:pt idx="4">
                  <c:v>0.14000000000000001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21.35</c:v>
                </c:pt>
                <c:pt idx="1">
                  <c:v>21.47</c:v>
                </c:pt>
                <c:pt idx="2">
                  <c:v>22.69</c:v>
                </c:pt>
                <c:pt idx="3">
                  <c:v>23.15</c:v>
                </c:pt>
                <c:pt idx="4">
                  <c:v>23.79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801920"/>
        <c:axId val="12080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c:v>
                </c:pt>
                <c:pt idx="1">
                  <c:v>2.4500000000000002</c:v>
                </c:pt>
                <c:pt idx="2">
                  <c:v>-4.21</c:v>
                </c:pt>
                <c:pt idx="3">
                  <c:v>-1.0900000000000001</c:v>
                </c:pt>
                <c:pt idx="4">
                  <c:v>-0.59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801920"/>
        <c:axId val="120808192"/>
      </c:lineChart>
      <c:catAx>
        <c:axId val="1208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808192"/>
        <c:crosses val="autoZero"/>
        <c:auto val="1"/>
        <c:lblAlgn val="ctr"/>
        <c:lblOffset val="100"/>
        <c:tickLblSkip val="1"/>
        <c:tickMarkSkip val="1"/>
        <c:noMultiLvlLbl val="0"/>
      </c:catAx>
      <c:valAx>
        <c:axId val="12080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0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0.93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0.03</c:v>
                </c:pt>
                <c:pt idx="4">
                  <c:v>#N/A</c:v>
                </c:pt>
                <c:pt idx="5">
                  <c:v>0.02</c:v>
                </c:pt>
                <c:pt idx="6">
                  <c:v>#N/A</c:v>
                </c:pt>
                <c:pt idx="7">
                  <c:v>0.08</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1.37</c:v>
                </c:pt>
                <c:pt idx="2">
                  <c:v>#N/A</c:v>
                </c:pt>
                <c:pt idx="3">
                  <c:v>3.83</c:v>
                </c:pt>
                <c:pt idx="4">
                  <c:v>#N/A</c:v>
                </c:pt>
                <c:pt idx="5">
                  <c:v>1.91</c:v>
                </c:pt>
                <c:pt idx="6">
                  <c:v>#N/A</c:v>
                </c:pt>
                <c:pt idx="7">
                  <c:v>0.67</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c:v>
                </c:pt>
                <c:pt idx="2">
                  <c:v>#N/A</c:v>
                </c:pt>
                <c:pt idx="3">
                  <c:v>0.1</c:v>
                </c:pt>
                <c:pt idx="4">
                  <c:v>#N/A</c:v>
                </c:pt>
                <c:pt idx="5">
                  <c:v>0.12</c:v>
                </c:pt>
                <c:pt idx="6">
                  <c:v>#N/A</c:v>
                </c:pt>
                <c:pt idx="7">
                  <c:v>0.11</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0.01</c:v>
                </c:pt>
                <c:pt idx="4">
                  <c:v>#N/A</c:v>
                </c:pt>
                <c:pt idx="5">
                  <c:v>0</c:v>
                </c:pt>
                <c:pt idx="6">
                  <c:v>#N/A</c:v>
                </c:pt>
                <c:pt idx="7">
                  <c:v>0.48</c:v>
                </c:pt>
                <c:pt idx="8">
                  <c:v>#N/A</c:v>
                </c:pt>
                <c:pt idx="9">
                  <c:v>0.17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18.37</c:v>
                </c:pt>
                <c:pt idx="2">
                  <c:v>#N/A</c:v>
                </c:pt>
                <c:pt idx="3">
                  <c:v>19.79</c:v>
                </c:pt>
                <c:pt idx="4">
                  <c:v>#N/A</c:v>
                </c:pt>
                <c:pt idx="5">
                  <c:v>21.09</c:v>
                </c:pt>
                <c:pt idx="6">
                  <c:v>#N/A</c:v>
                </c:pt>
                <c:pt idx="7">
                  <c:v>21.55</c:v>
                </c:pt>
                <c:pt idx="8">
                  <c:v>#N/A</c:v>
                </c:pt>
                <c:pt idx="9">
                  <c:v>22.44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22.82</c:v>
                </c:pt>
                <c:pt idx="2">
                  <c:v>#N/A</c:v>
                </c:pt>
                <c:pt idx="3">
                  <c:v>25.31</c:v>
                </c:pt>
                <c:pt idx="4">
                  <c:v>#N/A</c:v>
                </c:pt>
                <c:pt idx="5">
                  <c:v>25.65</c:v>
                </c:pt>
                <c:pt idx="6">
                  <c:v>#N/A</c:v>
                </c:pt>
                <c:pt idx="7">
                  <c:v>27.36</c:v>
                </c:pt>
                <c:pt idx="8">
                  <c:v>#N/A</c:v>
                </c:pt>
                <c:pt idx="9">
                  <c:v>29.75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1.42</c:v>
                </c:pt>
                <c:pt idx="1">
                  <c:v>#N/A</c:v>
                </c:pt>
                <c:pt idx="2">
                  <c:v>2.5499999999999998</c:v>
                </c:pt>
                <c:pt idx="3">
                  <c:v>#N/A</c:v>
                </c:pt>
                <c:pt idx="4">
                  <c:v>4.0199999999999996</c:v>
                </c:pt>
                <c:pt idx="5">
                  <c:v>#N/A</c:v>
                </c:pt>
                <c:pt idx="6">
                  <c:v>4.8600000000000003</c:v>
                </c:pt>
                <c:pt idx="7">
                  <c:v>#N/A</c:v>
                </c:pt>
                <c:pt idx="8">
                  <c:v>2.29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1058048"/>
        <c:axId val="121059584"/>
      </c:barChart>
      <c:catAx>
        <c:axId val="12105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059584"/>
        <c:crosses val="autoZero"/>
        <c:auto val="1"/>
        <c:lblAlgn val="ctr"/>
        <c:lblOffset val="100"/>
        <c:tickLblSkip val="1"/>
        <c:tickMarkSkip val="1"/>
        <c:noMultiLvlLbl val="0"/>
      </c:catAx>
      <c:valAx>
        <c:axId val="12105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58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1133</c:v>
                </c:pt>
                <c:pt idx="5">
                  <c:v>1105</c:v>
                </c:pt>
                <c:pt idx="8">
                  <c:v>1151</c:v>
                </c:pt>
                <c:pt idx="11">
                  <c:v>1126</c:v>
                </c:pt>
                <c:pt idx="14">
                  <c:v>1117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14</c:v>
                </c:pt>
                <c:pt idx="6">
                  <c:v>14</c:v>
                </c:pt>
                <c:pt idx="9">
                  <c:v>12</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190</c:v>
                </c:pt>
                <c:pt idx="3">
                  <c:v>128</c:v>
                </c:pt>
                <c:pt idx="6">
                  <c:v>98</c:v>
                </c:pt>
                <c:pt idx="9">
                  <c:v>50</c:v>
                </c:pt>
                <c:pt idx="12">
                  <c:v>50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137</c:v>
                </c:pt>
                <c:pt idx="3">
                  <c:v>186</c:v>
                </c:pt>
                <c:pt idx="6">
                  <c:v>185</c:v>
                </c:pt>
                <c:pt idx="9">
                  <c:v>178</c:v>
                </c:pt>
                <c:pt idx="12">
                  <c:v>168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1311</c:v>
                </c:pt>
                <c:pt idx="3">
                  <c:v>1334</c:v>
                </c:pt>
                <c:pt idx="6">
                  <c:v>1419</c:v>
                </c:pt>
                <c:pt idx="9">
                  <c:v>1487</c:v>
                </c:pt>
                <c:pt idx="12">
                  <c:v>1624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1634816"/>
        <c:axId val="12163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516</c:v>
                </c:pt>
                <c:pt idx="2">
                  <c:v>#N/A</c:v>
                </c:pt>
                <c:pt idx="3">
                  <c:v>#N/A</c:v>
                </c:pt>
                <c:pt idx="4">
                  <c:v>557</c:v>
                </c:pt>
                <c:pt idx="5">
                  <c:v>#N/A</c:v>
                </c:pt>
                <c:pt idx="6">
                  <c:v>#N/A</c:v>
                </c:pt>
                <c:pt idx="7">
                  <c:v>565</c:v>
                </c:pt>
                <c:pt idx="8">
                  <c:v>#N/A</c:v>
                </c:pt>
                <c:pt idx="9">
                  <c:v>#N/A</c:v>
                </c:pt>
                <c:pt idx="10">
                  <c:v>601</c:v>
                </c:pt>
                <c:pt idx="11">
                  <c:v>#N/A</c:v>
                </c:pt>
                <c:pt idx="12">
                  <c:v>#N/A</c:v>
                </c:pt>
                <c:pt idx="13">
                  <c:v>735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1634816"/>
        <c:axId val="121636736"/>
      </c:lineChart>
      <c:catAx>
        <c:axId val="12163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36736"/>
        <c:crosses val="autoZero"/>
        <c:auto val="1"/>
        <c:lblAlgn val="ctr"/>
        <c:lblOffset val="100"/>
        <c:tickLblSkip val="1"/>
        <c:tickMarkSkip val="1"/>
        <c:noMultiLvlLbl val="0"/>
      </c:catAx>
      <c:valAx>
        <c:axId val="12163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3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10673</c:v>
                </c:pt>
                <c:pt idx="5">
                  <c:v>10978</c:v>
                </c:pt>
                <c:pt idx="8">
                  <c:v>10923</c:v>
                </c:pt>
                <c:pt idx="11">
                  <c:v>11040</c:v>
                </c:pt>
                <c:pt idx="14">
                  <c:v>10510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74</c:v>
                </c:pt>
                <c:pt idx="5">
                  <c:v>159</c:v>
                </c:pt>
                <c:pt idx="8">
                  <c:v>403</c:v>
                </c:pt>
                <c:pt idx="11">
                  <c:v>439</c:v>
                </c:pt>
                <c:pt idx="14">
                  <c:v>170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7564</c:v>
                </c:pt>
                <c:pt idx="5">
                  <c:v>7161</c:v>
                </c:pt>
                <c:pt idx="8">
                  <c:v>7424</c:v>
                </c:pt>
                <c:pt idx="11">
                  <c:v>7427</c:v>
                </c:pt>
                <c:pt idx="14">
                  <c:v>7001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2666</c:v>
                </c:pt>
                <c:pt idx="3">
                  <c:v>2646</c:v>
                </c:pt>
                <c:pt idx="6">
                  <c:v>2364</c:v>
                </c:pt>
                <c:pt idx="9">
                  <c:v>2173</c:v>
                </c:pt>
                <c:pt idx="12">
                  <c:v>2275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786</c:v>
                </c:pt>
                <c:pt idx="3">
                  <c:v>579</c:v>
                </c:pt>
                <c:pt idx="6">
                  <c:v>420</c:v>
                </c:pt>
                <c:pt idx="9">
                  <c:v>356</c:v>
                </c:pt>
                <c:pt idx="12">
                  <c:v>288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1932</c:v>
                </c:pt>
                <c:pt idx="3">
                  <c:v>2083</c:v>
                </c:pt>
                <c:pt idx="6">
                  <c:v>2237</c:v>
                </c:pt>
                <c:pt idx="9">
                  <c:v>2631</c:v>
                </c:pt>
                <c:pt idx="12">
                  <c:v>2508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13560</c:v>
                </c:pt>
                <c:pt idx="3">
                  <c:v>14539</c:v>
                </c:pt>
                <c:pt idx="6">
                  <c:v>14705</c:v>
                </c:pt>
                <c:pt idx="9">
                  <c:v>15038</c:v>
                </c:pt>
                <c:pt idx="12">
                  <c:v>14953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858688"/>
        <c:axId val="12186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643</c:v>
                </c:pt>
                <c:pt idx="2">
                  <c:v>#N/A</c:v>
                </c:pt>
                <c:pt idx="3">
                  <c:v>#N/A</c:v>
                </c:pt>
                <c:pt idx="4">
                  <c:v>1548</c:v>
                </c:pt>
                <c:pt idx="5">
                  <c:v>#N/A</c:v>
                </c:pt>
                <c:pt idx="6">
                  <c:v>#N/A</c:v>
                </c:pt>
                <c:pt idx="7">
                  <c:v>976</c:v>
                </c:pt>
                <c:pt idx="8">
                  <c:v>#N/A</c:v>
                </c:pt>
                <c:pt idx="9">
                  <c:v>#N/A</c:v>
                </c:pt>
                <c:pt idx="10">
                  <c:v>1293</c:v>
                </c:pt>
                <c:pt idx="11">
                  <c:v>#N/A</c:v>
                </c:pt>
                <c:pt idx="12">
                  <c:v>#N/A</c:v>
                </c:pt>
                <c:pt idx="13">
                  <c:v>2342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858688"/>
        <c:axId val="121864960"/>
      </c:lineChart>
      <c:catAx>
        <c:axId val="12185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864960"/>
        <c:crosses val="autoZero"/>
        <c:auto val="1"/>
        <c:lblAlgn val="ctr"/>
        <c:lblOffset val="100"/>
        <c:tickLblSkip val="1"/>
        <c:tickMarkSkip val="1"/>
        <c:noMultiLvlLbl val="0"/>
      </c:catAx>
      <c:valAx>
        <c:axId val="12186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58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{D4FCEA76-93D7-4B6A-B143-D0A0890FBB45}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{0975DD1F-7FAA-455E-9258-3FAB47BF3065}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{1A6A508F-5A03-4CD0-BAEA-CBE83B69DE73}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{C08CE608-7324-4EA6-B64A-F00CFF25C6CA}</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{8F799D66-03EE-4911-A6F0-9F6636EC5CE7}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47.7</c:v>
                </c:pt>
                <c:pt idx="4">
                  <c:v>48.9</c:v>
                </c:pt>
              </c:numCache>
            </c:numRef>
          </c:xVal>
          <c:yVal>
            <c:numRef>
              <c:f>公会計指標分析・財政指標組合せ分析表!$K$51:$O$51</c:f>
              <c:numCache>
                <c:formatCode>#,##0.0;"▲ "#,##0.0</c:formatCode>
                <c:ptCount val="5"/>
                <c:pt idx="3">
                  <c:v>20.100000000000001</c:v>
                </c:pt>
                <c:pt idx="4">
                  <c:v>36.799999999999997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{A30E142C-3486-45EF-9B17-CFB529978908}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{93B7E588-FFA9-43B4-BBCE-D1E50C2BE7CE}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{13D462C4-AB98-4821-AB97-0690E3A0EE45}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{269DE2B6-8218-4AD1-AFCD-038160CEE082}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{B8E492C6-B8B8-4312-B5E3-5C3EF3CF1B31}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pt idx="4">
                  <c:v>55.1</c:v>
                </c:pt>
              </c:numCache>
            </c:numRef>
          </c:xVal>
          <c:yVal>
            <c:numRef>
              <c:f>公会計指標分析・財政指標組合せ分析表!$K$55:$O$55</c:f>
              <c:numCache>
                <c:formatCode>#,##0.0;"▲ "#,##0.0</c:formatCode>
                <c:ptCount val="5"/>
                <c:pt idx="3">
                  <c:v>58.5</c:v>
                </c:pt>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1941376"/>
        <c:axId val="122037760"/>
      </c:scatterChart>
      <c:valAx>
        <c:axId val="121941376"/>
        <c:scaling>
          <c:orientation val="minMax"/>
          <c:max val="55.800000000000004"/>
          <c:min val="47.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37760"/>
        <c:crosses val="autoZero"/>
        <c:crossBetween val="midCat"/>
      </c:valAx>
      <c:valAx>
        <c:axId val="122037760"/>
        <c:scaling>
          <c:orientation val="minMax"/>
          <c:max val="6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941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{ADDF4BAA-017B-4521-9777-61AE1DB52085}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{DB9C4CF7-2CE5-406A-9482-BACB31CE1671}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{80C0016F-3DA3-4FB9-8BD9-52E4B2D88294}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{0A4AE4EB-9852-49E4-B473-B4F35FA98D39}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{DA28339D-84C4-4915-97B9-E77187363826}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9.3000000000000007</c:v>
                </c:pt>
                <c:pt idx="1">
                  <c:v>8.6999999999999993</c:v>
                </c:pt>
                <c:pt idx="2">
                  <c:v>8.6999999999999993</c:v>
                </c:pt>
                <c:pt idx="3">
                  <c:v>9</c:v>
                </c:pt>
                <c:pt idx="4">
                  <c:v>9.9</c:v>
                </c:pt>
              </c:numCache>
            </c:numRef>
          </c:xVal>
          <c:yVal>
            <c:numRef>
              <c:f>公会計指標分析・財政指標組合せ分析表!$K$73:$O$73</c:f>
              <c:numCache>
                <c:formatCode>#,##0.0;"▲ "#,##0.0</c:formatCode>
                <c:ptCount val="5"/>
                <c:pt idx="0">
                  <c:v>10.199999999999999</c:v>
                </c:pt>
                <c:pt idx="1">
                  <c:v>24.7</c:v>
                </c:pt>
                <c:pt idx="2">
                  <c:v>15.6</c:v>
                </c:pt>
                <c:pt idx="3">
                  <c:v>20.100000000000001</c:v>
                </c:pt>
                <c:pt idx="4">
                  <c:v>36.799999999999997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{BBE11B55-4A0F-4493-8339-661EFEA8DD3E}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{9C2FE607-02FC-43E7-B278-60404D10172A}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{99E4EED3-714F-49A0-A6C4-330A241BD9BB}</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{E9C6F15C-0AA2-48D2-891C-95277E9B8C24}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{B2247EF6-0AAD-4727-81F3-5F472332BCBE}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2063872"/>
        <c:axId val="122078336"/>
      </c:scatterChart>
      <c:valAx>
        <c:axId val="122063872"/>
        <c:scaling>
          <c:orientation val="minMax"/>
          <c:max val="13.2"/>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78336"/>
        <c:crosses val="autoZero"/>
        <c:crossBetween val="midCat"/>
      </c:valAx>
      <c:valAx>
        <c:axId val="122078336"/>
        <c:scaling>
          <c:orientation val="minMax"/>
          <c:max val="8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0638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公共事業等債や緊急防災・減災事業債の元利償還金の増加に伴い、実質公債費比率の分子の額も増加した。今後は庁舎建設等の大型事業が予定されているため、市債発行の計画的な抑制を行い、可能な限り公債費負担を軽減する。</a:t>
          </a:r>
          <a:endParaRPr lang="en-US" altLang="ja-JP" sz="1100" b="0" i="0" u="none" strike="noStrike" baseline="0" smtClean="0">
            <a:solidFill>
              <a:sysClr val="windowText" lastClr="000000"/>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en-US" sz="1100" b="0" i="0" u="none" strike="noStrike" baseline="0" smtClean="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将来負担額は減少したものの、減債基金や施設整備基金の取り崩し等により充当可能基金が減少したことにより、充当可能財源が大きく減少したことで将来負担比率の分子の額が増加した。</a:t>
          </a:r>
          <a:endParaRPr kumimoji="1" lang="en-US" altLang="ja-JP" sz="1100">
            <a:solidFill>
              <a:sysClr val="windowText" lastClr="000000"/>
            </a:solidFill>
            <a:latin typeface="ＭＳ ゴシック" pitchFamily="49" charset="-128"/>
            <a:ea typeface="ＭＳ ゴシック" pitchFamily="49" charset="-128"/>
          </a:endParaRPr>
        </a:p>
        <a:p>
          <a:r>
            <a:rPr kumimoji="1" lang="ja-JP" altLang="en-US" sz="1100">
              <a:solidFill>
                <a:sysClr val="windowText" lastClr="000000"/>
              </a:solidFill>
              <a:latin typeface="ＭＳ ゴシック" pitchFamily="49" charset="-128"/>
              <a:ea typeface="ＭＳ ゴシック" pitchFamily="49" charset="-128"/>
            </a:rPr>
            <a:t>市債発行の計画的な抑制を行いながら、歳出内容の見直し等により、将来負担比率の分子の額の抑制につなげる。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27,803
27,524
91.49
14,703,852
14,330,078
10,577
7,408,082
14,952,829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市では、平成２８年度に策定した公共施設等総合管理計画において、既存施設の有効活用、施設の統合・整理を図り、施設の複合化などによって市民サービスを維持しつつ、施設総量を徐々に縮減するという目標を掲げ、計画に基づいた既存施設の維持、複合化などに取り組んでいる。有形固定資産減価償却率については、上昇傾向にはあるものの、施設の複合化などの完了後には効果が表れてくると考えてい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474768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599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59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452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4747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72830</xdr:rowOff>
    </xdr:from>
    <xdr:ext cx="405111" cy="259045"/>
    <xdr:sp macro="" textlink="">
      <xdr:nvSpPr>
        <xdr:cNvPr id="69" name="有形固定資産減価償却率平均値テキスト"/>
        <xdr:cNvSpPr txBox="1"/>
      </xdr:nvSpPr>
      <xdr:spPr>
        <a:xfrm>
          <a:off x="4813300" y="5044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1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535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153247</xdr:rowOff>
    </xdr:from>
    <xdr:to>
      <xdr:col>3</xdr:col>
      <xdr:colOff>1222375</xdr:colOff>
      <xdr:row>33</xdr:row>
      <xdr:rowOff>83396</xdr:rowOff>
    </xdr:to>
    <xdr:sp macro="" textlink="">
      <xdr:nvSpPr>
        <xdr:cNvPr id="77" name="円/楕円 76"/>
        <xdr:cNvSpPr/>
      </xdr:nvSpPr>
      <xdr:spPr>
        <a:xfrm>
          <a:off x="4711700" y="56396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131674</xdr:rowOff>
    </xdr:from>
    <xdr:ext cx="405111" cy="259045"/>
    <xdr:sp macro="" textlink="">
      <xdr:nvSpPr>
        <xdr:cNvPr id="78" name="有形固定資産減価償却率該当値テキスト"/>
        <xdr:cNvSpPr txBox="1"/>
      </xdr:nvSpPr>
      <xdr:spPr>
        <a:xfrm>
          <a:off x="4813300" y="5618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68156</xdr:rowOff>
    </xdr:from>
    <xdr:to>
      <xdr:col>3</xdr:col>
      <xdr:colOff>511175</xdr:colOff>
      <xdr:row>33</xdr:row>
      <xdr:rowOff>169756</xdr:rowOff>
    </xdr:to>
    <xdr:sp macro="" textlink="">
      <xdr:nvSpPr>
        <xdr:cNvPr id="79" name="円/楕円 78"/>
        <xdr:cNvSpPr/>
      </xdr:nvSpPr>
      <xdr:spPr>
        <a:xfrm>
          <a:off x="4000500" y="57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32597</xdr:rowOff>
    </xdr:from>
    <xdr:to>
      <xdr:col>3</xdr:col>
      <xdr:colOff>1171575</xdr:colOff>
      <xdr:row>33</xdr:row>
      <xdr:rowOff>118956</xdr:rowOff>
    </xdr:to>
    <xdr:cxnSp macro="">
      <xdr:nvCxnSpPr>
        <xdr:cNvPr id="80" name="直線コネクタ 79"/>
        <xdr:cNvCxnSpPr/>
      </xdr:nvCxnSpPr>
      <xdr:spPr>
        <a:xfrm flipV="1">
          <a:off x="4051300" y="5690447"/>
          <a:ext cx="7112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154957</xdr:rowOff>
    </xdr:from>
    <xdr:ext cx="405111" cy="259045"/>
    <xdr:sp macro="" textlink="">
      <xdr:nvSpPr>
        <xdr:cNvPr id="81" name="n_1aveValue有形固定資産減価償却率"/>
        <xdr:cNvSpPr txBox="1"/>
      </xdr:nvSpPr>
      <xdr:spPr>
        <a:xfrm>
          <a:off x="3836043" y="51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160883</xdr:rowOff>
    </xdr:from>
    <xdr:ext cx="405111" cy="259045"/>
    <xdr:sp macro="" textlink="">
      <xdr:nvSpPr>
        <xdr:cNvPr id="82" name="n_1mainValue有形固定資産減価償却率"/>
        <xdr:cNvSpPr txBox="1"/>
      </xdr:nvSpPr>
      <xdr:spPr>
        <a:xfrm>
          <a:off x="3836043" y="5818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27,803
27,524
91.49
14,703,852
14,330,078
10,577
7,408,082
14,952,829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31132</xdr:rowOff>
    </xdr:from>
    <xdr:ext cx="405111" cy="259045"/>
    <xdr:sp macro="" textlink="">
      <xdr:nvSpPr>
        <xdr:cNvPr id="58" name="【道路】&#10;有形固定資産減価償却率平均値テキスト"/>
        <xdr:cNvSpPr txBox="1"/>
      </xdr:nvSpPr>
      <xdr:spPr>
        <a:xfrm>
          <a:off x="4724400" y="6031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133985</xdr:rowOff>
    </xdr:from>
    <xdr:to>
      <xdr:col>6</xdr:col>
      <xdr:colOff>561975</xdr:colOff>
      <xdr:row>39</xdr:row>
      <xdr:rowOff>64135</xdr:rowOff>
    </xdr:to>
    <xdr:sp macro="" textlink="">
      <xdr:nvSpPr>
        <xdr:cNvPr id="66" name="円/楕円 65"/>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112412</xdr:rowOff>
    </xdr:from>
    <xdr:ext cx="405111" cy="259045"/>
    <xdr:sp macro="" textlink="">
      <xdr:nvSpPr>
        <xdr:cNvPr id="67" name="【道路】&#10;有形固定資産減価償却率該当値テキスト"/>
        <xdr:cNvSpPr txBox="1"/>
      </xdr:nvSpPr>
      <xdr:spPr>
        <a:xfrm>
          <a:off x="47244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76835</xdr:rowOff>
    </xdr:from>
    <xdr:to>
      <xdr:col>5</xdr:col>
      <xdr:colOff>409575</xdr:colOff>
      <xdr:row>40</xdr:row>
      <xdr:rowOff>6985</xdr:rowOff>
    </xdr:to>
    <xdr:sp macro="" textlink="">
      <xdr:nvSpPr>
        <xdr:cNvPr id="68" name="円/楕円 67"/>
        <xdr:cNvSpPr/>
      </xdr:nvSpPr>
      <xdr:spPr>
        <a:xfrm>
          <a:off x="3746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13335</xdr:rowOff>
    </xdr:from>
    <xdr:to>
      <xdr:col>6</xdr:col>
      <xdr:colOff>511175</xdr:colOff>
      <xdr:row>39</xdr:row>
      <xdr:rowOff>127635</xdr:rowOff>
    </xdr:to>
    <xdr:cxnSp macro="">
      <xdr:nvCxnSpPr>
        <xdr:cNvPr id="69" name="直線コネクタ 68"/>
        <xdr:cNvCxnSpPr/>
      </xdr:nvCxnSpPr>
      <xdr:spPr>
        <a:xfrm flipV="1">
          <a:off x="3797300" y="66998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46372</xdr:rowOff>
    </xdr:from>
    <xdr:ext cx="405111" cy="259045"/>
    <xdr:sp macro="" textlink="">
      <xdr:nvSpPr>
        <xdr:cNvPr id="70"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169562</xdr:rowOff>
    </xdr:from>
    <xdr:ext cx="405111" cy="259045"/>
    <xdr:sp macro="" textlink="">
      <xdr:nvSpPr>
        <xdr:cNvPr id="71" name="n_1mainValue【道路】&#10;有形固定資産減価償却率"/>
        <xdr:cNvSpPr txBox="1"/>
      </xdr:nvSpPr>
      <xdr:spPr>
        <a:xfrm>
          <a:off x="3582043"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0" name="テキスト ボックス 7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3" name="テキスト ボックス 8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3" name="直線コネクタ 92"/>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4"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5" name="直線コネクタ 94"/>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6"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7" name="直線コネクタ 96"/>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49832</xdr:rowOff>
    </xdr:from>
    <xdr:ext cx="534377" cy="259045"/>
    <xdr:sp macro="" textlink="">
      <xdr:nvSpPr>
        <xdr:cNvPr id="98" name="【道路】&#10;一人当たり延長平均値テキスト"/>
        <xdr:cNvSpPr txBox="1"/>
      </xdr:nvSpPr>
      <xdr:spPr>
        <a:xfrm>
          <a:off x="10566400" y="639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9" name="フローチャート : 判断 98"/>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100" name="フローチャート : 判断 99"/>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125778</xdr:rowOff>
    </xdr:from>
    <xdr:to>
      <xdr:col>15</xdr:col>
      <xdr:colOff>231775</xdr:colOff>
      <xdr:row>40</xdr:row>
      <xdr:rowOff>55928</xdr:rowOff>
    </xdr:to>
    <xdr:sp macro="" textlink="">
      <xdr:nvSpPr>
        <xdr:cNvPr id="106" name="円/楕円 105"/>
        <xdr:cNvSpPr/>
      </xdr:nvSpPr>
      <xdr:spPr>
        <a:xfrm>
          <a:off x="10426700" y="68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40705</xdr:rowOff>
    </xdr:from>
    <xdr:ext cx="534377" cy="259045"/>
    <xdr:sp macro="" textlink="">
      <xdr:nvSpPr>
        <xdr:cNvPr id="107" name="【道路】&#10;一人当たり延長該当値テキスト"/>
        <xdr:cNvSpPr txBox="1"/>
      </xdr:nvSpPr>
      <xdr:spPr>
        <a:xfrm>
          <a:off x="10566400" y="672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13.109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128567</xdr:rowOff>
    </xdr:from>
    <xdr:to>
      <xdr:col>14</xdr:col>
      <xdr:colOff>79375</xdr:colOff>
      <xdr:row>40</xdr:row>
      <xdr:rowOff>58717</xdr:rowOff>
    </xdr:to>
    <xdr:sp macro="" textlink="">
      <xdr:nvSpPr>
        <xdr:cNvPr id="108" name="円/楕円 107"/>
        <xdr:cNvSpPr/>
      </xdr:nvSpPr>
      <xdr:spPr>
        <a:xfrm>
          <a:off x="9588500" y="681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5128</xdr:rowOff>
    </xdr:from>
    <xdr:to>
      <xdr:col>15</xdr:col>
      <xdr:colOff>180975</xdr:colOff>
      <xdr:row>40</xdr:row>
      <xdr:rowOff>7917</xdr:rowOff>
    </xdr:to>
    <xdr:cxnSp macro="">
      <xdr:nvCxnSpPr>
        <xdr:cNvPr id="109" name="直線コネクタ 108"/>
        <xdr:cNvCxnSpPr/>
      </xdr:nvCxnSpPr>
      <xdr:spPr>
        <a:xfrm flipV="1">
          <a:off x="9639300" y="6863128"/>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51333</xdr:rowOff>
    </xdr:from>
    <xdr:ext cx="534377" cy="259045"/>
    <xdr:sp macro="" textlink="">
      <xdr:nvSpPr>
        <xdr:cNvPr id="110"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49844</xdr:rowOff>
    </xdr:from>
    <xdr:ext cx="534377" cy="259045"/>
    <xdr:sp macro="" textlink="">
      <xdr:nvSpPr>
        <xdr:cNvPr id="111" name="n_1mainValue【道路】&#10;一人当たり延長"/>
        <xdr:cNvSpPr txBox="1"/>
      </xdr:nvSpPr>
      <xdr:spPr>
        <a:xfrm>
          <a:off x="9359410" y="690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2" name="テキスト ボックス 12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2" name="テキスト ボックス 13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6" name="直線コネクタ 135"/>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7"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8" name="直線コネクタ 137"/>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9"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40" name="直線コネクタ 139"/>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41"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42" name="フローチャート : 判断 141"/>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43" name="フローチャート : 判断 142"/>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40640</xdr:rowOff>
    </xdr:from>
    <xdr:to>
      <xdr:col>6</xdr:col>
      <xdr:colOff>561975</xdr:colOff>
      <xdr:row>58</xdr:row>
      <xdr:rowOff>142240</xdr:rowOff>
    </xdr:to>
    <xdr:sp macro="" textlink="">
      <xdr:nvSpPr>
        <xdr:cNvPr id="149" name="円/楕円 148"/>
        <xdr:cNvSpPr/>
      </xdr:nvSpPr>
      <xdr:spPr>
        <a:xfrm>
          <a:off x="4584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63517</xdr:rowOff>
    </xdr:from>
    <xdr:ext cx="405111" cy="259045"/>
    <xdr:sp macro="" textlink="">
      <xdr:nvSpPr>
        <xdr:cNvPr id="150" name="【橋りょう・トンネル】&#10;有形固定資産減価償却率該当値テキスト"/>
        <xdr:cNvSpPr txBox="1"/>
      </xdr:nvSpPr>
      <xdr:spPr>
        <a:xfrm>
          <a:off x="47244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101600</xdr:rowOff>
    </xdr:from>
    <xdr:to>
      <xdr:col>5</xdr:col>
      <xdr:colOff>409575</xdr:colOff>
      <xdr:row>59</xdr:row>
      <xdr:rowOff>31750</xdr:rowOff>
    </xdr:to>
    <xdr:sp macro="" textlink="">
      <xdr:nvSpPr>
        <xdr:cNvPr id="151" name="円/楕円 150"/>
        <xdr:cNvSpPr/>
      </xdr:nvSpPr>
      <xdr:spPr>
        <a:xfrm>
          <a:off x="3746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91440</xdr:rowOff>
    </xdr:from>
    <xdr:to>
      <xdr:col>6</xdr:col>
      <xdr:colOff>511175</xdr:colOff>
      <xdr:row>58</xdr:row>
      <xdr:rowOff>152400</xdr:rowOff>
    </xdr:to>
    <xdr:cxnSp macro="">
      <xdr:nvCxnSpPr>
        <xdr:cNvPr id="152" name="直線コネクタ 151"/>
        <xdr:cNvCxnSpPr/>
      </xdr:nvCxnSpPr>
      <xdr:spPr>
        <a:xfrm flipV="1">
          <a:off x="3797300" y="10035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60977</xdr:rowOff>
    </xdr:from>
    <xdr:ext cx="405111" cy="259045"/>
    <xdr:sp macro="" textlink="">
      <xdr:nvSpPr>
        <xdr:cNvPr id="153"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48277</xdr:rowOff>
    </xdr:from>
    <xdr:ext cx="405111" cy="259045"/>
    <xdr:sp macro="" textlink="">
      <xdr:nvSpPr>
        <xdr:cNvPr id="154" name="n_1mainValue【橋りょう・トンネル】&#10;有形固定資産減価償却率"/>
        <xdr:cNvSpPr txBox="1"/>
      </xdr:nvSpPr>
      <xdr:spPr>
        <a:xfrm>
          <a:off x="3582043"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4" name="テキスト ボックス 17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8" name="直線コネクタ 177"/>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9"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80" name="直線コネクタ 179"/>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81"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82" name="直線コネクタ 181"/>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83"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84" name="フローチャート : 判断 183"/>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5" name="フローチャート : 判断 184"/>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121646</xdr:rowOff>
    </xdr:from>
    <xdr:to>
      <xdr:col>15</xdr:col>
      <xdr:colOff>231775</xdr:colOff>
      <xdr:row>61</xdr:row>
      <xdr:rowOff>51796</xdr:rowOff>
    </xdr:to>
    <xdr:sp macro="" textlink="">
      <xdr:nvSpPr>
        <xdr:cNvPr id="191" name="円/楕円 190"/>
        <xdr:cNvSpPr/>
      </xdr:nvSpPr>
      <xdr:spPr>
        <a:xfrm>
          <a:off x="10426700" y="104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144523</xdr:rowOff>
    </xdr:from>
    <xdr:ext cx="599010" cy="259045"/>
    <xdr:sp macro="" textlink="">
      <xdr:nvSpPr>
        <xdr:cNvPr id="192" name="【橋りょう・トンネル】&#10;一人当たり有形固定資産（償却資産）額該当値テキスト"/>
        <xdr:cNvSpPr txBox="1"/>
      </xdr:nvSpPr>
      <xdr:spPr>
        <a:xfrm>
          <a:off x="10566400" y="1026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309,477</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127112</xdr:rowOff>
    </xdr:from>
    <xdr:to>
      <xdr:col>14</xdr:col>
      <xdr:colOff>79375</xdr:colOff>
      <xdr:row>61</xdr:row>
      <xdr:rowOff>57262</xdr:rowOff>
    </xdr:to>
    <xdr:sp macro="" textlink="">
      <xdr:nvSpPr>
        <xdr:cNvPr id="193" name="円/楕円 192"/>
        <xdr:cNvSpPr/>
      </xdr:nvSpPr>
      <xdr:spPr>
        <a:xfrm>
          <a:off x="9588500" y="1041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996</xdr:rowOff>
    </xdr:from>
    <xdr:to>
      <xdr:col>15</xdr:col>
      <xdr:colOff>180975</xdr:colOff>
      <xdr:row>61</xdr:row>
      <xdr:rowOff>6462</xdr:rowOff>
    </xdr:to>
    <xdr:cxnSp macro="">
      <xdr:nvCxnSpPr>
        <xdr:cNvPr id="194" name="直線コネクタ 193"/>
        <xdr:cNvCxnSpPr/>
      </xdr:nvCxnSpPr>
      <xdr:spPr>
        <a:xfrm flipV="1">
          <a:off x="9639300" y="10459446"/>
          <a:ext cx="838200" cy="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118536</xdr:rowOff>
    </xdr:from>
    <xdr:ext cx="599010" cy="259045"/>
    <xdr:sp macro="" textlink="">
      <xdr:nvSpPr>
        <xdr:cNvPr id="195"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73789</xdr:rowOff>
    </xdr:from>
    <xdr:ext cx="599010" cy="259045"/>
    <xdr:sp macro="" textlink="">
      <xdr:nvSpPr>
        <xdr:cNvPr id="196" name="n_1mainValue【橋りょう・トンネル】&#10;一人当たり有形固定資産（償却資産）額"/>
        <xdr:cNvSpPr txBox="1"/>
      </xdr:nvSpPr>
      <xdr:spPr>
        <a:xfrm>
          <a:off x="9327094" y="1018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7" name="テキスト ボックス 20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5" name="テキスト ボックス 21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9" name="直線コネクタ 21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2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21" name="直線コネクタ 22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2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23" name="直線コネクタ 22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2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25" name="フローチャート : 判断 22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26" name="フローチャート : 判断 22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37592</xdr:rowOff>
    </xdr:from>
    <xdr:to>
      <xdr:col>6</xdr:col>
      <xdr:colOff>561975</xdr:colOff>
      <xdr:row>80</xdr:row>
      <xdr:rowOff>139192</xdr:rowOff>
    </xdr:to>
    <xdr:sp macro="" textlink="">
      <xdr:nvSpPr>
        <xdr:cNvPr id="232" name="円/楕円 231"/>
        <xdr:cNvSpPr/>
      </xdr:nvSpPr>
      <xdr:spPr>
        <a:xfrm>
          <a:off x="45847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60469</xdr:rowOff>
    </xdr:from>
    <xdr:ext cx="405111" cy="259045"/>
    <xdr:sp macro="" textlink="">
      <xdr:nvSpPr>
        <xdr:cNvPr id="233" name="【公営住宅】&#10;有形固定資産減価償却率該当値テキスト"/>
        <xdr:cNvSpPr txBox="1"/>
      </xdr:nvSpPr>
      <xdr:spPr>
        <a:xfrm>
          <a:off x="4724400" y="1360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94742</xdr:rowOff>
    </xdr:from>
    <xdr:to>
      <xdr:col>5</xdr:col>
      <xdr:colOff>409575</xdr:colOff>
      <xdr:row>83</xdr:row>
      <xdr:rowOff>24892</xdr:rowOff>
    </xdr:to>
    <xdr:sp macro="" textlink="">
      <xdr:nvSpPr>
        <xdr:cNvPr id="234" name="円/楕円 233"/>
        <xdr:cNvSpPr/>
      </xdr:nvSpPr>
      <xdr:spPr>
        <a:xfrm>
          <a:off x="3746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88392</xdr:rowOff>
    </xdr:from>
    <xdr:to>
      <xdr:col>6</xdr:col>
      <xdr:colOff>511175</xdr:colOff>
      <xdr:row>82</xdr:row>
      <xdr:rowOff>145542</xdr:rowOff>
    </xdr:to>
    <xdr:cxnSp macro="">
      <xdr:nvCxnSpPr>
        <xdr:cNvPr id="235" name="直線コネクタ 234"/>
        <xdr:cNvCxnSpPr/>
      </xdr:nvCxnSpPr>
      <xdr:spPr>
        <a:xfrm flipV="1">
          <a:off x="3797300" y="13804392"/>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86885</xdr:rowOff>
    </xdr:from>
    <xdr:ext cx="405111" cy="259045"/>
    <xdr:sp macro="" textlink="">
      <xdr:nvSpPr>
        <xdr:cNvPr id="236"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41419</xdr:rowOff>
    </xdr:from>
    <xdr:ext cx="405111" cy="259045"/>
    <xdr:sp macro="" textlink="">
      <xdr:nvSpPr>
        <xdr:cNvPr id="237" name="n_1mainValue【公営住宅】&#10;有形固定資産減価償却率"/>
        <xdr:cNvSpPr txBox="1"/>
      </xdr:nvSpPr>
      <xdr:spPr>
        <a:xfrm>
          <a:off x="3582043"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8" name="直線コネクタ 24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9" name="テキスト ボックス 24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0" name="直線コネクタ 24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1" name="テキスト ボックス 25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2" name="直線コネクタ 25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3" name="テキスト ボックス 25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4" name="直線コネクタ 25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5" name="テキスト ボックス 25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6" name="直線コネクタ 25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7" name="テキスト ボックス 25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59" name="直線コネクタ 258"/>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60"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61" name="直線コネクタ 260"/>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62"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63" name="直線コネクタ 262"/>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82872</xdr:rowOff>
    </xdr:from>
    <xdr:ext cx="469744" cy="259045"/>
    <xdr:sp macro="" textlink="">
      <xdr:nvSpPr>
        <xdr:cNvPr id="264" name="【公営住宅】&#10;一人当たり面積平均値テキスト"/>
        <xdr:cNvSpPr txBox="1"/>
      </xdr:nvSpPr>
      <xdr:spPr>
        <a:xfrm>
          <a:off x="10566400" y="14141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65" name="フローチャート : 判断 264"/>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66" name="フローチャート : 判断 265"/>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13360</xdr:rowOff>
    </xdr:from>
    <xdr:to>
      <xdr:col>15</xdr:col>
      <xdr:colOff>231775</xdr:colOff>
      <xdr:row>84</xdr:row>
      <xdr:rowOff>114960</xdr:rowOff>
    </xdr:to>
    <xdr:sp macro="" textlink="">
      <xdr:nvSpPr>
        <xdr:cNvPr id="272" name="円/楕円 271"/>
        <xdr:cNvSpPr/>
      </xdr:nvSpPr>
      <xdr:spPr>
        <a:xfrm>
          <a:off x="10426700" y="1441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163237</xdr:rowOff>
    </xdr:from>
    <xdr:ext cx="469744" cy="259045"/>
    <xdr:sp macro="" textlink="">
      <xdr:nvSpPr>
        <xdr:cNvPr id="273" name="【公営住宅】&#10;一人当たり面積該当値テキスト"/>
        <xdr:cNvSpPr txBox="1"/>
      </xdr:nvSpPr>
      <xdr:spPr>
        <a:xfrm>
          <a:off x="10566400" y="1439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0.693</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16560</xdr:rowOff>
    </xdr:from>
    <xdr:to>
      <xdr:col>14</xdr:col>
      <xdr:colOff>79375</xdr:colOff>
      <xdr:row>84</xdr:row>
      <xdr:rowOff>118160</xdr:rowOff>
    </xdr:to>
    <xdr:sp macro="" textlink="">
      <xdr:nvSpPr>
        <xdr:cNvPr id="274" name="円/楕円 273"/>
        <xdr:cNvSpPr/>
      </xdr:nvSpPr>
      <xdr:spPr>
        <a:xfrm>
          <a:off x="9588500" y="144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64160</xdr:rowOff>
    </xdr:from>
    <xdr:to>
      <xdr:col>15</xdr:col>
      <xdr:colOff>180975</xdr:colOff>
      <xdr:row>84</xdr:row>
      <xdr:rowOff>67360</xdr:rowOff>
    </xdr:to>
    <xdr:cxnSp macro="">
      <xdr:nvCxnSpPr>
        <xdr:cNvPr id="275" name="直線コネクタ 274"/>
        <xdr:cNvCxnSpPr/>
      </xdr:nvCxnSpPr>
      <xdr:spPr>
        <a:xfrm flipV="1">
          <a:off x="9639300" y="14465960"/>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108627</xdr:rowOff>
    </xdr:from>
    <xdr:ext cx="469744" cy="259045"/>
    <xdr:sp macro="" textlink="">
      <xdr:nvSpPr>
        <xdr:cNvPr id="276"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109287</xdr:rowOff>
    </xdr:from>
    <xdr:ext cx="469744" cy="259045"/>
    <xdr:sp macro="" textlink="">
      <xdr:nvSpPr>
        <xdr:cNvPr id="277" name="n_1mainValue【公営住宅】&#10;一人当たり面積"/>
        <xdr:cNvSpPr txBox="1"/>
      </xdr:nvSpPr>
      <xdr:spPr>
        <a:xfrm>
          <a:off x="9391727" y="1451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4" name="テキスト ボックス 30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5" name="直線コネクタ 3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6" name="テキスト ボックス 30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7" name="直線コネクタ 3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8" name="テキスト ボックス 3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9" name="直線コネクタ 3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0" name="テキスト ボックス 3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1" name="直線コネクタ 3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2" name="テキスト ボックス 3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3" name="直線コネクタ 3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4" name="テキスト ボックス 31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6" name="テキスト ボックス 31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18" name="直線コネクタ 317"/>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19"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20" name="直線コネクタ 319"/>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21"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2" name="直線コネクタ 321"/>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55897</xdr:rowOff>
    </xdr:from>
    <xdr:ext cx="405111" cy="259045"/>
    <xdr:sp macro="" textlink="">
      <xdr:nvSpPr>
        <xdr:cNvPr id="323" name="【認定こども園・幼稚園・保育所】&#10;有形固定資産減価償却率平均値テキスト"/>
        <xdr:cNvSpPr txBox="1"/>
      </xdr:nvSpPr>
      <xdr:spPr>
        <a:xfrm>
          <a:off x="164084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24" name="フローチャート : 判断 323"/>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25" name="フローチャート : 判断 324"/>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6" name="テキスト ボックス 3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7" name="テキスト ボックス 3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8" name="テキスト ボックス 3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9" name="テキスト ボックス 3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0" name="テキスト ボックス 3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109220</xdr:rowOff>
    </xdr:from>
    <xdr:to>
      <xdr:col>23</xdr:col>
      <xdr:colOff>568325</xdr:colOff>
      <xdr:row>39</xdr:row>
      <xdr:rowOff>39370</xdr:rowOff>
    </xdr:to>
    <xdr:sp macro="" textlink="">
      <xdr:nvSpPr>
        <xdr:cNvPr id="331" name="円/楕円 330"/>
        <xdr:cNvSpPr/>
      </xdr:nvSpPr>
      <xdr:spPr>
        <a:xfrm>
          <a:off x="162687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87647</xdr:rowOff>
    </xdr:from>
    <xdr:ext cx="405111" cy="259045"/>
    <xdr:sp macro="" textlink="">
      <xdr:nvSpPr>
        <xdr:cNvPr id="332" name="【認定こども園・幼稚園・保育所】&#10;有形固定資産減価償却率該当値テキスト"/>
        <xdr:cNvSpPr txBox="1"/>
      </xdr:nvSpPr>
      <xdr:spPr>
        <a:xfrm>
          <a:off x="16408400"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149225</xdr:rowOff>
    </xdr:from>
    <xdr:to>
      <xdr:col>22</xdr:col>
      <xdr:colOff>415925</xdr:colOff>
      <xdr:row>39</xdr:row>
      <xdr:rowOff>79375</xdr:rowOff>
    </xdr:to>
    <xdr:sp macro="" textlink="">
      <xdr:nvSpPr>
        <xdr:cNvPr id="333" name="円/楕円 332"/>
        <xdr:cNvSpPr/>
      </xdr:nvSpPr>
      <xdr:spPr>
        <a:xfrm>
          <a:off x="1543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160020</xdr:rowOff>
    </xdr:from>
    <xdr:to>
      <xdr:col>23</xdr:col>
      <xdr:colOff>517525</xdr:colOff>
      <xdr:row>39</xdr:row>
      <xdr:rowOff>28575</xdr:rowOff>
    </xdr:to>
    <xdr:cxnSp macro="">
      <xdr:nvCxnSpPr>
        <xdr:cNvPr id="334" name="直線コネクタ 333"/>
        <xdr:cNvCxnSpPr/>
      </xdr:nvCxnSpPr>
      <xdr:spPr>
        <a:xfrm flipV="1">
          <a:off x="15481300" y="66751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10177</xdr:rowOff>
    </xdr:from>
    <xdr:ext cx="405111" cy="259045"/>
    <xdr:sp macro="" textlink="">
      <xdr:nvSpPr>
        <xdr:cNvPr id="335"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70502</xdr:rowOff>
    </xdr:from>
    <xdr:ext cx="405111" cy="259045"/>
    <xdr:sp macro="" textlink="">
      <xdr:nvSpPr>
        <xdr:cNvPr id="336" name="n_1mainValue【認定こども園・幼稚園・保育所】&#10;有形固定資産減価償却率"/>
        <xdr:cNvSpPr txBox="1"/>
      </xdr:nvSpPr>
      <xdr:spPr>
        <a:xfrm>
          <a:off x="15266043"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7" name="正方形/長方形 3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8" name="正方形/長方形 3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9" name="正方形/長方形 3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0" name="正方形/長方形 3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1" name="正方形/長方形 3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2" name="正方形/長方形 3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3" name="正方形/長方形 3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4" name="正方形/長方形 3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5" name="テキスト ボックス 3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6" name="直線コネクタ 3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47" name="直線コネクタ 34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48" name="テキスト ボックス 34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9" name="直線コネクタ 34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50" name="テキスト ボックス 34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51" name="直線コネクタ 35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52" name="テキスト ボックス 35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53" name="直線コネクタ 35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54" name="テキスト ボックス 35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5" name="直線コネクタ 3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6" name="テキスト ボックス 35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58" name="直線コネクタ 357"/>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59"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60" name="直線コネクタ 359"/>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61"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62" name="直線コネクタ 361"/>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63"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64" name="フローチャート : 判断 363"/>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65" name="フローチャート : 判断 364"/>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6" name="テキスト ボックス 3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7" name="テキスト ボックス 3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8" name="テキスト ボックス 3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9" name="テキスト ボックス 3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0" name="テキスト ボックス 3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148844</xdr:rowOff>
    </xdr:from>
    <xdr:to>
      <xdr:col>32</xdr:col>
      <xdr:colOff>238125</xdr:colOff>
      <xdr:row>37</xdr:row>
      <xdr:rowOff>78994</xdr:rowOff>
    </xdr:to>
    <xdr:sp macro="" textlink="">
      <xdr:nvSpPr>
        <xdr:cNvPr id="371" name="円/楕円 370"/>
        <xdr:cNvSpPr/>
      </xdr:nvSpPr>
      <xdr:spPr>
        <a:xfrm>
          <a:off x="221107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271</xdr:rowOff>
    </xdr:from>
    <xdr:ext cx="469744" cy="259045"/>
    <xdr:sp macro="" textlink="">
      <xdr:nvSpPr>
        <xdr:cNvPr id="372" name="【認定こども園・幼稚園・保育所】&#10;一人当たり面積該当値テキスト"/>
        <xdr:cNvSpPr txBox="1"/>
      </xdr:nvSpPr>
      <xdr:spPr>
        <a:xfrm>
          <a:off x="22250400"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0.346</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155702</xdr:rowOff>
    </xdr:from>
    <xdr:to>
      <xdr:col>31</xdr:col>
      <xdr:colOff>85725</xdr:colOff>
      <xdr:row>37</xdr:row>
      <xdr:rowOff>85852</xdr:rowOff>
    </xdr:to>
    <xdr:sp macro="" textlink="">
      <xdr:nvSpPr>
        <xdr:cNvPr id="373" name="円/楕円 372"/>
        <xdr:cNvSpPr/>
      </xdr:nvSpPr>
      <xdr:spPr>
        <a:xfrm>
          <a:off x="21272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37</xdr:row>
      <xdr:rowOff>28194</xdr:rowOff>
    </xdr:from>
    <xdr:to>
      <xdr:col>32</xdr:col>
      <xdr:colOff>187325</xdr:colOff>
      <xdr:row>37</xdr:row>
      <xdr:rowOff>35052</xdr:rowOff>
    </xdr:to>
    <xdr:cxnSp macro="">
      <xdr:nvCxnSpPr>
        <xdr:cNvPr id="374" name="直線コネクタ 373"/>
        <xdr:cNvCxnSpPr/>
      </xdr:nvCxnSpPr>
      <xdr:spPr>
        <a:xfrm flipV="1">
          <a:off x="21323300" y="637184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106697</xdr:rowOff>
    </xdr:from>
    <xdr:ext cx="469744" cy="259045"/>
    <xdr:sp macro="" textlink="">
      <xdr:nvSpPr>
        <xdr:cNvPr id="375"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102379</xdr:rowOff>
    </xdr:from>
    <xdr:ext cx="469744" cy="259045"/>
    <xdr:sp macro="" textlink="">
      <xdr:nvSpPr>
        <xdr:cNvPr id="376" name="n_1mainValue【認定こども園・幼稚園・保育所】&#10;一人当たり面積"/>
        <xdr:cNvSpPr txBox="1"/>
      </xdr:nvSpPr>
      <xdr:spPr>
        <a:xfrm>
          <a:off x="21075727" y="610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7" name="正方形/長方形 3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8" name="正方形/長方形 3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9" name="正方形/長方形 3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0" name="正方形/長方形 3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1" name="正方形/長方形 3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2" name="正方形/長方形 3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3" name="正方形/長方形 3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4" name="正方形/長方形 3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85" name="テキスト ボックス 3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6" name="直線コネクタ 3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7" name="テキスト ボックス 38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8" name="直線コネクタ 38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9" name="テキスト ボックス 38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90" name="直線コネクタ 38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91" name="テキスト ボックス 39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92" name="直線コネクタ 39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93" name="テキスト ボックス 39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94" name="直線コネクタ 39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95" name="テキスト ボックス 39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6" name="直線コネクタ 39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7" name="テキスト ボックス 39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99" name="直線コネクタ 39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0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01" name="直線コネクタ 40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0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03" name="直線コネクタ 40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8653</xdr:rowOff>
    </xdr:from>
    <xdr:ext cx="405111" cy="259045"/>
    <xdr:sp macro="" textlink="">
      <xdr:nvSpPr>
        <xdr:cNvPr id="404" name="【学校施設】&#10;有形固定資産減価償却率平均値テキスト"/>
        <xdr:cNvSpPr txBox="1"/>
      </xdr:nvSpPr>
      <xdr:spPr>
        <a:xfrm>
          <a:off x="16408400" y="9952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05" name="フローチャート : 判断 40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06" name="フローチャート : 判断 405"/>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7" name="テキスト ボックス 4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8" name="テキスト ボックス 4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9" name="テキスト ボックス 4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0" name="テキスト ボックス 4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1" name="テキスト ボックス 4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154940</xdr:rowOff>
    </xdr:from>
    <xdr:to>
      <xdr:col>23</xdr:col>
      <xdr:colOff>568325</xdr:colOff>
      <xdr:row>60</xdr:row>
      <xdr:rowOff>85090</xdr:rowOff>
    </xdr:to>
    <xdr:sp macro="" textlink="">
      <xdr:nvSpPr>
        <xdr:cNvPr id="412" name="円/楕円 411"/>
        <xdr:cNvSpPr/>
      </xdr:nvSpPr>
      <xdr:spPr>
        <a:xfrm>
          <a:off x="16268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133367</xdr:rowOff>
    </xdr:from>
    <xdr:ext cx="405111" cy="259045"/>
    <xdr:sp macro="" textlink="">
      <xdr:nvSpPr>
        <xdr:cNvPr id="413" name="【学校施設】&#10;有形固定資産減価償却率該当値テキスト"/>
        <xdr:cNvSpPr txBox="1"/>
      </xdr:nvSpPr>
      <xdr:spPr>
        <a:xfrm>
          <a:off x="16408400"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6350</xdr:rowOff>
    </xdr:from>
    <xdr:to>
      <xdr:col>22</xdr:col>
      <xdr:colOff>415925</xdr:colOff>
      <xdr:row>60</xdr:row>
      <xdr:rowOff>107950</xdr:rowOff>
    </xdr:to>
    <xdr:sp macro="" textlink="">
      <xdr:nvSpPr>
        <xdr:cNvPr id="414" name="円/楕円 413"/>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34290</xdr:rowOff>
    </xdr:from>
    <xdr:to>
      <xdr:col>23</xdr:col>
      <xdr:colOff>517525</xdr:colOff>
      <xdr:row>60</xdr:row>
      <xdr:rowOff>57150</xdr:rowOff>
    </xdr:to>
    <xdr:cxnSp macro="">
      <xdr:nvCxnSpPr>
        <xdr:cNvPr id="415" name="直線コネクタ 414"/>
        <xdr:cNvCxnSpPr/>
      </xdr:nvCxnSpPr>
      <xdr:spPr>
        <a:xfrm flipV="1">
          <a:off x="15481300" y="103212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49039</xdr:rowOff>
    </xdr:from>
    <xdr:ext cx="405111" cy="259045"/>
    <xdr:sp macro="" textlink="">
      <xdr:nvSpPr>
        <xdr:cNvPr id="416"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99077</xdr:rowOff>
    </xdr:from>
    <xdr:ext cx="405111" cy="259045"/>
    <xdr:sp macro="" textlink="">
      <xdr:nvSpPr>
        <xdr:cNvPr id="417" name="n_1mainValue【学校施設】&#10;有形固定資産減価償却率"/>
        <xdr:cNvSpPr txBox="1"/>
      </xdr:nvSpPr>
      <xdr:spPr>
        <a:xfrm>
          <a:off x="15266043"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25" name="正方形/長方形 4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26" name="テキスト ボックス 4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27" name="直線コネクタ 4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8" name="直線コネクタ 42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9" name="テキスト ボックス 42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0" name="直線コネクタ 42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1" name="テキスト ボックス 43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32" name="直線コネクタ 43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33" name="テキスト ボックス 43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34" name="直線コネクタ 43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35" name="テキスト ボックス 43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36" name="直線コネクタ 43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37" name="テキスト ボックス 43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8" name="直線コネクタ 4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9" name="テキスト ボックス 43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41" name="直線コネクタ 440"/>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42"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43" name="直線コネクタ 442"/>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44"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45" name="直線コネクタ 444"/>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446"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47" name="フローチャート : 判断 446"/>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48" name="フローチャート : 判断 447"/>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9" name="テキスト ボックス 44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0" name="テキスト ボックス 44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1" name="テキスト ボックス 45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52" name="テキスト ボックス 45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53" name="テキスト ボックス 45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85598</xdr:rowOff>
    </xdr:from>
    <xdr:to>
      <xdr:col>32</xdr:col>
      <xdr:colOff>238125</xdr:colOff>
      <xdr:row>63</xdr:row>
      <xdr:rowOff>15748</xdr:rowOff>
    </xdr:to>
    <xdr:sp macro="" textlink="">
      <xdr:nvSpPr>
        <xdr:cNvPr id="454" name="円/楕円 453"/>
        <xdr:cNvSpPr/>
      </xdr:nvSpPr>
      <xdr:spPr>
        <a:xfrm>
          <a:off x="22110700" y="1071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525</xdr:rowOff>
    </xdr:from>
    <xdr:ext cx="469744" cy="259045"/>
    <xdr:sp macro="" textlink="">
      <xdr:nvSpPr>
        <xdr:cNvPr id="455" name="【学校施設】&#10;一人当たり面積該当値テキスト"/>
        <xdr:cNvSpPr txBox="1"/>
      </xdr:nvSpPr>
      <xdr:spPr>
        <a:xfrm>
          <a:off x="22250400" y="1063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88265</xdr:rowOff>
    </xdr:from>
    <xdr:to>
      <xdr:col>31</xdr:col>
      <xdr:colOff>85725</xdr:colOff>
      <xdr:row>63</xdr:row>
      <xdr:rowOff>18415</xdr:rowOff>
    </xdr:to>
    <xdr:sp macro="" textlink="">
      <xdr:nvSpPr>
        <xdr:cNvPr id="456" name="円/楕円 455"/>
        <xdr:cNvSpPr/>
      </xdr:nvSpPr>
      <xdr:spPr>
        <a:xfrm>
          <a:off x="21272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136398</xdr:rowOff>
    </xdr:from>
    <xdr:to>
      <xdr:col>32</xdr:col>
      <xdr:colOff>187325</xdr:colOff>
      <xdr:row>62</xdr:row>
      <xdr:rowOff>139065</xdr:rowOff>
    </xdr:to>
    <xdr:cxnSp macro="">
      <xdr:nvCxnSpPr>
        <xdr:cNvPr id="457" name="直線コネクタ 456"/>
        <xdr:cNvCxnSpPr/>
      </xdr:nvCxnSpPr>
      <xdr:spPr>
        <a:xfrm flipV="1">
          <a:off x="21323300" y="1076629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42562</xdr:rowOff>
    </xdr:from>
    <xdr:ext cx="469744" cy="259045"/>
    <xdr:sp macro="" textlink="">
      <xdr:nvSpPr>
        <xdr:cNvPr id="45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9542</xdr:rowOff>
    </xdr:from>
    <xdr:ext cx="469744" cy="259045"/>
    <xdr:sp macro="" textlink="">
      <xdr:nvSpPr>
        <xdr:cNvPr id="459" name="n_1mainValue【学校施設】&#10;一人当たり面積"/>
        <xdr:cNvSpPr txBox="1"/>
      </xdr:nvSpPr>
      <xdr:spPr>
        <a:xfrm>
          <a:off x="21075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0" name="正方形/長方形 4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1" name="正方形/長方形 46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62" name="正方形/長方形 46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63" name="正方形/長方形 46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64" name="正方形/長方形 46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65" name="正方形/長方形 46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66" name="正方形/長方形 46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67" name="正方形/長方形 46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68" name="テキスト ボックス 46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9" name="直線コネクタ 46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0" name="テキスト ボックス 46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1" name="直線コネクタ 47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72" name="テキスト ボックス 47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73" name="直線コネクタ 47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74" name="テキスト ボックス 47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75" name="直線コネクタ 47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76" name="テキスト ボックス 47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77" name="直線コネクタ 47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78" name="テキスト ボックス 47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79" name="直線コネクタ 47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0" name="テキスト ボックス 47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1" name="直線コネクタ 48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82" name="テキスト ボックス 48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8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484" name="直線コネクタ 48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48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486" name="直線コネクタ 48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8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88" name="直線コネクタ 48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48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490" name="フローチャート : 判断 48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491" name="フローチャート : 判断 49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92" name="テキスト ボックス 4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93" name="テキスト ボックス 4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94" name="テキスト ボックス 4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95" name="テキスト ボックス 4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96" name="テキスト ボックス 4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90170</xdr:rowOff>
    </xdr:from>
    <xdr:to>
      <xdr:col>23</xdr:col>
      <xdr:colOff>568325</xdr:colOff>
      <xdr:row>81</xdr:row>
      <xdr:rowOff>20320</xdr:rowOff>
    </xdr:to>
    <xdr:sp macro="" textlink="">
      <xdr:nvSpPr>
        <xdr:cNvPr id="497" name="円/楕円 496"/>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113047</xdr:rowOff>
    </xdr:from>
    <xdr:ext cx="405111" cy="259045"/>
    <xdr:sp macro="" textlink="">
      <xdr:nvSpPr>
        <xdr:cNvPr id="498" name="【児童館】&#10;有形固定資産減価償却率該当値テキスト"/>
        <xdr:cNvSpPr txBox="1"/>
      </xdr:nvSpPr>
      <xdr:spPr>
        <a:xfrm>
          <a:off x="164084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122555</xdr:rowOff>
    </xdr:from>
    <xdr:to>
      <xdr:col>22</xdr:col>
      <xdr:colOff>415925</xdr:colOff>
      <xdr:row>81</xdr:row>
      <xdr:rowOff>52705</xdr:rowOff>
    </xdr:to>
    <xdr:sp macro="" textlink="">
      <xdr:nvSpPr>
        <xdr:cNvPr id="499" name="円/楕円 498"/>
        <xdr:cNvSpPr/>
      </xdr:nvSpPr>
      <xdr:spPr>
        <a:xfrm>
          <a:off x="15430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140970</xdr:rowOff>
    </xdr:from>
    <xdr:to>
      <xdr:col>23</xdr:col>
      <xdr:colOff>517525</xdr:colOff>
      <xdr:row>81</xdr:row>
      <xdr:rowOff>1905</xdr:rowOff>
    </xdr:to>
    <xdr:cxnSp macro="">
      <xdr:nvCxnSpPr>
        <xdr:cNvPr id="500" name="直線コネクタ 499"/>
        <xdr:cNvCxnSpPr/>
      </xdr:nvCxnSpPr>
      <xdr:spPr>
        <a:xfrm flipV="1">
          <a:off x="15481300" y="138569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144797</xdr:rowOff>
    </xdr:from>
    <xdr:ext cx="405111" cy="259045"/>
    <xdr:sp macro="" textlink="">
      <xdr:nvSpPr>
        <xdr:cNvPr id="501"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69232</xdr:rowOff>
    </xdr:from>
    <xdr:ext cx="405111" cy="259045"/>
    <xdr:sp macro="" textlink="">
      <xdr:nvSpPr>
        <xdr:cNvPr id="502" name="n_1mainValue【児童館】&#10;有形固定資産減価償却率"/>
        <xdr:cNvSpPr txBox="1"/>
      </xdr:nvSpPr>
      <xdr:spPr>
        <a:xfrm>
          <a:off x="15266043"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03" name="正方形/長方形 50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04" name="正方形/長方形 50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05" name="正方形/長方形 50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06" name="正方形/長方形 50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07" name="正方形/長方形 50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08" name="正方形/長方形 50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09" name="正方形/長方形 50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0" name="正方形/長方形 50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1" name="テキスト ボックス 51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12" name="直線コネクタ 51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13" name="直線コネクタ 51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14" name="テキスト ボックス 51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15" name="直線コネクタ 51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16" name="テキスト ボックス 51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17" name="直線コネクタ 51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18" name="テキスト ボックス 51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19" name="直線コネクタ 51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0" name="テキスト ボックス 51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1" name="直線コネクタ 52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22" name="テキスト ボックス 52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2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24" name="直線コネクタ 523"/>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25"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26" name="直線コネクタ 525"/>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27"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28" name="直線コネクタ 527"/>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29"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30" name="フローチャート : 判断 529"/>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31" name="フローチャート : 判断 530"/>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32" name="テキスト ボックス 5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33" name="テキスト ボックス 5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34" name="テキスト ボックス 5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35" name="テキスト ボックス 5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36" name="テキスト ボックス 5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55880</xdr:rowOff>
    </xdr:from>
    <xdr:to>
      <xdr:col>32</xdr:col>
      <xdr:colOff>238125</xdr:colOff>
      <xdr:row>82</xdr:row>
      <xdr:rowOff>157480</xdr:rowOff>
    </xdr:to>
    <xdr:sp macro="" textlink="">
      <xdr:nvSpPr>
        <xdr:cNvPr id="537" name="円/楕円 536"/>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78757</xdr:rowOff>
    </xdr:from>
    <xdr:ext cx="469744" cy="259045"/>
    <xdr:sp macro="" textlink="">
      <xdr:nvSpPr>
        <xdr:cNvPr id="538" name="【児童館】&#10;一人当たり面積該当値テキスト"/>
        <xdr:cNvSpPr txBox="1"/>
      </xdr:nvSpPr>
      <xdr:spPr>
        <a:xfrm>
          <a:off x="222504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55880</xdr:rowOff>
    </xdr:from>
    <xdr:to>
      <xdr:col>31</xdr:col>
      <xdr:colOff>85725</xdr:colOff>
      <xdr:row>82</xdr:row>
      <xdr:rowOff>157480</xdr:rowOff>
    </xdr:to>
    <xdr:sp macro="" textlink="">
      <xdr:nvSpPr>
        <xdr:cNvPr id="539" name="円/楕円 538"/>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106680</xdr:rowOff>
    </xdr:from>
    <xdr:to>
      <xdr:col>32</xdr:col>
      <xdr:colOff>187325</xdr:colOff>
      <xdr:row>82</xdr:row>
      <xdr:rowOff>106680</xdr:rowOff>
    </xdr:to>
    <xdr:cxnSp macro="">
      <xdr:nvCxnSpPr>
        <xdr:cNvPr id="540" name="直線コネクタ 539"/>
        <xdr:cNvCxnSpPr/>
      </xdr:nvCxnSpPr>
      <xdr:spPr>
        <a:xfrm>
          <a:off x="21323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105427</xdr:rowOff>
    </xdr:from>
    <xdr:ext cx="469744" cy="259045"/>
    <xdr:sp macro="" textlink="">
      <xdr:nvSpPr>
        <xdr:cNvPr id="541"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82</xdr:row>
      <xdr:rowOff>148607</xdr:rowOff>
    </xdr:from>
    <xdr:ext cx="469744" cy="259045"/>
    <xdr:sp macro="" textlink="">
      <xdr:nvSpPr>
        <xdr:cNvPr id="542" name="n_1main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43" name="正方形/長方形 5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44" name="正方形/長方形 5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45" name="正方形/長方形 5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46" name="正方形/長方形 5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47" name="正方形/長方形 5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48" name="正方形/長方形 5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49" name="正方形/長方形 5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0" name="正方形/長方形 5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1" name="テキスト ボックス 5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52" name="直線コネクタ 5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53" name="テキスト ボックス 55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54" name="直線コネクタ 55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55" name="テキスト ボックス 554"/>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56" name="直線コネクタ 55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57" name="テキスト ボックス 55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58" name="直線コネクタ 55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59" name="テキスト ボックス 55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60" name="直線コネクタ 55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61" name="テキスト ボックス 56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62" name="直線コネクタ 56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63" name="テキスト ボックス 56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64" name="直線コネクタ 56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65" name="テキスト ボックス 564"/>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66" name="直線コネクタ 56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67" name="テキスト ボックス 56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69" name="直線コネクタ 568"/>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70"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71" name="直線コネクタ 570"/>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72"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73" name="直線コネクタ 572"/>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74"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75" name="フローチャート : 判断 574"/>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576" name="フローチャート : 判断 575"/>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128270</xdr:rowOff>
    </xdr:from>
    <xdr:to>
      <xdr:col>23</xdr:col>
      <xdr:colOff>568325</xdr:colOff>
      <xdr:row>102</xdr:row>
      <xdr:rowOff>58420</xdr:rowOff>
    </xdr:to>
    <xdr:sp macro="" textlink="">
      <xdr:nvSpPr>
        <xdr:cNvPr id="582" name="円/楕円 581"/>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151147</xdr:rowOff>
    </xdr:from>
    <xdr:ext cx="405111" cy="259045"/>
    <xdr:sp macro="" textlink="">
      <xdr:nvSpPr>
        <xdr:cNvPr id="583" name="【公民館】&#10;有形固定資産減価償却率該当値テキスト"/>
        <xdr:cNvSpPr txBox="1"/>
      </xdr:nvSpPr>
      <xdr:spPr>
        <a:xfrm>
          <a:off x="164084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12337</xdr:rowOff>
    </xdr:from>
    <xdr:to>
      <xdr:col>22</xdr:col>
      <xdr:colOff>415925</xdr:colOff>
      <xdr:row>102</xdr:row>
      <xdr:rowOff>113937</xdr:rowOff>
    </xdr:to>
    <xdr:sp macro="" textlink="">
      <xdr:nvSpPr>
        <xdr:cNvPr id="584" name="円/楕円 583"/>
        <xdr:cNvSpPr/>
      </xdr:nvSpPr>
      <xdr:spPr>
        <a:xfrm>
          <a:off x="15430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7620</xdr:rowOff>
    </xdr:from>
    <xdr:to>
      <xdr:col>23</xdr:col>
      <xdr:colOff>517525</xdr:colOff>
      <xdr:row>102</xdr:row>
      <xdr:rowOff>63137</xdr:rowOff>
    </xdr:to>
    <xdr:cxnSp macro="">
      <xdr:nvCxnSpPr>
        <xdr:cNvPr id="585" name="直線コネクタ 584"/>
        <xdr:cNvCxnSpPr/>
      </xdr:nvCxnSpPr>
      <xdr:spPr>
        <a:xfrm flipV="1">
          <a:off x="15481300" y="1749552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167113</xdr:rowOff>
    </xdr:from>
    <xdr:ext cx="405111" cy="259045"/>
    <xdr:sp macro="" textlink="">
      <xdr:nvSpPr>
        <xdr:cNvPr id="586"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130464</xdr:rowOff>
    </xdr:from>
    <xdr:ext cx="405111" cy="259045"/>
    <xdr:sp macro="" textlink="">
      <xdr:nvSpPr>
        <xdr:cNvPr id="587" name="n_1mainValue【公民館】&#10;有形固定資産減価償却率"/>
        <xdr:cNvSpPr txBox="1"/>
      </xdr:nvSpPr>
      <xdr:spPr>
        <a:xfrm>
          <a:off x="15266043"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98" name="直線コネクタ 5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99" name="テキスト ボックス 5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00" name="直線コネクタ 5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01" name="テキスト ボックス 6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02" name="直線コネクタ 6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03" name="テキスト ボックス 6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04" name="直線コネクタ 6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05" name="テキスト ボックス 6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07" name="テキスト ボックス 6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0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09" name="直線コネクタ 608"/>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10"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11" name="直線コネクタ 61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12"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13" name="直線コネクタ 61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614"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15" name="フローチャート : 判断 614"/>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16" name="フローチャート : 判断 615"/>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17" name="テキスト ボックス 6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18" name="テキスト ボックス 6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19" name="テキスト ボックス 6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0" name="テキスト ボックス 6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1" name="テキスト ボックス 6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7113</xdr:rowOff>
    </xdr:from>
    <xdr:to>
      <xdr:col>32</xdr:col>
      <xdr:colOff>238125</xdr:colOff>
      <xdr:row>107</xdr:row>
      <xdr:rowOff>108713</xdr:rowOff>
    </xdr:to>
    <xdr:sp macro="" textlink="">
      <xdr:nvSpPr>
        <xdr:cNvPr id="622" name="円/楕円 621"/>
        <xdr:cNvSpPr/>
      </xdr:nvSpPr>
      <xdr:spPr>
        <a:xfrm>
          <a:off x="221107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156990</xdr:rowOff>
    </xdr:from>
    <xdr:ext cx="469744" cy="259045"/>
    <xdr:sp macro="" textlink="">
      <xdr:nvSpPr>
        <xdr:cNvPr id="623" name="【公民館】&#10;一人当たり面積該当値テキスト"/>
        <xdr:cNvSpPr txBox="1"/>
      </xdr:nvSpPr>
      <xdr:spPr>
        <a:xfrm>
          <a:off x="22250400"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9398</xdr:rowOff>
    </xdr:from>
    <xdr:to>
      <xdr:col>31</xdr:col>
      <xdr:colOff>85725</xdr:colOff>
      <xdr:row>107</xdr:row>
      <xdr:rowOff>110998</xdr:rowOff>
    </xdr:to>
    <xdr:sp macro="" textlink="">
      <xdr:nvSpPr>
        <xdr:cNvPr id="624" name="円/楕円 623"/>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57913</xdr:rowOff>
    </xdr:from>
    <xdr:to>
      <xdr:col>32</xdr:col>
      <xdr:colOff>187325</xdr:colOff>
      <xdr:row>107</xdr:row>
      <xdr:rowOff>60198</xdr:rowOff>
    </xdr:to>
    <xdr:cxnSp macro="">
      <xdr:nvCxnSpPr>
        <xdr:cNvPr id="625" name="直線コネクタ 624"/>
        <xdr:cNvCxnSpPr/>
      </xdr:nvCxnSpPr>
      <xdr:spPr>
        <a:xfrm flipV="1">
          <a:off x="21323300" y="1840306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42942</xdr:rowOff>
    </xdr:from>
    <xdr:ext cx="469744" cy="259045"/>
    <xdr:sp macro="" textlink="">
      <xdr:nvSpPr>
        <xdr:cNvPr id="626"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102125</xdr:rowOff>
    </xdr:from>
    <xdr:ext cx="469744" cy="259045"/>
    <xdr:sp macro="" textlink="">
      <xdr:nvSpPr>
        <xdr:cNvPr id="627" name="n_1main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類似団体と比較して特に有形固定資産減価償却率が高くなっている施設は、公営住宅、児童館、公民館であり、特に低くなっている施設は、道路、学校施設である。</a:t>
          </a:r>
          <a:endParaRPr lang="ja-JP" altLang="ja-JP" sz="1300">
            <a:effectLst/>
          </a:endParaRPr>
        </a:p>
        <a:p>
          <a:r>
            <a:rPr kumimoji="1" lang="ja-JP" altLang="ja-JP" sz="1300">
              <a:solidFill>
                <a:schemeClr val="dk1"/>
              </a:solidFill>
              <a:effectLst/>
              <a:latin typeface="+mn-lt"/>
              <a:ea typeface="+mn-ea"/>
              <a:cs typeface="+mn-cs"/>
            </a:rPr>
            <a:t>公営住宅については、建設から</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年を経過した施設が全体の</a:t>
          </a:r>
          <a:r>
            <a:rPr kumimoji="1" lang="en-US" altLang="ja-JP" sz="1300">
              <a:solidFill>
                <a:schemeClr val="dk1"/>
              </a:solidFill>
              <a:effectLst/>
              <a:latin typeface="+mn-lt"/>
              <a:ea typeface="+mn-ea"/>
              <a:cs typeface="+mn-cs"/>
            </a:rPr>
            <a:t>84</a:t>
          </a:r>
          <a:r>
            <a:rPr kumimoji="1" lang="ja-JP" altLang="ja-JP" sz="1300">
              <a:solidFill>
                <a:schemeClr val="dk1"/>
              </a:solidFill>
              <a:effectLst/>
              <a:latin typeface="+mn-lt"/>
              <a:ea typeface="+mn-ea"/>
              <a:cs typeface="+mn-cs"/>
            </a:rPr>
            <a:t>％を占めていることが原因であり、現在、公営住宅の建替事業を進めている。</a:t>
          </a:r>
          <a:endParaRPr lang="ja-JP" altLang="ja-JP" sz="1300">
            <a:effectLst/>
          </a:endParaRPr>
        </a:p>
        <a:p>
          <a:r>
            <a:rPr kumimoji="1" lang="ja-JP" altLang="ja-JP" sz="1300">
              <a:solidFill>
                <a:schemeClr val="dk1"/>
              </a:solidFill>
              <a:effectLst/>
              <a:latin typeface="+mn-lt"/>
              <a:ea typeface="+mn-ea"/>
              <a:cs typeface="+mn-cs"/>
            </a:rPr>
            <a:t>公民館については、中央公民館が建築年が</a:t>
          </a:r>
          <a:r>
            <a:rPr kumimoji="1" lang="en-US" altLang="ja-JP" sz="1300">
              <a:solidFill>
                <a:schemeClr val="dk1"/>
              </a:solidFill>
              <a:effectLst/>
              <a:latin typeface="+mn-lt"/>
              <a:ea typeface="+mn-ea"/>
              <a:cs typeface="+mn-cs"/>
            </a:rPr>
            <a:t>1978</a:t>
          </a:r>
          <a:r>
            <a:rPr kumimoji="1" lang="ja-JP" altLang="ja-JP" sz="1300">
              <a:solidFill>
                <a:schemeClr val="dk1"/>
              </a:solidFill>
              <a:effectLst/>
              <a:latin typeface="+mn-lt"/>
              <a:ea typeface="+mn-ea"/>
              <a:cs typeface="+mn-cs"/>
            </a:rPr>
            <a:t>年で老朽化が著しく、同じく老朽化の進んでいた市民会館、市民図書館を複合化し、新しい施設を建設中である。</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27,803
27,524
91.49
14,703,852
14,330,078
10,577
7,408,082
14,952,829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131536</xdr:rowOff>
    </xdr:from>
    <xdr:to>
      <xdr:col>6</xdr:col>
      <xdr:colOff>561975</xdr:colOff>
      <xdr:row>33</xdr:row>
      <xdr:rowOff>61686</xdr:rowOff>
    </xdr:to>
    <xdr:sp macro="" textlink="">
      <xdr:nvSpPr>
        <xdr:cNvPr id="72" name="円/楕円 71"/>
        <xdr:cNvSpPr/>
      </xdr:nvSpPr>
      <xdr:spPr>
        <a:xfrm>
          <a:off x="4584700" y="56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84563</xdr:rowOff>
    </xdr:from>
    <xdr:ext cx="405111" cy="259045"/>
    <xdr:sp macro="" textlink="">
      <xdr:nvSpPr>
        <xdr:cNvPr id="73" name="【図書館】&#10;有形固定資産減価償却率該当値テキスト"/>
        <xdr:cNvSpPr txBox="1"/>
      </xdr:nvSpPr>
      <xdr:spPr>
        <a:xfrm>
          <a:off x="4724400" y="557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149497</xdr:rowOff>
    </xdr:from>
    <xdr:to>
      <xdr:col>5</xdr:col>
      <xdr:colOff>409575</xdr:colOff>
      <xdr:row>33</xdr:row>
      <xdr:rowOff>79647</xdr:rowOff>
    </xdr:to>
    <xdr:sp macro="" textlink="">
      <xdr:nvSpPr>
        <xdr:cNvPr id="74" name="円/楕円 73"/>
        <xdr:cNvSpPr/>
      </xdr:nvSpPr>
      <xdr:spPr>
        <a:xfrm>
          <a:off x="3746500" y="563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10886</xdr:rowOff>
    </xdr:from>
    <xdr:to>
      <xdr:col>6</xdr:col>
      <xdr:colOff>511175</xdr:colOff>
      <xdr:row>33</xdr:row>
      <xdr:rowOff>28847</xdr:rowOff>
    </xdr:to>
    <xdr:cxnSp macro="">
      <xdr:nvCxnSpPr>
        <xdr:cNvPr id="75" name="直線コネクタ 74"/>
        <xdr:cNvCxnSpPr/>
      </xdr:nvCxnSpPr>
      <xdr:spPr>
        <a:xfrm flipV="1">
          <a:off x="3797300" y="566873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31</xdr:row>
      <xdr:rowOff>96174</xdr:rowOff>
    </xdr:from>
    <xdr:ext cx="405111" cy="259045"/>
    <xdr:sp macro="" textlink="">
      <xdr:nvSpPr>
        <xdr:cNvPr id="76" name="n_1mainValue【図書館】&#10;有形固定資産減価償却率"/>
        <xdr:cNvSpPr txBox="1"/>
      </xdr:nvSpPr>
      <xdr:spPr>
        <a:xfrm>
          <a:off x="3582043" y="541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101" name="直線コネクタ 100"/>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102"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3" name="直線コネクタ 102"/>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4"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5" name="直線コネクタ 104"/>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67327</xdr:rowOff>
    </xdr:from>
    <xdr:ext cx="469744" cy="259045"/>
    <xdr:sp macro="" textlink="">
      <xdr:nvSpPr>
        <xdr:cNvPr id="106" name="【図書館】&#10;一人当たり面積平均値テキスト"/>
        <xdr:cNvSpPr txBox="1"/>
      </xdr:nvSpPr>
      <xdr:spPr>
        <a:xfrm>
          <a:off x="10566400"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7" name="フローチャート : 判断 106"/>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8" name="フローチャート : 判断 107"/>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67327</xdr:rowOff>
    </xdr:from>
    <xdr:ext cx="469744" cy="259045"/>
    <xdr:sp macro="" textlink="">
      <xdr:nvSpPr>
        <xdr:cNvPr id="109"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6350</xdr:rowOff>
    </xdr:from>
    <xdr:to>
      <xdr:col>15</xdr:col>
      <xdr:colOff>231775</xdr:colOff>
      <xdr:row>42</xdr:row>
      <xdr:rowOff>107950</xdr:rowOff>
    </xdr:to>
    <xdr:sp macro="" textlink="">
      <xdr:nvSpPr>
        <xdr:cNvPr id="115" name="円/楕円 114"/>
        <xdr:cNvSpPr/>
      </xdr:nvSpPr>
      <xdr:spPr>
        <a:xfrm>
          <a:off x="10426700" y="72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92727</xdr:rowOff>
    </xdr:from>
    <xdr:ext cx="469744" cy="259045"/>
    <xdr:sp macro="" textlink="">
      <xdr:nvSpPr>
        <xdr:cNvPr id="116" name="【図書館】&#10;一人当たり面積該当値テキスト"/>
        <xdr:cNvSpPr txBox="1"/>
      </xdr:nvSpPr>
      <xdr:spPr>
        <a:xfrm>
          <a:off x="10566400" y="712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6350</xdr:rowOff>
    </xdr:from>
    <xdr:to>
      <xdr:col>14</xdr:col>
      <xdr:colOff>79375</xdr:colOff>
      <xdr:row>42</xdr:row>
      <xdr:rowOff>107950</xdr:rowOff>
    </xdr:to>
    <xdr:sp macro="" textlink="">
      <xdr:nvSpPr>
        <xdr:cNvPr id="117" name="円/楕円 116"/>
        <xdr:cNvSpPr/>
      </xdr:nvSpPr>
      <xdr:spPr>
        <a:xfrm>
          <a:off x="9588500" y="720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57150</xdr:rowOff>
    </xdr:from>
    <xdr:to>
      <xdr:col>15</xdr:col>
      <xdr:colOff>180975</xdr:colOff>
      <xdr:row>42</xdr:row>
      <xdr:rowOff>57150</xdr:rowOff>
    </xdr:to>
    <xdr:cxnSp macro="">
      <xdr:nvCxnSpPr>
        <xdr:cNvPr id="118" name="直線コネクタ 117"/>
        <xdr:cNvCxnSpPr/>
      </xdr:nvCxnSpPr>
      <xdr:spPr>
        <a:xfrm>
          <a:off x="9639300" y="7258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42</xdr:row>
      <xdr:rowOff>99077</xdr:rowOff>
    </xdr:from>
    <xdr:ext cx="469744" cy="259045"/>
    <xdr:sp macro="" textlink="">
      <xdr:nvSpPr>
        <xdr:cNvPr id="119" name="n_1mainValue【図書館】&#10;一人当たり面積"/>
        <xdr:cNvSpPr txBox="1"/>
      </xdr:nvSpPr>
      <xdr:spPr>
        <a:xfrm>
          <a:off x="9391727" y="729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30" name="テキスト ボックス 12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40" name="テキスト ボックス 13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44" name="直線コネクタ 143"/>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45"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6" name="直線コネクタ 145"/>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7"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8" name="直線コネクタ 147"/>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9"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50" name="フローチャート : 判断 149"/>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51" name="フローチャート : 判断 150"/>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52"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111125</xdr:rowOff>
    </xdr:from>
    <xdr:to>
      <xdr:col>6</xdr:col>
      <xdr:colOff>561975</xdr:colOff>
      <xdr:row>59</xdr:row>
      <xdr:rowOff>41275</xdr:rowOff>
    </xdr:to>
    <xdr:sp macro="" textlink="">
      <xdr:nvSpPr>
        <xdr:cNvPr id="158" name="円/楕円 157"/>
        <xdr:cNvSpPr/>
      </xdr:nvSpPr>
      <xdr:spPr>
        <a:xfrm>
          <a:off x="45847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134002</xdr:rowOff>
    </xdr:from>
    <xdr:ext cx="405111" cy="259045"/>
    <xdr:sp macro="" textlink="">
      <xdr:nvSpPr>
        <xdr:cNvPr id="159" name="【体育館・プール】&#10;有形固定資産減価償却率該当値テキスト"/>
        <xdr:cNvSpPr txBox="1"/>
      </xdr:nvSpPr>
      <xdr:spPr>
        <a:xfrm>
          <a:off x="4724400"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128270</xdr:rowOff>
    </xdr:from>
    <xdr:to>
      <xdr:col>5</xdr:col>
      <xdr:colOff>409575</xdr:colOff>
      <xdr:row>59</xdr:row>
      <xdr:rowOff>58420</xdr:rowOff>
    </xdr:to>
    <xdr:sp macro="" textlink="">
      <xdr:nvSpPr>
        <xdr:cNvPr id="160" name="円/楕円 159"/>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161925</xdr:rowOff>
    </xdr:from>
    <xdr:to>
      <xdr:col>6</xdr:col>
      <xdr:colOff>511175</xdr:colOff>
      <xdr:row>59</xdr:row>
      <xdr:rowOff>7620</xdr:rowOff>
    </xdr:to>
    <xdr:cxnSp macro="">
      <xdr:nvCxnSpPr>
        <xdr:cNvPr id="161" name="直線コネクタ 160"/>
        <xdr:cNvCxnSpPr/>
      </xdr:nvCxnSpPr>
      <xdr:spPr>
        <a:xfrm flipV="1">
          <a:off x="3797300" y="101060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74947</xdr:rowOff>
    </xdr:from>
    <xdr:ext cx="405111" cy="259045"/>
    <xdr:sp macro="" textlink="">
      <xdr:nvSpPr>
        <xdr:cNvPr id="162" name="n_1mainValue【体育館・プール】&#10;有形固定資産減価償却率"/>
        <xdr:cNvSpPr txBox="1"/>
      </xdr:nvSpPr>
      <xdr:spPr>
        <a:xfrm>
          <a:off x="3582043"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86" name="直線コネクタ 185"/>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87"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8" name="直線コネクタ 187"/>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9"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90" name="直線コネクタ 189"/>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34942</xdr:rowOff>
    </xdr:from>
    <xdr:ext cx="469744" cy="259045"/>
    <xdr:sp macro="" textlink="">
      <xdr:nvSpPr>
        <xdr:cNvPr id="191" name="【体育館・プール】&#10;一人当たり面積平均値テキスト"/>
        <xdr:cNvSpPr txBox="1"/>
      </xdr:nvSpPr>
      <xdr:spPr>
        <a:xfrm>
          <a:off x="10566400" y="10321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92" name="フローチャート : 判断 191"/>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93" name="フローチャート : 判断 192"/>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94"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635</xdr:rowOff>
    </xdr:from>
    <xdr:to>
      <xdr:col>15</xdr:col>
      <xdr:colOff>231775</xdr:colOff>
      <xdr:row>63</xdr:row>
      <xdr:rowOff>102235</xdr:rowOff>
    </xdr:to>
    <xdr:sp macro="" textlink="">
      <xdr:nvSpPr>
        <xdr:cNvPr id="200" name="円/楕円 199"/>
        <xdr:cNvSpPr/>
      </xdr:nvSpPr>
      <xdr:spPr>
        <a:xfrm>
          <a:off x="104267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87012</xdr:rowOff>
    </xdr:from>
    <xdr:ext cx="469744" cy="259045"/>
    <xdr:sp macro="" textlink="">
      <xdr:nvSpPr>
        <xdr:cNvPr id="201" name="【体育館・プール】&#10;一人当たり面積該当値テキスト"/>
        <xdr:cNvSpPr txBox="1"/>
      </xdr:nvSpPr>
      <xdr:spPr>
        <a:xfrm>
          <a:off x="10566400" y="1071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2540</xdr:rowOff>
    </xdr:from>
    <xdr:to>
      <xdr:col>14</xdr:col>
      <xdr:colOff>79375</xdr:colOff>
      <xdr:row>63</xdr:row>
      <xdr:rowOff>104140</xdr:rowOff>
    </xdr:to>
    <xdr:sp macro="" textlink="">
      <xdr:nvSpPr>
        <xdr:cNvPr id="202" name="円/楕円 201"/>
        <xdr:cNvSpPr/>
      </xdr:nvSpPr>
      <xdr:spPr>
        <a:xfrm>
          <a:off x="9588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51435</xdr:rowOff>
    </xdr:from>
    <xdr:to>
      <xdr:col>15</xdr:col>
      <xdr:colOff>180975</xdr:colOff>
      <xdr:row>63</xdr:row>
      <xdr:rowOff>53340</xdr:rowOff>
    </xdr:to>
    <xdr:cxnSp macro="">
      <xdr:nvCxnSpPr>
        <xdr:cNvPr id="203" name="直線コネクタ 202"/>
        <xdr:cNvCxnSpPr/>
      </xdr:nvCxnSpPr>
      <xdr:spPr>
        <a:xfrm flipV="1">
          <a:off x="9639300" y="108527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95267</xdr:rowOff>
    </xdr:from>
    <xdr:ext cx="469744" cy="259045"/>
    <xdr:sp macro="" textlink="">
      <xdr:nvSpPr>
        <xdr:cNvPr id="204" name="n_1mainValue【体育館・プール】&#10;一人当たり面積"/>
        <xdr:cNvSpPr txBox="1"/>
      </xdr:nvSpPr>
      <xdr:spPr>
        <a:xfrm>
          <a:off x="9391727"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6" name="直線コネクタ 21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7" name="テキスト ボックス 21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8" name="直線コネクタ 21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9" name="テキスト ボックス 21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0" name="直線コネクタ 21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1" name="テキスト ボックス 22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2" name="直線コネクタ 22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3" name="テキスト ボックス 22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4" name="直線コネクタ 22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5" name="テキスト ボックス 22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7" name="テキスト ボックス 22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29" name="直線コネクタ 228"/>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30"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31" name="直線コネクタ 230"/>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32"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33" name="直線コネクタ 232"/>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34"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35" name="フローチャート : 判断 234"/>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36" name="フローチャート : 判断 235"/>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147338</xdr:rowOff>
    </xdr:from>
    <xdr:ext cx="405111" cy="259045"/>
    <xdr:sp macro="" textlink="">
      <xdr:nvSpPr>
        <xdr:cNvPr id="237"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40639</xdr:rowOff>
    </xdr:from>
    <xdr:to>
      <xdr:col>6</xdr:col>
      <xdr:colOff>561975</xdr:colOff>
      <xdr:row>83</xdr:row>
      <xdr:rowOff>142239</xdr:rowOff>
    </xdr:to>
    <xdr:sp macro="" textlink="">
      <xdr:nvSpPr>
        <xdr:cNvPr id="243" name="円/楕円 242"/>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63516</xdr:rowOff>
    </xdr:from>
    <xdr:ext cx="405111" cy="259045"/>
    <xdr:sp macro="" textlink="">
      <xdr:nvSpPr>
        <xdr:cNvPr id="244" name="【福祉施設】&#10;有形固定資産減価償却率該当値テキスト"/>
        <xdr:cNvSpPr txBox="1"/>
      </xdr:nvSpPr>
      <xdr:spPr>
        <a:xfrm>
          <a:off x="4724400"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109220</xdr:rowOff>
    </xdr:from>
    <xdr:to>
      <xdr:col>5</xdr:col>
      <xdr:colOff>409575</xdr:colOff>
      <xdr:row>84</xdr:row>
      <xdr:rowOff>39370</xdr:rowOff>
    </xdr:to>
    <xdr:sp macro="" textlink="">
      <xdr:nvSpPr>
        <xdr:cNvPr id="245" name="円/楕円 244"/>
        <xdr:cNvSpPr/>
      </xdr:nvSpPr>
      <xdr:spPr>
        <a:xfrm>
          <a:off x="3746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91439</xdr:rowOff>
    </xdr:from>
    <xdr:to>
      <xdr:col>6</xdr:col>
      <xdr:colOff>511175</xdr:colOff>
      <xdr:row>83</xdr:row>
      <xdr:rowOff>160020</xdr:rowOff>
    </xdr:to>
    <xdr:cxnSp macro="">
      <xdr:nvCxnSpPr>
        <xdr:cNvPr id="246" name="直線コネクタ 245"/>
        <xdr:cNvCxnSpPr/>
      </xdr:nvCxnSpPr>
      <xdr:spPr>
        <a:xfrm flipV="1">
          <a:off x="3797300" y="1432178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30497</xdr:rowOff>
    </xdr:from>
    <xdr:ext cx="405111" cy="259045"/>
    <xdr:sp macro="" textlink="">
      <xdr:nvSpPr>
        <xdr:cNvPr id="247" name="n_1mainValue【福祉施設】&#10;有形固定資産減価償却率"/>
        <xdr:cNvSpPr txBox="1"/>
      </xdr:nvSpPr>
      <xdr:spPr>
        <a:xfrm>
          <a:off x="3582043"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73" name="直線コネクタ 272"/>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74"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75" name="直線コネクタ 274"/>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76"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77" name="直線コネクタ 276"/>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78"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79" name="フローチャート : 判断 278"/>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80" name="フローチャート : 判断 279"/>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81"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62412</xdr:rowOff>
    </xdr:from>
    <xdr:to>
      <xdr:col>15</xdr:col>
      <xdr:colOff>231775</xdr:colOff>
      <xdr:row>82</xdr:row>
      <xdr:rowOff>164012</xdr:rowOff>
    </xdr:to>
    <xdr:sp macro="" textlink="">
      <xdr:nvSpPr>
        <xdr:cNvPr id="287" name="円/楕円 286"/>
        <xdr:cNvSpPr/>
      </xdr:nvSpPr>
      <xdr:spPr>
        <a:xfrm>
          <a:off x="104267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85289</xdr:rowOff>
    </xdr:from>
    <xdr:ext cx="469744" cy="259045"/>
    <xdr:sp macro="" textlink="">
      <xdr:nvSpPr>
        <xdr:cNvPr id="288" name="【福祉施設】&#10;一人当たり面積該当値テキスト"/>
        <xdr:cNvSpPr txBox="1"/>
      </xdr:nvSpPr>
      <xdr:spPr>
        <a:xfrm>
          <a:off x="10566400" y="1397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68943</xdr:rowOff>
    </xdr:from>
    <xdr:to>
      <xdr:col>14</xdr:col>
      <xdr:colOff>79375</xdr:colOff>
      <xdr:row>82</xdr:row>
      <xdr:rowOff>170543</xdr:rowOff>
    </xdr:to>
    <xdr:sp macro="" textlink="">
      <xdr:nvSpPr>
        <xdr:cNvPr id="289" name="円/楕円 288"/>
        <xdr:cNvSpPr/>
      </xdr:nvSpPr>
      <xdr:spPr>
        <a:xfrm>
          <a:off x="9588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113212</xdr:rowOff>
    </xdr:from>
    <xdr:to>
      <xdr:col>15</xdr:col>
      <xdr:colOff>180975</xdr:colOff>
      <xdr:row>82</xdr:row>
      <xdr:rowOff>119743</xdr:rowOff>
    </xdr:to>
    <xdr:cxnSp macro="">
      <xdr:nvCxnSpPr>
        <xdr:cNvPr id="290" name="直線コネクタ 289"/>
        <xdr:cNvCxnSpPr/>
      </xdr:nvCxnSpPr>
      <xdr:spPr>
        <a:xfrm flipV="1">
          <a:off x="9639300" y="141721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15620</xdr:rowOff>
    </xdr:from>
    <xdr:ext cx="469744" cy="259045"/>
    <xdr:sp macro="" textlink="">
      <xdr:nvSpPr>
        <xdr:cNvPr id="291" name="n_1mainValue【福祉施設】&#10;一人当たり面積"/>
        <xdr:cNvSpPr txBox="1"/>
      </xdr:nvSpPr>
      <xdr:spPr>
        <a:xfrm>
          <a:off x="9391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302" name="直線コネクタ 30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303" name="テキスト ボックス 30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304" name="直線コネクタ 30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5" name="テキスト ボックス 30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6" name="直線コネクタ 30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7" name="テキスト ボックス 30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8" name="直線コネクタ 30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9" name="テキスト ボックス 30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10" name="直線コネクタ 30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11" name="テキスト ボックス 31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12" name="直線コネクタ 31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313" name="テキスト ボックス 31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4" name="直線コネクタ 31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5" name="テキスト ボックス 31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317" name="直線コネクタ 316"/>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18"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19" name="直線コネクタ 318"/>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20"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21" name="直線コネクタ 32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22"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23" name="フローチャート : 判断 322"/>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24" name="フローチャート : 判断 323"/>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25"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26" name="テキスト ボックス 32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7" name="テキスト ボックス 32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8" name="テキスト ボックス 32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9" name="テキスト ボックス 32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30" name="テキスト ボックス 32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9071</xdr:rowOff>
    </xdr:from>
    <xdr:to>
      <xdr:col>6</xdr:col>
      <xdr:colOff>561975</xdr:colOff>
      <xdr:row>103</xdr:row>
      <xdr:rowOff>110671</xdr:rowOff>
    </xdr:to>
    <xdr:sp macro="" textlink="">
      <xdr:nvSpPr>
        <xdr:cNvPr id="331" name="円/楕円 330"/>
        <xdr:cNvSpPr/>
      </xdr:nvSpPr>
      <xdr:spPr>
        <a:xfrm>
          <a:off x="45847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31948</xdr:rowOff>
    </xdr:from>
    <xdr:ext cx="405111" cy="259045"/>
    <xdr:sp macro="" textlink="">
      <xdr:nvSpPr>
        <xdr:cNvPr id="332" name="【市民会館】&#10;有形固定資産減価償却率該当値テキスト"/>
        <xdr:cNvSpPr txBox="1"/>
      </xdr:nvSpPr>
      <xdr:spPr>
        <a:xfrm>
          <a:off x="4724400" y="17519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61323</xdr:rowOff>
    </xdr:from>
    <xdr:to>
      <xdr:col>5</xdr:col>
      <xdr:colOff>409575</xdr:colOff>
      <xdr:row>103</xdr:row>
      <xdr:rowOff>162923</xdr:rowOff>
    </xdr:to>
    <xdr:sp macro="" textlink="">
      <xdr:nvSpPr>
        <xdr:cNvPr id="333" name="円/楕円 332"/>
        <xdr:cNvSpPr/>
      </xdr:nvSpPr>
      <xdr:spPr>
        <a:xfrm>
          <a:off x="3746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59871</xdr:rowOff>
    </xdr:from>
    <xdr:to>
      <xdr:col>6</xdr:col>
      <xdr:colOff>511175</xdr:colOff>
      <xdr:row>103</xdr:row>
      <xdr:rowOff>112123</xdr:rowOff>
    </xdr:to>
    <xdr:cxnSp macro="">
      <xdr:nvCxnSpPr>
        <xdr:cNvPr id="334" name="直線コネクタ 333"/>
        <xdr:cNvCxnSpPr/>
      </xdr:nvCxnSpPr>
      <xdr:spPr>
        <a:xfrm flipV="1">
          <a:off x="3797300" y="1771922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8000</xdr:rowOff>
    </xdr:from>
    <xdr:ext cx="405111" cy="259045"/>
    <xdr:sp macro="" textlink="">
      <xdr:nvSpPr>
        <xdr:cNvPr id="335" name="n_1mainValue【市民会館】&#10;有形固定資産減価償却率"/>
        <xdr:cNvSpPr txBox="1"/>
      </xdr:nvSpPr>
      <xdr:spPr>
        <a:xfrm>
          <a:off x="3582043"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3" name="正方形/長方形 3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4" name="テキスト ボックス 3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5" name="直線コネクタ 3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6" name="直線コネクタ 3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47" name="テキスト ボックス 3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8" name="直線コネクタ 3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49" name="テキスト ボックス 3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52" name="直線コネクタ 3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53" name="テキスト ボックス 3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54" name="直線コネクタ 3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55" name="テキスト ボックス 3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6" name="直線コネクタ 3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7" name="テキスト ボックス 3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59" name="直線コネクタ 358"/>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60"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61" name="直線コネクタ 360"/>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62"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63" name="直線コネクタ 362"/>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160672</xdr:rowOff>
    </xdr:from>
    <xdr:ext cx="469744" cy="259045"/>
    <xdr:sp macro="" textlink="">
      <xdr:nvSpPr>
        <xdr:cNvPr id="364" name="【市民会館】&#10;一人当たり面積平均値テキスト"/>
        <xdr:cNvSpPr txBox="1"/>
      </xdr:nvSpPr>
      <xdr:spPr>
        <a:xfrm>
          <a:off x="10566400" y="1816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65" name="フローチャート : 判断 364"/>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66" name="フローチャート : 判断 365"/>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67"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109220</xdr:rowOff>
    </xdr:from>
    <xdr:to>
      <xdr:col>15</xdr:col>
      <xdr:colOff>231775</xdr:colOff>
      <xdr:row>108</xdr:row>
      <xdr:rowOff>39370</xdr:rowOff>
    </xdr:to>
    <xdr:sp macro="" textlink="">
      <xdr:nvSpPr>
        <xdr:cNvPr id="373" name="円/楕円 372"/>
        <xdr:cNvSpPr/>
      </xdr:nvSpPr>
      <xdr:spPr>
        <a:xfrm>
          <a:off x="10426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24147</xdr:rowOff>
    </xdr:from>
    <xdr:ext cx="469744" cy="259045"/>
    <xdr:sp macro="" textlink="">
      <xdr:nvSpPr>
        <xdr:cNvPr id="374" name="【市民会館】&#10;一人当たり面積該当値テキスト"/>
        <xdr:cNvSpPr txBox="1"/>
      </xdr:nvSpPr>
      <xdr:spPr>
        <a:xfrm>
          <a:off x="10566400" y="183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111125</xdr:rowOff>
    </xdr:from>
    <xdr:to>
      <xdr:col>14</xdr:col>
      <xdr:colOff>79375</xdr:colOff>
      <xdr:row>108</xdr:row>
      <xdr:rowOff>41275</xdr:rowOff>
    </xdr:to>
    <xdr:sp macro="" textlink="">
      <xdr:nvSpPr>
        <xdr:cNvPr id="375" name="円/楕円 374"/>
        <xdr:cNvSpPr/>
      </xdr:nvSpPr>
      <xdr:spPr>
        <a:xfrm>
          <a:off x="9588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160020</xdr:rowOff>
    </xdr:from>
    <xdr:to>
      <xdr:col>15</xdr:col>
      <xdr:colOff>180975</xdr:colOff>
      <xdr:row>107</xdr:row>
      <xdr:rowOff>161925</xdr:rowOff>
    </xdr:to>
    <xdr:cxnSp macro="">
      <xdr:nvCxnSpPr>
        <xdr:cNvPr id="376" name="直線コネクタ 375"/>
        <xdr:cNvCxnSpPr/>
      </xdr:nvCxnSpPr>
      <xdr:spPr>
        <a:xfrm flipV="1">
          <a:off x="9639300" y="185051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108</xdr:row>
      <xdr:rowOff>32402</xdr:rowOff>
    </xdr:from>
    <xdr:ext cx="469744" cy="259045"/>
    <xdr:sp macro="" textlink="">
      <xdr:nvSpPr>
        <xdr:cNvPr id="377" name="n_1mainValue【市民会館】&#10;一人当たり面積"/>
        <xdr:cNvSpPr txBox="1"/>
      </xdr:nvSpPr>
      <xdr:spPr>
        <a:xfrm>
          <a:off x="93917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5" name="正方形/長方形 38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4" name="正方形/長方形 3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5" name="正方形/長方形 3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6" name="正方形/長方形 3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7" name="正方形/長方形 3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8" name="正方形/長方形 3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9" name="正方形/長方形 3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0" name="正方形/長方形 3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1" name="正方形/長方形 4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2" name="テキスト ボックス 4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3" name="直線コネクタ 4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4" name="テキスト ボックス 40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6" name="テキスト ボックス 40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6" name="テキスト ボックス 4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18" name="直線コネクタ 417"/>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19"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20" name="直線コネクタ 419"/>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21"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22" name="直線コネクタ 421"/>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423"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24" name="フローチャート : 判断 423"/>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25" name="フローチャート : 判断 424"/>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26"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139700</xdr:rowOff>
    </xdr:from>
    <xdr:to>
      <xdr:col>23</xdr:col>
      <xdr:colOff>568325</xdr:colOff>
      <xdr:row>56</xdr:row>
      <xdr:rowOff>69850</xdr:rowOff>
    </xdr:to>
    <xdr:sp macro="" textlink="">
      <xdr:nvSpPr>
        <xdr:cNvPr id="432" name="円/楕円 431"/>
        <xdr:cNvSpPr/>
      </xdr:nvSpPr>
      <xdr:spPr>
        <a:xfrm>
          <a:off x="16268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92727</xdr:rowOff>
    </xdr:from>
    <xdr:ext cx="405111" cy="259045"/>
    <xdr:sp macro="" textlink="">
      <xdr:nvSpPr>
        <xdr:cNvPr id="433" name="【保健センター・保健所】&#10;有形固定資産減価償却率該当値テキスト"/>
        <xdr:cNvSpPr txBox="1"/>
      </xdr:nvSpPr>
      <xdr:spPr>
        <a:xfrm>
          <a:off x="16408400" y="952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33020</xdr:rowOff>
    </xdr:from>
    <xdr:to>
      <xdr:col>22</xdr:col>
      <xdr:colOff>415925</xdr:colOff>
      <xdr:row>56</xdr:row>
      <xdr:rowOff>134620</xdr:rowOff>
    </xdr:to>
    <xdr:sp macro="" textlink="">
      <xdr:nvSpPr>
        <xdr:cNvPr id="434" name="円/楕円 433"/>
        <xdr:cNvSpPr/>
      </xdr:nvSpPr>
      <xdr:spPr>
        <a:xfrm>
          <a:off x="15430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19050</xdr:rowOff>
    </xdr:from>
    <xdr:to>
      <xdr:col>23</xdr:col>
      <xdr:colOff>517525</xdr:colOff>
      <xdr:row>56</xdr:row>
      <xdr:rowOff>83820</xdr:rowOff>
    </xdr:to>
    <xdr:cxnSp macro="">
      <xdr:nvCxnSpPr>
        <xdr:cNvPr id="435" name="直線コネクタ 434"/>
        <xdr:cNvCxnSpPr/>
      </xdr:nvCxnSpPr>
      <xdr:spPr>
        <a:xfrm flipV="1">
          <a:off x="15481300" y="96202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54</xdr:row>
      <xdr:rowOff>151147</xdr:rowOff>
    </xdr:from>
    <xdr:ext cx="405111" cy="259045"/>
    <xdr:sp macro="" textlink="">
      <xdr:nvSpPr>
        <xdr:cNvPr id="436" name="n_1mainValue【保健センター・保健所】&#10;有形固定資産減価償却率"/>
        <xdr:cNvSpPr txBox="1"/>
      </xdr:nvSpPr>
      <xdr:spPr>
        <a:xfrm>
          <a:off x="15266043"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47" name="直線コネクタ 4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8" name="テキスト ボックス 4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9" name="直線コネクタ 4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0" name="テキスト ボックス 4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1" name="直線コネクタ 4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2" name="テキスト ボックス 4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3" name="直線コネクタ 4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4" name="テキスト ボックス 4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5" name="直線コネクタ 4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6" name="テキスト ボックス 4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7" name="直線コネクタ 4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8" name="テキスト ボックス 4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0" name="テキスト ボックス 4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62" name="直線コネクタ 461"/>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63"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64" name="直線コネクタ 46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65"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66" name="直線コネクタ 465"/>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467" name="【保健センター・保健所】&#10;一人当たり面積平均値テキスト"/>
        <xdr:cNvSpPr txBox="1"/>
      </xdr:nvSpPr>
      <xdr:spPr>
        <a:xfrm>
          <a:off x="2225040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68" name="フローチャート : 判断 467"/>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69" name="フローチャート : 判断 468"/>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470"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71" name="テキスト ボックス 4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2" name="テキスト ボックス 4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3" name="テキスト ボックス 4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4" name="テキスト ボックス 4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5" name="テキスト ボックス 4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166915</xdr:rowOff>
    </xdr:from>
    <xdr:to>
      <xdr:col>32</xdr:col>
      <xdr:colOff>238125</xdr:colOff>
      <xdr:row>61</xdr:row>
      <xdr:rowOff>97065</xdr:rowOff>
    </xdr:to>
    <xdr:sp macro="" textlink="">
      <xdr:nvSpPr>
        <xdr:cNvPr id="476" name="円/楕円 475"/>
        <xdr:cNvSpPr/>
      </xdr:nvSpPr>
      <xdr:spPr>
        <a:xfrm>
          <a:off x="22110700" y="10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145342</xdr:rowOff>
    </xdr:from>
    <xdr:ext cx="469744" cy="259045"/>
    <xdr:sp macro="" textlink="">
      <xdr:nvSpPr>
        <xdr:cNvPr id="477" name="【保健センター・保健所】&#10;一人当たり面積該当値テキスト"/>
        <xdr:cNvSpPr txBox="1"/>
      </xdr:nvSpPr>
      <xdr:spPr>
        <a:xfrm>
          <a:off x="22250400"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166915</xdr:rowOff>
    </xdr:from>
    <xdr:to>
      <xdr:col>31</xdr:col>
      <xdr:colOff>85725</xdr:colOff>
      <xdr:row>61</xdr:row>
      <xdr:rowOff>97065</xdr:rowOff>
    </xdr:to>
    <xdr:sp macro="" textlink="">
      <xdr:nvSpPr>
        <xdr:cNvPr id="478" name="円/楕円 477"/>
        <xdr:cNvSpPr/>
      </xdr:nvSpPr>
      <xdr:spPr>
        <a:xfrm>
          <a:off x="21272500" y="104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46265</xdr:rowOff>
    </xdr:from>
    <xdr:to>
      <xdr:col>32</xdr:col>
      <xdr:colOff>187325</xdr:colOff>
      <xdr:row>61</xdr:row>
      <xdr:rowOff>46265</xdr:rowOff>
    </xdr:to>
    <xdr:cxnSp macro="">
      <xdr:nvCxnSpPr>
        <xdr:cNvPr id="479" name="直線コネクタ 478"/>
        <xdr:cNvCxnSpPr/>
      </xdr:nvCxnSpPr>
      <xdr:spPr>
        <a:xfrm>
          <a:off x="21323300" y="10504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88192</xdr:rowOff>
    </xdr:from>
    <xdr:ext cx="469744" cy="259045"/>
    <xdr:sp macro="" textlink="">
      <xdr:nvSpPr>
        <xdr:cNvPr id="480" name="n_1mainValue【保健センター・保健所】&#10;一人当たり面積"/>
        <xdr:cNvSpPr txBox="1"/>
      </xdr:nvSpPr>
      <xdr:spPr>
        <a:xfrm>
          <a:off x="21075727" y="1054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1" name="正方形/長方形 4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2" name="正方形/長方形 4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3" name="正方形/長方形 4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4" name="正方形/長方形 4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5" name="正方形/長方形 4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6" name="正方形/長方形 4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7" name="正方形/長方形 4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8" name="正方形/長方形 48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9" name="テキスト ボックス 48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0" name="直線コネクタ 48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91" name="直線コネクタ 49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92" name="テキスト ボックス 49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93" name="直線コネクタ 49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94" name="テキスト ボックス 49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5" name="直線コネクタ 49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6" name="テキスト ボックス 49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7" name="直線コネクタ 49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8" name="テキスト ボックス 49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9" name="直線コネクタ 49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00" name="テキスト ボックス 49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1" name="直線コネクタ 50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2" name="テキスト ボックス 50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04" name="直線コネクタ 503"/>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05"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06" name="直線コネクタ 505"/>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07"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08" name="直線コネクタ 507"/>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50182</xdr:rowOff>
    </xdr:from>
    <xdr:ext cx="405111" cy="259045"/>
    <xdr:sp macro="" textlink="">
      <xdr:nvSpPr>
        <xdr:cNvPr id="509" name="【消防施設】&#10;有形固定資産減価償却率平均値テキスト"/>
        <xdr:cNvSpPr txBox="1"/>
      </xdr:nvSpPr>
      <xdr:spPr>
        <a:xfrm>
          <a:off x="16408400" y="1359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10" name="フローチャート : 判断 509"/>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11" name="フローチャート : 判断 510"/>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512"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93980</xdr:rowOff>
    </xdr:from>
    <xdr:to>
      <xdr:col>23</xdr:col>
      <xdr:colOff>568325</xdr:colOff>
      <xdr:row>81</xdr:row>
      <xdr:rowOff>24130</xdr:rowOff>
    </xdr:to>
    <xdr:sp macro="" textlink="">
      <xdr:nvSpPr>
        <xdr:cNvPr id="518" name="円/楕円 517"/>
        <xdr:cNvSpPr/>
      </xdr:nvSpPr>
      <xdr:spPr>
        <a:xfrm>
          <a:off x="162687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72407</xdr:rowOff>
    </xdr:from>
    <xdr:ext cx="405111" cy="259045"/>
    <xdr:sp macro="" textlink="">
      <xdr:nvSpPr>
        <xdr:cNvPr id="519" name="【消防施設】&#10;有形固定資産減価償却率該当値テキスト"/>
        <xdr:cNvSpPr txBox="1"/>
      </xdr:nvSpPr>
      <xdr:spPr>
        <a:xfrm>
          <a:off x="16408400" y="1378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42545</xdr:rowOff>
    </xdr:from>
    <xdr:to>
      <xdr:col>22</xdr:col>
      <xdr:colOff>415925</xdr:colOff>
      <xdr:row>81</xdr:row>
      <xdr:rowOff>144145</xdr:rowOff>
    </xdr:to>
    <xdr:sp macro="" textlink="">
      <xdr:nvSpPr>
        <xdr:cNvPr id="520" name="円/楕円 519"/>
        <xdr:cNvSpPr/>
      </xdr:nvSpPr>
      <xdr:spPr>
        <a:xfrm>
          <a:off x="15430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144780</xdr:rowOff>
    </xdr:from>
    <xdr:to>
      <xdr:col>23</xdr:col>
      <xdr:colOff>517525</xdr:colOff>
      <xdr:row>81</xdr:row>
      <xdr:rowOff>93345</xdr:rowOff>
    </xdr:to>
    <xdr:cxnSp macro="">
      <xdr:nvCxnSpPr>
        <xdr:cNvPr id="521" name="直線コネクタ 520"/>
        <xdr:cNvCxnSpPr/>
      </xdr:nvCxnSpPr>
      <xdr:spPr>
        <a:xfrm flipV="1">
          <a:off x="15481300" y="1386078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135272</xdr:rowOff>
    </xdr:from>
    <xdr:ext cx="405111" cy="259045"/>
    <xdr:sp macro="" textlink="">
      <xdr:nvSpPr>
        <xdr:cNvPr id="522" name="n_1mainValue【消防施設】&#10;有形固定資産減価償却率"/>
        <xdr:cNvSpPr txBox="1"/>
      </xdr:nvSpPr>
      <xdr:spPr>
        <a:xfrm>
          <a:off x="15266043" y="1402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3" name="正方形/長方形 5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4" name="正方形/長方形 5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5" name="正方形/長方形 5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6" name="正方形/長方形 5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7" name="正方形/長方形 5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8" name="正方形/長方形 5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9" name="正方形/長方形 5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0" name="正方形/長方形 52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1" name="テキスト ボックス 53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2" name="直線コネクタ 53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33" name="直線コネクタ 53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34" name="テキスト ボックス 53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35" name="直線コネクタ 53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36" name="テキスト ボックス 53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7" name="直線コネクタ 53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8" name="テキスト ボックス 53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9" name="直線コネクタ 53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40" name="テキスト ボックス 53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41" name="直線コネクタ 54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42" name="テキスト ボックス 54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43" name="直線コネクタ 54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44" name="テキスト ボックス 54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5" name="直線コネクタ 54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6" name="テキスト ボックス 54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48" name="直線コネクタ 547"/>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49"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50" name="直線コネクタ 549"/>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51"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52" name="直線コネクタ 551"/>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95085</xdr:rowOff>
    </xdr:from>
    <xdr:ext cx="469744" cy="259045"/>
    <xdr:sp macro="" textlink="">
      <xdr:nvSpPr>
        <xdr:cNvPr id="553" name="【消防施設】&#10;一人当たり面積平均値テキスト"/>
        <xdr:cNvSpPr txBox="1"/>
      </xdr:nvSpPr>
      <xdr:spPr>
        <a:xfrm>
          <a:off x="22250400" y="139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54" name="フローチャート : 判断 553"/>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55" name="フローチャート : 判断 554"/>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56"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57" name="テキスト ボックス 5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8" name="テキスト ボックス 5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9" name="テキスト ボックス 5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0" name="テキスト ボックス 5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1" name="テキスト ボックス 5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111398</xdr:rowOff>
    </xdr:from>
    <xdr:to>
      <xdr:col>32</xdr:col>
      <xdr:colOff>238125</xdr:colOff>
      <xdr:row>83</xdr:row>
      <xdr:rowOff>41548</xdr:rowOff>
    </xdr:to>
    <xdr:sp macro="" textlink="">
      <xdr:nvSpPr>
        <xdr:cNvPr id="562" name="円/楕円 561"/>
        <xdr:cNvSpPr/>
      </xdr:nvSpPr>
      <xdr:spPr>
        <a:xfrm>
          <a:off x="221107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89825</xdr:rowOff>
    </xdr:from>
    <xdr:ext cx="469744" cy="259045"/>
    <xdr:sp macro="" textlink="">
      <xdr:nvSpPr>
        <xdr:cNvPr id="563" name="【消防施設】&#10;一人当たり面積該当値テキスト"/>
        <xdr:cNvSpPr txBox="1"/>
      </xdr:nvSpPr>
      <xdr:spPr>
        <a:xfrm>
          <a:off x="22250400" y="1414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117929</xdr:rowOff>
    </xdr:from>
    <xdr:to>
      <xdr:col>31</xdr:col>
      <xdr:colOff>85725</xdr:colOff>
      <xdr:row>83</xdr:row>
      <xdr:rowOff>48079</xdr:rowOff>
    </xdr:to>
    <xdr:sp macro="" textlink="">
      <xdr:nvSpPr>
        <xdr:cNvPr id="564" name="円/楕円 563"/>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162198</xdr:rowOff>
    </xdr:from>
    <xdr:to>
      <xdr:col>32</xdr:col>
      <xdr:colOff>187325</xdr:colOff>
      <xdr:row>82</xdr:row>
      <xdr:rowOff>168729</xdr:rowOff>
    </xdr:to>
    <xdr:cxnSp macro="">
      <xdr:nvCxnSpPr>
        <xdr:cNvPr id="565" name="直線コネクタ 564"/>
        <xdr:cNvCxnSpPr/>
      </xdr:nvCxnSpPr>
      <xdr:spPr>
        <a:xfrm flipV="1">
          <a:off x="21323300" y="142210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39206</xdr:rowOff>
    </xdr:from>
    <xdr:ext cx="469744" cy="259045"/>
    <xdr:sp macro="" textlink="">
      <xdr:nvSpPr>
        <xdr:cNvPr id="566" name="n_1mainValue【消防施設】&#10;一人当たり面積"/>
        <xdr:cNvSpPr txBox="1"/>
      </xdr:nvSpPr>
      <xdr:spPr>
        <a:xfrm>
          <a:off x="210757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77" name="直線コネクタ 57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78" name="テキスト ボックス 57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9" name="直線コネクタ 57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80" name="テキスト ボックス 57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81" name="直線コネクタ 58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2" name="テキスト ボックス 58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3" name="直線コネクタ 58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4" name="テキスト ボックス 58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5" name="直線コネクタ 58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86" name="テキスト ボックス 58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7" name="直線コネクタ 58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8" name="テキスト ボックス 58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90" name="直線コネクタ 589"/>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91"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92" name="直線コネクタ 591"/>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93"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94" name="直線コネクタ 593"/>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95"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96" name="フローチャート : 判断 595"/>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97" name="フローチャート : 判断 596"/>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598"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99" name="テキスト ボックス 59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0" name="テキスト ボックス 59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1" name="テキスト ボックス 60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2" name="テキスト ボックス 60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3" name="テキスト ボックス 60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76836</xdr:rowOff>
    </xdr:from>
    <xdr:to>
      <xdr:col>23</xdr:col>
      <xdr:colOff>568325</xdr:colOff>
      <xdr:row>103</xdr:row>
      <xdr:rowOff>6986</xdr:rowOff>
    </xdr:to>
    <xdr:sp macro="" textlink="">
      <xdr:nvSpPr>
        <xdr:cNvPr id="604" name="円/楕円 603"/>
        <xdr:cNvSpPr/>
      </xdr:nvSpPr>
      <xdr:spPr>
        <a:xfrm>
          <a:off x="162687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99713</xdr:rowOff>
    </xdr:from>
    <xdr:ext cx="405111" cy="259045"/>
    <xdr:sp macro="" textlink="">
      <xdr:nvSpPr>
        <xdr:cNvPr id="605" name="【庁舎】&#10;有形固定資産減価償却率該当値テキスト"/>
        <xdr:cNvSpPr txBox="1"/>
      </xdr:nvSpPr>
      <xdr:spPr>
        <a:xfrm>
          <a:off x="16408400"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116839</xdr:rowOff>
    </xdr:from>
    <xdr:to>
      <xdr:col>22</xdr:col>
      <xdr:colOff>415925</xdr:colOff>
      <xdr:row>103</xdr:row>
      <xdr:rowOff>46989</xdr:rowOff>
    </xdr:to>
    <xdr:sp macro="" textlink="">
      <xdr:nvSpPr>
        <xdr:cNvPr id="606" name="円/楕円 605"/>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127636</xdr:rowOff>
    </xdr:from>
    <xdr:to>
      <xdr:col>23</xdr:col>
      <xdr:colOff>517525</xdr:colOff>
      <xdr:row>102</xdr:row>
      <xdr:rowOff>167639</xdr:rowOff>
    </xdr:to>
    <xdr:cxnSp macro="">
      <xdr:nvCxnSpPr>
        <xdr:cNvPr id="607" name="直線コネクタ 606"/>
        <xdr:cNvCxnSpPr/>
      </xdr:nvCxnSpPr>
      <xdr:spPr>
        <a:xfrm flipV="1">
          <a:off x="15481300" y="17615536"/>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38116</xdr:rowOff>
    </xdr:from>
    <xdr:ext cx="405111" cy="259045"/>
    <xdr:sp macro="" textlink="">
      <xdr:nvSpPr>
        <xdr:cNvPr id="608" name="n_1mainValue【庁舎】&#10;有形固定資産減価償却率"/>
        <xdr:cNvSpPr txBox="1"/>
      </xdr:nvSpPr>
      <xdr:spPr>
        <a:xfrm>
          <a:off x="15266043"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9" name="テキスト ボックス 61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20" name="直線コネクタ 61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21" name="テキスト ボックス 62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22" name="直線コネクタ 62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3" name="テキスト ボックス 62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4" name="直線コネクタ 62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5" name="テキスト ボックス 62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6" name="直線コネクタ 62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7" name="テキスト ボックス 62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8" name="直線コネクタ 62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9" name="テキスト ボックス 62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30" name="直線コネクタ 6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31" name="テキスト ボックス 6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33" name="直線コネクタ 632"/>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34"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35" name="直線コネクタ 634"/>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36"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37" name="直線コネクタ 636"/>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44466</xdr:rowOff>
    </xdr:from>
    <xdr:ext cx="469744" cy="259045"/>
    <xdr:sp macro="" textlink="">
      <xdr:nvSpPr>
        <xdr:cNvPr id="638" name="【庁舎】&#10;一人当たり面積平均値テキスト"/>
        <xdr:cNvSpPr txBox="1"/>
      </xdr:nvSpPr>
      <xdr:spPr>
        <a:xfrm>
          <a:off x="22250400" y="17703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39" name="フローチャート : 判断 638"/>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40" name="フローチャート : 判断 639"/>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641"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42" name="テキスト ボックス 64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3" name="テキスト ボックス 64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4" name="テキスト ボックス 64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5" name="テキスト ボックス 64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6" name="テキスト ボックス 64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97789</xdr:rowOff>
    </xdr:from>
    <xdr:to>
      <xdr:col>32</xdr:col>
      <xdr:colOff>238125</xdr:colOff>
      <xdr:row>107</xdr:row>
      <xdr:rowOff>27939</xdr:rowOff>
    </xdr:to>
    <xdr:sp macro="" textlink="">
      <xdr:nvSpPr>
        <xdr:cNvPr id="647" name="円/楕円 646"/>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76216</xdr:rowOff>
    </xdr:from>
    <xdr:ext cx="469744" cy="259045"/>
    <xdr:sp macro="" textlink="">
      <xdr:nvSpPr>
        <xdr:cNvPr id="648" name="【庁舎】&#10;一人当たり面積該当値テキスト"/>
        <xdr:cNvSpPr txBox="1"/>
      </xdr:nvSpPr>
      <xdr:spPr>
        <a:xfrm>
          <a:off x="222504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0.191</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101600</xdr:rowOff>
    </xdr:from>
    <xdr:to>
      <xdr:col>31</xdr:col>
      <xdr:colOff>85725</xdr:colOff>
      <xdr:row>107</xdr:row>
      <xdr:rowOff>31750</xdr:rowOff>
    </xdr:to>
    <xdr:sp macro="" textlink="">
      <xdr:nvSpPr>
        <xdr:cNvPr id="649" name="円/楕円 648"/>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148589</xdr:rowOff>
    </xdr:from>
    <xdr:to>
      <xdr:col>32</xdr:col>
      <xdr:colOff>187325</xdr:colOff>
      <xdr:row>106</xdr:row>
      <xdr:rowOff>152400</xdr:rowOff>
    </xdr:to>
    <xdr:cxnSp macro="">
      <xdr:nvCxnSpPr>
        <xdr:cNvPr id="650" name="直線コネクタ 649"/>
        <xdr:cNvCxnSpPr/>
      </xdr:nvCxnSpPr>
      <xdr:spPr>
        <a:xfrm flipV="1">
          <a:off x="21323300" y="1832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22877</xdr:rowOff>
    </xdr:from>
    <xdr:ext cx="469744" cy="259045"/>
    <xdr:sp macro="" textlink="">
      <xdr:nvSpPr>
        <xdr:cNvPr id="651" name="n_1mainValue【庁舎】&#10;一人当たり面積"/>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類似団体と比較して特に有形固定資産減価償却率が高くなっている施設は、図書館、保健センター・保健所である。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図書館については、建築年が１９７１年と老朽化しており、同じく老朽化の著しい、市民会館、中央公民館を複合化し、新しい施設を建設中である。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27,803
27,524
91.49
14,703,852
14,330,078
10,577
7,408,082
14,952,829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全国平均を上回る高齢化率</a:t>
          </a:r>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28</a:t>
          </a:r>
          <a:r>
            <a:rPr lang="ja-JP" altLang="en-US" sz="1100" b="0" i="0" u="none" strike="noStrike" baseline="0" smtClean="0">
              <a:solidFill>
                <a:sysClr val="windowText" lastClr="000000"/>
              </a:solidFill>
              <a:latin typeface="+mn-lt"/>
              <a:ea typeface="+mn-ea"/>
              <a:cs typeface="+mn-cs"/>
            </a:rPr>
            <a:t>年末</a:t>
          </a:r>
          <a:r>
            <a:rPr lang="en-US" altLang="ja-JP" sz="1100" b="0" i="0" u="none" strike="noStrike" baseline="0" smtClean="0">
              <a:solidFill>
                <a:sysClr val="windowText" lastClr="000000"/>
              </a:solidFill>
              <a:latin typeface="+mn-lt"/>
              <a:ea typeface="+mn-ea"/>
              <a:cs typeface="+mn-cs"/>
            </a:rPr>
            <a:t>33</a:t>
          </a:r>
          <a:r>
            <a:rPr lang="ja-JP" altLang="en-US" sz="1100" b="0" i="0" u="none" strike="noStrike" baseline="0" smtClean="0">
              <a:solidFill>
                <a:sysClr val="windowText" lastClr="000000"/>
              </a:solidFill>
              <a:latin typeface="+mn-lt"/>
              <a:ea typeface="+mn-ea"/>
              <a:cs typeface="+mn-cs"/>
            </a:rPr>
            <a:t>％）</a:t>
          </a:r>
          <a:r>
            <a:rPr lang="ja-JP" altLang="en-US" sz="1100" b="0" i="0" u="none" strike="noStrike" baseline="0" smtClean="0">
              <a:solidFill>
                <a:schemeClr val="dk1"/>
              </a:solidFill>
              <a:latin typeface="+mn-lt"/>
              <a:ea typeface="+mn-ea"/>
              <a:cs typeface="+mn-cs"/>
            </a:rPr>
            <a:t>に加え、景気低迷による所得の落ち込みにより税収が伸びないことなどから</a:t>
          </a:r>
          <a:r>
            <a:rPr lang="en-US" altLang="ja-JP" sz="1100" b="0" i="0" u="none" strike="noStrike" baseline="0" smtClean="0">
              <a:solidFill>
                <a:schemeClr val="dk1"/>
              </a:solidFill>
              <a:latin typeface="+mn-lt"/>
              <a:ea typeface="+mn-ea"/>
              <a:cs typeface="+mn-cs"/>
            </a:rPr>
            <a:t>0.37</a:t>
          </a:r>
          <a:r>
            <a:rPr lang="ja-JP" altLang="en-US" sz="1100" b="0" i="0" u="none" strike="noStrike" baseline="0" smtClean="0">
              <a:solidFill>
                <a:schemeClr val="dk1"/>
              </a:solidFill>
              <a:latin typeface="+mn-lt"/>
              <a:ea typeface="+mn-ea"/>
              <a:cs typeface="+mn-cs"/>
            </a:rPr>
            <a:t>と類似団体平均を下回っている。</a:t>
          </a:r>
        </a:p>
        <a:p>
          <a:pPr rtl="0"/>
          <a:r>
            <a:rPr lang="ja-JP" altLang="en-US" sz="1100" b="0" i="0" u="none" strike="noStrike" baseline="0" smtClean="0">
              <a:solidFill>
                <a:schemeClr val="dk1"/>
              </a:solidFill>
              <a:latin typeface="+mn-lt"/>
              <a:ea typeface="+mn-ea"/>
              <a:cs typeface="+mn-cs"/>
            </a:rPr>
            <a:t>税収の徴収率向上対策等に努め、企業誘致施策の実施等により税収増の取組を行うなど財政基盤を強化する必要がある。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115358</xdr:rowOff>
    </xdr:to>
    <xdr:cxnSp macro="">
      <xdr:nvCxnSpPr>
        <xdr:cNvPr id="68" name="直線コネクタ 67"/>
        <xdr:cNvCxnSpPr/>
      </xdr:nvCxnSpPr>
      <xdr:spPr>
        <a:xfrm flipV="1">
          <a:off x="4114800" y="744749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135467</xdr:rowOff>
    </xdr:to>
    <xdr:cxnSp macro="">
      <xdr:nvCxnSpPr>
        <xdr:cNvPr id="71" name="直線コネクタ 70"/>
        <xdr:cNvCxnSpPr/>
      </xdr:nvCxnSpPr>
      <xdr:spPr>
        <a:xfrm flipV="1">
          <a:off x="3225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flipV="1">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104775</xdr:rowOff>
    </xdr:from>
    <xdr:to>
      <xdr:col>2</xdr:col>
      <xdr:colOff>127000</xdr:colOff>
      <xdr:row>44</xdr:row>
      <xdr:rowOff>34925</xdr:rowOff>
    </xdr:to>
    <xdr:sp macro="" textlink="">
      <xdr:nvSpPr>
        <xdr:cNvPr id="95" name="円/楕円 94"/>
        <xdr:cNvSpPr/>
      </xdr:nvSpPr>
      <xdr:spPr>
        <a:xfrm>
          <a:off x="1397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19702</xdr:rowOff>
    </xdr:from>
    <xdr:ext cx="762000" cy="259045"/>
    <xdr:sp macro="" textlink="">
      <xdr:nvSpPr>
        <xdr:cNvPr id="96" name="テキスト ボックス 95"/>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経常収支比率は</a:t>
          </a:r>
          <a:r>
            <a:rPr lang="en-US" altLang="ja-JP" sz="1100" b="0" i="0" u="none" strike="noStrike" baseline="0" smtClean="0">
              <a:solidFill>
                <a:schemeClr val="dk1"/>
              </a:solidFill>
              <a:latin typeface="+mn-lt"/>
              <a:ea typeface="+mn-ea"/>
              <a:cs typeface="+mn-cs"/>
            </a:rPr>
            <a:t>90.4%</a:t>
          </a:r>
          <a:r>
            <a:rPr lang="ja-JP" altLang="en-US" sz="1100" b="0" i="0" u="none" strike="noStrike" baseline="0" smtClean="0">
              <a:solidFill>
                <a:schemeClr val="dk1"/>
              </a:solidFill>
              <a:latin typeface="+mn-lt"/>
              <a:ea typeface="+mn-ea"/>
              <a:cs typeface="+mn-cs"/>
            </a:rPr>
            <a:t>で類似団体平均とほぼ同じである。今後とも、事務事業の見直しを更に進めるとともに、すべての事務事業の優先度を厳しく点検し、優先度の低い事務事業について計画的に廃止・縮小を進め、経常経費の削減を図る。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124460</xdr:rowOff>
    </xdr:from>
    <xdr:to>
      <xdr:col>7</xdr:col>
      <xdr:colOff>152400</xdr:colOff>
      <xdr:row>60</xdr:row>
      <xdr:rowOff>4717</xdr:rowOff>
    </xdr:to>
    <xdr:cxnSp macro="">
      <xdr:nvCxnSpPr>
        <xdr:cNvPr id="133" name="直線コネクタ 132"/>
        <xdr:cNvCxnSpPr/>
      </xdr:nvCxnSpPr>
      <xdr:spPr>
        <a:xfrm>
          <a:off x="4114800" y="1024001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100330</xdr:rowOff>
    </xdr:from>
    <xdr:to>
      <xdr:col>6</xdr:col>
      <xdr:colOff>0</xdr:colOff>
      <xdr:row>59</xdr:row>
      <xdr:rowOff>124460</xdr:rowOff>
    </xdr:to>
    <xdr:cxnSp macro="">
      <xdr:nvCxnSpPr>
        <xdr:cNvPr id="136" name="直線コネクタ 135"/>
        <xdr:cNvCxnSpPr/>
      </xdr:nvCxnSpPr>
      <xdr:spPr>
        <a:xfrm>
          <a:off x="3225800" y="102158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76200</xdr:rowOff>
    </xdr:from>
    <xdr:to>
      <xdr:col>4</xdr:col>
      <xdr:colOff>482600</xdr:colOff>
      <xdr:row>59</xdr:row>
      <xdr:rowOff>100330</xdr:rowOff>
    </xdr:to>
    <xdr:cxnSp macro="">
      <xdr:nvCxnSpPr>
        <xdr:cNvPr id="139" name="直線コネクタ 138"/>
        <xdr:cNvCxnSpPr/>
      </xdr:nvCxnSpPr>
      <xdr:spPr>
        <a:xfrm>
          <a:off x="2336800" y="1019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27940</xdr:rowOff>
    </xdr:from>
    <xdr:to>
      <xdr:col>3</xdr:col>
      <xdr:colOff>279400</xdr:colOff>
      <xdr:row>59</xdr:row>
      <xdr:rowOff>76200</xdr:rowOff>
    </xdr:to>
    <xdr:cxnSp macro="">
      <xdr:nvCxnSpPr>
        <xdr:cNvPr id="142" name="直線コネクタ 141"/>
        <xdr:cNvCxnSpPr/>
      </xdr:nvCxnSpPr>
      <xdr:spPr>
        <a:xfrm>
          <a:off x="1447800" y="101434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125367</xdr:rowOff>
    </xdr:from>
    <xdr:to>
      <xdr:col>7</xdr:col>
      <xdr:colOff>203200</xdr:colOff>
      <xdr:row>60</xdr:row>
      <xdr:rowOff>55517</xdr:rowOff>
    </xdr:to>
    <xdr:sp macro="" textlink="">
      <xdr:nvSpPr>
        <xdr:cNvPr id="152" name="円/楕円 151"/>
        <xdr:cNvSpPr/>
      </xdr:nvSpPr>
      <xdr:spPr>
        <a:xfrm>
          <a:off x="49022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141894</xdr:rowOff>
    </xdr:from>
    <xdr:ext cx="762000" cy="259045"/>
    <xdr:sp macro="" textlink="">
      <xdr:nvSpPr>
        <xdr:cNvPr id="153" name="財政構造の弾力性該当値テキスト"/>
        <xdr:cNvSpPr txBox="1"/>
      </xdr:nvSpPr>
      <xdr:spPr>
        <a:xfrm>
          <a:off x="5041900" y="10085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73660</xdr:rowOff>
    </xdr:from>
    <xdr:to>
      <xdr:col>6</xdr:col>
      <xdr:colOff>50800</xdr:colOff>
      <xdr:row>60</xdr:row>
      <xdr:rowOff>3810</xdr:rowOff>
    </xdr:to>
    <xdr:sp macro="" textlink="">
      <xdr:nvSpPr>
        <xdr:cNvPr id="154" name="円/楕円 153"/>
        <xdr:cNvSpPr/>
      </xdr:nvSpPr>
      <xdr:spPr>
        <a:xfrm>
          <a:off x="406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55" name="テキスト ボックス 154"/>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49530</xdr:rowOff>
    </xdr:from>
    <xdr:to>
      <xdr:col>4</xdr:col>
      <xdr:colOff>533400</xdr:colOff>
      <xdr:row>59</xdr:row>
      <xdr:rowOff>151130</xdr:rowOff>
    </xdr:to>
    <xdr:sp macro="" textlink="">
      <xdr:nvSpPr>
        <xdr:cNvPr id="156" name="円/楕円 155"/>
        <xdr:cNvSpPr/>
      </xdr:nvSpPr>
      <xdr:spPr>
        <a:xfrm>
          <a:off x="3175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161307</xdr:rowOff>
    </xdr:from>
    <xdr:ext cx="762000" cy="259045"/>
    <xdr:sp macro="" textlink="">
      <xdr:nvSpPr>
        <xdr:cNvPr id="157" name="テキスト ボックス 156"/>
        <xdr:cNvSpPr txBox="1"/>
      </xdr:nvSpPr>
      <xdr:spPr>
        <a:xfrm>
          <a:off x="2844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25400</xdr:rowOff>
    </xdr:from>
    <xdr:to>
      <xdr:col>3</xdr:col>
      <xdr:colOff>330200</xdr:colOff>
      <xdr:row>59</xdr:row>
      <xdr:rowOff>127000</xdr:rowOff>
    </xdr:to>
    <xdr:sp macro="" textlink="">
      <xdr:nvSpPr>
        <xdr:cNvPr id="158" name="円/楕円 157"/>
        <xdr:cNvSpPr/>
      </xdr:nvSpPr>
      <xdr:spPr>
        <a:xfrm>
          <a:off x="2286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137177</xdr:rowOff>
    </xdr:from>
    <xdr:ext cx="762000" cy="259045"/>
    <xdr:sp macro="" textlink="">
      <xdr:nvSpPr>
        <xdr:cNvPr id="159" name="テキスト ボックス 158"/>
        <xdr:cNvSpPr txBox="1"/>
      </xdr:nvSpPr>
      <xdr:spPr>
        <a:xfrm>
          <a:off x="1955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60" name="円/楕円 159"/>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61" name="テキスト ボックス 160"/>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[138,695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人件費・物件費等の合計額の人口</a:t>
          </a:r>
          <a:r>
            <a:rPr lang="en-US" altLang="ja-JP" sz="1100" b="0" i="0" u="none" strike="noStrike" baseline="0" smtClean="0">
              <a:solidFill>
                <a:schemeClr val="dk1"/>
              </a:solidFill>
              <a:latin typeface="+mn-lt"/>
              <a:ea typeface="+mn-ea"/>
              <a:cs typeface="+mn-cs"/>
            </a:rPr>
            <a:t>1</a:t>
          </a:r>
          <a:r>
            <a:rPr lang="ja-JP" altLang="en-US" sz="1100" b="0" i="0" u="none" strike="noStrike" baseline="0" smtClean="0">
              <a:solidFill>
                <a:schemeClr val="dk1"/>
              </a:solidFill>
              <a:latin typeface="+mn-lt"/>
              <a:ea typeface="+mn-ea"/>
              <a:cs typeface="+mn-cs"/>
            </a:rPr>
            <a:t>人当たりの金額が類似団体平均を下回っているのは、主に物件費の抑制が要因となっている。今後も、指定管理者制度を活用してコスト削減に努める。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23645</xdr:rowOff>
    </xdr:from>
    <xdr:to>
      <xdr:col>7</xdr:col>
      <xdr:colOff>152400</xdr:colOff>
      <xdr:row>82</xdr:row>
      <xdr:rowOff>53003</xdr:rowOff>
    </xdr:to>
    <xdr:cxnSp macro="">
      <xdr:nvCxnSpPr>
        <xdr:cNvPr id="196" name="直線コネクタ 195"/>
        <xdr:cNvCxnSpPr/>
      </xdr:nvCxnSpPr>
      <xdr:spPr>
        <a:xfrm>
          <a:off x="4114800" y="14082545"/>
          <a:ext cx="8382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7141</xdr:rowOff>
    </xdr:from>
    <xdr:to>
      <xdr:col>6</xdr:col>
      <xdr:colOff>0</xdr:colOff>
      <xdr:row>82</xdr:row>
      <xdr:rowOff>23645</xdr:rowOff>
    </xdr:to>
    <xdr:cxnSp macro="">
      <xdr:nvCxnSpPr>
        <xdr:cNvPr id="199" name="直線コネクタ 198"/>
        <xdr:cNvCxnSpPr/>
      </xdr:nvCxnSpPr>
      <xdr:spPr>
        <a:xfrm>
          <a:off x="3225800" y="14066041"/>
          <a:ext cx="889000" cy="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123413</xdr:rowOff>
    </xdr:from>
    <xdr:to>
      <xdr:col>4</xdr:col>
      <xdr:colOff>482600</xdr:colOff>
      <xdr:row>82</xdr:row>
      <xdr:rowOff>7141</xdr:rowOff>
    </xdr:to>
    <xdr:cxnSp macro="">
      <xdr:nvCxnSpPr>
        <xdr:cNvPr id="202" name="直線コネクタ 201"/>
        <xdr:cNvCxnSpPr/>
      </xdr:nvCxnSpPr>
      <xdr:spPr>
        <a:xfrm>
          <a:off x="2336800" y="14010863"/>
          <a:ext cx="889000" cy="5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123413</xdr:rowOff>
    </xdr:from>
    <xdr:to>
      <xdr:col>3</xdr:col>
      <xdr:colOff>279400</xdr:colOff>
      <xdr:row>81</xdr:row>
      <xdr:rowOff>135542</xdr:rowOff>
    </xdr:to>
    <xdr:cxnSp macro="">
      <xdr:nvCxnSpPr>
        <xdr:cNvPr id="205" name="直線コネクタ 204"/>
        <xdr:cNvCxnSpPr/>
      </xdr:nvCxnSpPr>
      <xdr:spPr>
        <a:xfrm flipV="1">
          <a:off x="1447800" y="14010863"/>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2203</xdr:rowOff>
    </xdr:from>
    <xdr:to>
      <xdr:col>7</xdr:col>
      <xdr:colOff>203200</xdr:colOff>
      <xdr:row>82</xdr:row>
      <xdr:rowOff>103803</xdr:rowOff>
    </xdr:to>
    <xdr:sp macro="" textlink="">
      <xdr:nvSpPr>
        <xdr:cNvPr id="215" name="円/楕円 214"/>
        <xdr:cNvSpPr/>
      </xdr:nvSpPr>
      <xdr:spPr>
        <a:xfrm>
          <a:off x="4902200" y="1406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18730</xdr:rowOff>
    </xdr:from>
    <xdr:ext cx="762000" cy="259045"/>
    <xdr:sp macro="" textlink="">
      <xdr:nvSpPr>
        <xdr:cNvPr id="216" name="人件費・物件費等の状況該当値テキスト"/>
        <xdr:cNvSpPr txBox="1"/>
      </xdr:nvSpPr>
      <xdr:spPr>
        <a:xfrm>
          <a:off x="5041900" y="1390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138,695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144295</xdr:rowOff>
    </xdr:from>
    <xdr:to>
      <xdr:col>6</xdr:col>
      <xdr:colOff>50800</xdr:colOff>
      <xdr:row>82</xdr:row>
      <xdr:rowOff>74445</xdr:rowOff>
    </xdr:to>
    <xdr:sp macro="" textlink="">
      <xdr:nvSpPr>
        <xdr:cNvPr id="217" name="円/楕円 216"/>
        <xdr:cNvSpPr/>
      </xdr:nvSpPr>
      <xdr:spPr>
        <a:xfrm>
          <a:off x="4064000" y="140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84622</xdr:rowOff>
    </xdr:from>
    <xdr:ext cx="736600" cy="259045"/>
    <xdr:sp macro="" textlink="">
      <xdr:nvSpPr>
        <xdr:cNvPr id="218" name="テキスト ボックス 217"/>
        <xdr:cNvSpPr txBox="1"/>
      </xdr:nvSpPr>
      <xdr:spPr>
        <a:xfrm>
          <a:off x="3733800" y="13800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127791</xdr:rowOff>
    </xdr:from>
    <xdr:to>
      <xdr:col>4</xdr:col>
      <xdr:colOff>533400</xdr:colOff>
      <xdr:row>82</xdr:row>
      <xdr:rowOff>57941</xdr:rowOff>
    </xdr:to>
    <xdr:sp macro="" textlink="">
      <xdr:nvSpPr>
        <xdr:cNvPr id="219" name="円/楕円 218"/>
        <xdr:cNvSpPr/>
      </xdr:nvSpPr>
      <xdr:spPr>
        <a:xfrm>
          <a:off x="3175000" y="140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68118</xdr:rowOff>
    </xdr:from>
    <xdr:ext cx="762000" cy="259045"/>
    <xdr:sp macro="" textlink="">
      <xdr:nvSpPr>
        <xdr:cNvPr id="220" name="テキスト ボックス 219"/>
        <xdr:cNvSpPr txBox="1"/>
      </xdr:nvSpPr>
      <xdr:spPr>
        <a:xfrm>
          <a:off x="2844800" y="1378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72613</xdr:rowOff>
    </xdr:from>
    <xdr:to>
      <xdr:col>3</xdr:col>
      <xdr:colOff>330200</xdr:colOff>
      <xdr:row>82</xdr:row>
      <xdr:rowOff>2763</xdr:rowOff>
    </xdr:to>
    <xdr:sp macro="" textlink="">
      <xdr:nvSpPr>
        <xdr:cNvPr id="221" name="円/楕円 220"/>
        <xdr:cNvSpPr/>
      </xdr:nvSpPr>
      <xdr:spPr>
        <a:xfrm>
          <a:off x="2286000" y="139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12940</xdr:rowOff>
    </xdr:from>
    <xdr:ext cx="762000" cy="259045"/>
    <xdr:sp macro="" textlink="">
      <xdr:nvSpPr>
        <xdr:cNvPr id="222" name="テキスト ボックス 221"/>
        <xdr:cNvSpPr txBox="1"/>
      </xdr:nvSpPr>
      <xdr:spPr>
        <a:xfrm>
          <a:off x="1955800" y="1372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126,133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84742</xdr:rowOff>
    </xdr:from>
    <xdr:to>
      <xdr:col>2</xdr:col>
      <xdr:colOff>127000</xdr:colOff>
      <xdr:row>82</xdr:row>
      <xdr:rowOff>14892</xdr:rowOff>
    </xdr:to>
    <xdr:sp macro="" textlink="">
      <xdr:nvSpPr>
        <xdr:cNvPr id="223" name="円/楕円 222"/>
        <xdr:cNvSpPr/>
      </xdr:nvSpPr>
      <xdr:spPr>
        <a:xfrm>
          <a:off x="1397000" y="13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25069</xdr:rowOff>
    </xdr:from>
    <xdr:ext cx="762000" cy="259045"/>
    <xdr:sp macro="" textlink="">
      <xdr:nvSpPr>
        <xdr:cNvPr id="224" name="テキスト ボックス 223"/>
        <xdr:cNvSpPr txBox="1"/>
      </xdr:nvSpPr>
      <xdr:spPr>
        <a:xfrm>
          <a:off x="1066800" y="1374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127,641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ラスパイレス指数は類似団体平均を</a:t>
          </a:r>
          <a:r>
            <a:rPr lang="en-US" altLang="ja-JP" sz="1100" b="0" i="0" u="none" strike="noStrike" baseline="0" smtClean="0">
              <a:solidFill>
                <a:schemeClr val="dk1"/>
              </a:solidFill>
              <a:latin typeface="+mn-lt"/>
              <a:ea typeface="+mn-ea"/>
              <a:cs typeface="+mn-cs"/>
            </a:rPr>
            <a:t>0.7</a:t>
          </a:r>
          <a:r>
            <a:rPr lang="ja-JP" altLang="en-US" sz="1100" b="0" i="0" u="none" strike="noStrike" baseline="0" smtClean="0">
              <a:solidFill>
                <a:schemeClr val="dk1"/>
              </a:solidFill>
              <a:latin typeface="+mn-lt"/>
              <a:ea typeface="+mn-ea"/>
              <a:cs typeface="+mn-cs"/>
            </a:rPr>
            <a:t>上回る。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93557</xdr:rowOff>
    </xdr:from>
    <xdr:to>
      <xdr:col>24</xdr:col>
      <xdr:colOff>558800</xdr:colOff>
      <xdr:row>86</xdr:row>
      <xdr:rowOff>141816</xdr:rowOff>
    </xdr:to>
    <xdr:cxnSp macro="">
      <xdr:nvCxnSpPr>
        <xdr:cNvPr id="258" name="直線コネクタ 257"/>
        <xdr:cNvCxnSpPr/>
      </xdr:nvCxnSpPr>
      <xdr:spPr>
        <a:xfrm>
          <a:off x="16179800" y="1483825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93557</xdr:rowOff>
    </xdr:to>
    <xdr:cxnSp macro="">
      <xdr:nvCxnSpPr>
        <xdr:cNvPr id="261" name="直線コネクタ 260"/>
        <xdr:cNvCxnSpPr/>
      </xdr:nvCxnSpPr>
      <xdr:spPr>
        <a:xfrm>
          <a:off x="15290800" y="147578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86</xdr:row>
      <xdr:rowOff>85513</xdr:rowOff>
    </xdr:to>
    <xdr:cxnSp macro="">
      <xdr:nvCxnSpPr>
        <xdr:cNvPr id="264" name="直線コネクタ 263"/>
        <xdr:cNvCxnSpPr/>
      </xdr:nvCxnSpPr>
      <xdr:spPr>
        <a:xfrm flipV="1">
          <a:off x="14401800" y="147578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90</xdr:row>
      <xdr:rowOff>11007</xdr:rowOff>
    </xdr:to>
    <xdr:cxnSp macro="">
      <xdr:nvCxnSpPr>
        <xdr:cNvPr id="267" name="直線コネクタ 266"/>
        <xdr:cNvCxnSpPr/>
      </xdr:nvCxnSpPr>
      <xdr:spPr>
        <a:xfrm flipV="1">
          <a:off x="13512800" y="14830213"/>
          <a:ext cx="889000" cy="61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91016</xdr:rowOff>
    </xdr:from>
    <xdr:to>
      <xdr:col>24</xdr:col>
      <xdr:colOff>609600</xdr:colOff>
      <xdr:row>87</xdr:row>
      <xdr:rowOff>21166</xdr:rowOff>
    </xdr:to>
    <xdr:sp macro="" textlink="">
      <xdr:nvSpPr>
        <xdr:cNvPr id="277" name="円/楕円 276"/>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63093</xdr:rowOff>
    </xdr:from>
    <xdr:ext cx="762000" cy="259045"/>
    <xdr:sp macro="" textlink="">
      <xdr:nvSpPr>
        <xdr:cNvPr id="278"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42757</xdr:rowOff>
    </xdr:from>
    <xdr:to>
      <xdr:col>23</xdr:col>
      <xdr:colOff>457200</xdr:colOff>
      <xdr:row>86</xdr:row>
      <xdr:rowOff>144357</xdr:rowOff>
    </xdr:to>
    <xdr:sp macro="" textlink="">
      <xdr:nvSpPr>
        <xdr:cNvPr id="279" name="円/楕円 278"/>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129134</xdr:rowOff>
    </xdr:from>
    <xdr:ext cx="736600" cy="259045"/>
    <xdr:sp macro="" textlink="">
      <xdr:nvSpPr>
        <xdr:cNvPr id="280" name="テキスト ボックス 279"/>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81" name="円/楕円 280"/>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74100</xdr:rowOff>
    </xdr:from>
    <xdr:ext cx="762000" cy="259045"/>
    <xdr:sp macro="" textlink="">
      <xdr:nvSpPr>
        <xdr:cNvPr id="282" name="テキスト ボックス 281"/>
        <xdr:cNvSpPr txBox="1"/>
      </xdr:nvSpPr>
      <xdr:spPr>
        <a:xfrm>
          <a:off x="14909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83" name="円/楕円 282"/>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121090</xdr:rowOff>
    </xdr:from>
    <xdr:ext cx="762000" cy="259045"/>
    <xdr:sp macro="" textlink="">
      <xdr:nvSpPr>
        <xdr:cNvPr id="284" name="テキスト ボックス 283"/>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131657</xdr:rowOff>
    </xdr:from>
    <xdr:to>
      <xdr:col>19</xdr:col>
      <xdr:colOff>533400</xdr:colOff>
      <xdr:row>90</xdr:row>
      <xdr:rowOff>61807</xdr:rowOff>
    </xdr:to>
    <xdr:sp macro="" textlink="">
      <xdr:nvSpPr>
        <xdr:cNvPr id="285" name="円/楕円 284"/>
        <xdr:cNvSpPr/>
      </xdr:nvSpPr>
      <xdr:spPr>
        <a:xfrm>
          <a:off x="13462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46584</xdr:rowOff>
    </xdr:from>
    <xdr:ext cx="762000" cy="259045"/>
    <xdr:sp macro="" textlink="">
      <xdr:nvSpPr>
        <xdr:cNvPr id="286" name="テキスト ボックス 285"/>
        <xdr:cNvSpPr txBox="1"/>
      </xdr:nvSpPr>
      <xdr:spPr>
        <a:xfrm>
          <a:off x="13131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年度において</a:t>
          </a:r>
          <a:r>
            <a:rPr lang="en-US" altLang="ja-JP" sz="1100" b="0" i="0" u="none" strike="noStrike" baseline="0" smtClean="0">
              <a:solidFill>
                <a:schemeClr val="dk1"/>
              </a:solidFill>
              <a:latin typeface="+mn-lt"/>
              <a:ea typeface="+mn-ea"/>
              <a:cs typeface="+mn-cs"/>
            </a:rPr>
            <a:t>9.96</a:t>
          </a:r>
          <a:r>
            <a:rPr lang="ja-JP" altLang="en-US" sz="1100" b="0" i="0" u="none" strike="noStrike" baseline="0" smtClean="0">
              <a:solidFill>
                <a:schemeClr val="dk1"/>
              </a:solidFill>
              <a:latin typeface="+mn-lt"/>
              <a:ea typeface="+mn-ea"/>
              <a:cs typeface="+mn-cs"/>
            </a:rPr>
            <a:t>人と類似団体平均と比べて同じ水準にある。今後も退職者不補充を行うなど新規採用者の抑制に努めたい。</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103051</xdr:rowOff>
    </xdr:from>
    <xdr:to>
      <xdr:col>24</xdr:col>
      <xdr:colOff>558800</xdr:colOff>
      <xdr:row>62</xdr:row>
      <xdr:rowOff>105349</xdr:rowOff>
    </xdr:to>
    <xdr:cxnSp macro="">
      <xdr:nvCxnSpPr>
        <xdr:cNvPr id="323" name="直線コネクタ 322"/>
        <xdr:cNvCxnSpPr/>
      </xdr:nvCxnSpPr>
      <xdr:spPr>
        <a:xfrm flipV="1">
          <a:off x="16179800" y="1073295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105349</xdr:rowOff>
    </xdr:from>
    <xdr:to>
      <xdr:col>23</xdr:col>
      <xdr:colOff>406400</xdr:colOff>
      <xdr:row>62</xdr:row>
      <xdr:rowOff>122586</xdr:rowOff>
    </xdr:to>
    <xdr:cxnSp macro="">
      <xdr:nvCxnSpPr>
        <xdr:cNvPr id="326" name="直線コネクタ 325"/>
        <xdr:cNvCxnSpPr/>
      </xdr:nvCxnSpPr>
      <xdr:spPr>
        <a:xfrm flipV="1">
          <a:off x="15290800" y="10735249"/>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122586</xdr:rowOff>
    </xdr:from>
    <xdr:to>
      <xdr:col>22</xdr:col>
      <xdr:colOff>203200</xdr:colOff>
      <xdr:row>62</xdr:row>
      <xdr:rowOff>123734</xdr:rowOff>
    </xdr:to>
    <xdr:cxnSp macro="">
      <xdr:nvCxnSpPr>
        <xdr:cNvPr id="329" name="直線コネクタ 328"/>
        <xdr:cNvCxnSpPr/>
      </xdr:nvCxnSpPr>
      <xdr:spPr>
        <a:xfrm flipV="1">
          <a:off x="14401800" y="10752486"/>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113393</xdr:rowOff>
    </xdr:from>
    <xdr:to>
      <xdr:col>21</xdr:col>
      <xdr:colOff>0</xdr:colOff>
      <xdr:row>62</xdr:row>
      <xdr:rowOff>123734</xdr:rowOff>
    </xdr:to>
    <xdr:cxnSp macro="">
      <xdr:nvCxnSpPr>
        <xdr:cNvPr id="332" name="直線コネクタ 331"/>
        <xdr:cNvCxnSpPr/>
      </xdr:nvCxnSpPr>
      <xdr:spPr>
        <a:xfrm>
          <a:off x="13512800" y="107432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42" name="円/楕円 341"/>
        <xdr:cNvSpPr/>
      </xdr:nvSpPr>
      <xdr:spPr>
        <a:xfrm>
          <a:off x="16967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24328</xdr:rowOff>
    </xdr:from>
    <xdr:ext cx="762000" cy="259045"/>
    <xdr:sp macro="" textlink="">
      <xdr:nvSpPr>
        <xdr:cNvPr id="343" name="定員管理の状況該当値テキスト"/>
        <xdr:cNvSpPr txBox="1"/>
      </xdr:nvSpPr>
      <xdr:spPr>
        <a:xfrm>
          <a:off x="17106900" y="106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54549</xdr:rowOff>
    </xdr:from>
    <xdr:to>
      <xdr:col>23</xdr:col>
      <xdr:colOff>457200</xdr:colOff>
      <xdr:row>62</xdr:row>
      <xdr:rowOff>156149</xdr:rowOff>
    </xdr:to>
    <xdr:sp macro="" textlink="">
      <xdr:nvSpPr>
        <xdr:cNvPr id="344" name="円/楕円 343"/>
        <xdr:cNvSpPr/>
      </xdr:nvSpPr>
      <xdr:spPr>
        <a:xfrm>
          <a:off x="16129000" y="106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140926</xdr:rowOff>
    </xdr:from>
    <xdr:ext cx="736600" cy="259045"/>
    <xdr:sp macro="" textlink="">
      <xdr:nvSpPr>
        <xdr:cNvPr id="345" name="テキスト ボックス 344"/>
        <xdr:cNvSpPr txBox="1"/>
      </xdr:nvSpPr>
      <xdr:spPr>
        <a:xfrm>
          <a:off x="15798800" y="1077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71786</xdr:rowOff>
    </xdr:from>
    <xdr:to>
      <xdr:col>22</xdr:col>
      <xdr:colOff>254000</xdr:colOff>
      <xdr:row>63</xdr:row>
      <xdr:rowOff>1936</xdr:rowOff>
    </xdr:to>
    <xdr:sp macro="" textlink="">
      <xdr:nvSpPr>
        <xdr:cNvPr id="346" name="円/楕円 345"/>
        <xdr:cNvSpPr/>
      </xdr:nvSpPr>
      <xdr:spPr>
        <a:xfrm>
          <a:off x="15240000" y="107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158163</xdr:rowOff>
    </xdr:from>
    <xdr:ext cx="762000" cy="259045"/>
    <xdr:sp macro="" textlink="">
      <xdr:nvSpPr>
        <xdr:cNvPr id="347" name="テキスト ボックス 346"/>
        <xdr:cNvSpPr txBox="1"/>
      </xdr:nvSpPr>
      <xdr:spPr>
        <a:xfrm>
          <a:off x="14909800" y="1078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72934</xdr:rowOff>
    </xdr:from>
    <xdr:to>
      <xdr:col>21</xdr:col>
      <xdr:colOff>50800</xdr:colOff>
      <xdr:row>63</xdr:row>
      <xdr:rowOff>3084</xdr:rowOff>
    </xdr:to>
    <xdr:sp macro="" textlink="">
      <xdr:nvSpPr>
        <xdr:cNvPr id="348" name="円/楕円 347"/>
        <xdr:cNvSpPr/>
      </xdr:nvSpPr>
      <xdr:spPr>
        <a:xfrm>
          <a:off x="14351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159311</xdr:rowOff>
    </xdr:from>
    <xdr:ext cx="762000" cy="259045"/>
    <xdr:sp macro="" textlink="">
      <xdr:nvSpPr>
        <xdr:cNvPr id="349" name="テキスト ボックス 348"/>
        <xdr:cNvSpPr txBox="1"/>
      </xdr:nvSpPr>
      <xdr:spPr>
        <a:xfrm>
          <a:off x="14020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62593</xdr:rowOff>
    </xdr:from>
    <xdr:to>
      <xdr:col>19</xdr:col>
      <xdr:colOff>533400</xdr:colOff>
      <xdr:row>62</xdr:row>
      <xdr:rowOff>164193</xdr:rowOff>
    </xdr:to>
    <xdr:sp macro="" textlink="">
      <xdr:nvSpPr>
        <xdr:cNvPr id="350" name="円/楕円 349"/>
        <xdr:cNvSpPr/>
      </xdr:nvSpPr>
      <xdr:spPr>
        <a:xfrm>
          <a:off x="13462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148970</xdr:rowOff>
    </xdr:from>
    <xdr:ext cx="762000" cy="259045"/>
    <xdr:sp macro="" textlink="">
      <xdr:nvSpPr>
        <xdr:cNvPr id="351" name="テキスト ボックス 350"/>
        <xdr:cNvSpPr txBox="1"/>
      </xdr:nvSpPr>
      <xdr:spPr>
        <a:xfrm>
          <a:off x="13131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u="none" strike="noStrike" baseline="0" smtClean="0">
              <a:solidFill>
                <a:schemeClr val="dk1"/>
              </a:solidFill>
              <a:latin typeface="+mn-lt"/>
              <a:ea typeface="+mn-ea"/>
              <a:cs typeface="+mn-cs"/>
            </a:rPr>
            <a:t>比率については類似団体平均を若干下回っている。</a:t>
          </a:r>
          <a:r>
            <a:rPr lang="ja-JP" altLang="ja-JP" sz="1100" b="0" i="0" baseline="0">
              <a:solidFill>
                <a:schemeClr val="dk1"/>
              </a:solidFill>
              <a:effectLst/>
              <a:latin typeface="+mn-lt"/>
              <a:ea typeface="+mn-ea"/>
              <a:cs typeface="+mn-cs"/>
            </a:rPr>
            <a:t>交付税措置のない普通建設事業費に係る市債については発行しないなど起債抑制に努めてきたが、近年は老朽化した公共施設の建替など大型の整備事業が集中しており、今後も公債費の増加が見込まれるため、行財政改革の取組を通じて普通建設事業の見直しを行い、市債の発行においては将来負担を考慮し、慎重に行う。</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17992</xdr:rowOff>
    </xdr:from>
    <xdr:to>
      <xdr:col>24</xdr:col>
      <xdr:colOff>558800</xdr:colOff>
      <xdr:row>37</xdr:row>
      <xdr:rowOff>36089</xdr:rowOff>
    </xdr:to>
    <xdr:cxnSp macro="">
      <xdr:nvCxnSpPr>
        <xdr:cNvPr id="385" name="直線コネクタ 384"/>
        <xdr:cNvCxnSpPr/>
      </xdr:nvCxnSpPr>
      <xdr:spPr>
        <a:xfrm>
          <a:off x="16179800" y="6361642"/>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11959</xdr:rowOff>
    </xdr:from>
    <xdr:to>
      <xdr:col>23</xdr:col>
      <xdr:colOff>406400</xdr:colOff>
      <xdr:row>37</xdr:row>
      <xdr:rowOff>17992</xdr:rowOff>
    </xdr:to>
    <xdr:cxnSp macro="">
      <xdr:nvCxnSpPr>
        <xdr:cNvPr id="388" name="直線コネクタ 387"/>
        <xdr:cNvCxnSpPr/>
      </xdr:nvCxnSpPr>
      <xdr:spPr>
        <a:xfrm>
          <a:off x="15290800" y="635560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11959</xdr:rowOff>
    </xdr:from>
    <xdr:to>
      <xdr:col>22</xdr:col>
      <xdr:colOff>203200</xdr:colOff>
      <xdr:row>37</xdr:row>
      <xdr:rowOff>11959</xdr:rowOff>
    </xdr:to>
    <xdr:cxnSp macro="">
      <xdr:nvCxnSpPr>
        <xdr:cNvPr id="391" name="直線コネクタ 390"/>
        <xdr:cNvCxnSpPr/>
      </xdr:nvCxnSpPr>
      <xdr:spPr>
        <a:xfrm>
          <a:off x="14401800" y="6355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11959</xdr:rowOff>
    </xdr:from>
    <xdr:to>
      <xdr:col>21</xdr:col>
      <xdr:colOff>0</xdr:colOff>
      <xdr:row>37</xdr:row>
      <xdr:rowOff>24024</xdr:rowOff>
    </xdr:to>
    <xdr:cxnSp macro="">
      <xdr:nvCxnSpPr>
        <xdr:cNvPr id="394" name="直線コネクタ 393"/>
        <xdr:cNvCxnSpPr/>
      </xdr:nvCxnSpPr>
      <xdr:spPr>
        <a:xfrm flipV="1">
          <a:off x="13512800" y="63556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156739</xdr:rowOff>
    </xdr:from>
    <xdr:to>
      <xdr:col>24</xdr:col>
      <xdr:colOff>609600</xdr:colOff>
      <xdr:row>37</xdr:row>
      <xdr:rowOff>86889</xdr:rowOff>
    </xdr:to>
    <xdr:sp macro="" textlink="">
      <xdr:nvSpPr>
        <xdr:cNvPr id="404" name="円/楕円 403"/>
        <xdr:cNvSpPr/>
      </xdr:nvSpPr>
      <xdr:spPr>
        <a:xfrm>
          <a:off x="169672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1816</xdr:rowOff>
    </xdr:from>
    <xdr:ext cx="762000" cy="259045"/>
    <xdr:sp macro="" textlink="">
      <xdr:nvSpPr>
        <xdr:cNvPr id="405" name="公債費負担の状況該当値テキスト"/>
        <xdr:cNvSpPr txBox="1"/>
      </xdr:nvSpPr>
      <xdr:spPr>
        <a:xfrm>
          <a:off x="17106900" y="617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138642</xdr:rowOff>
    </xdr:from>
    <xdr:to>
      <xdr:col>23</xdr:col>
      <xdr:colOff>457200</xdr:colOff>
      <xdr:row>37</xdr:row>
      <xdr:rowOff>68792</xdr:rowOff>
    </xdr:to>
    <xdr:sp macro="" textlink="">
      <xdr:nvSpPr>
        <xdr:cNvPr id="406" name="円/楕円 405"/>
        <xdr:cNvSpPr/>
      </xdr:nvSpPr>
      <xdr:spPr>
        <a:xfrm>
          <a:off x="16129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78969</xdr:rowOff>
    </xdr:from>
    <xdr:ext cx="736600" cy="259045"/>
    <xdr:sp macro="" textlink="">
      <xdr:nvSpPr>
        <xdr:cNvPr id="407" name="テキスト ボックス 406"/>
        <xdr:cNvSpPr txBox="1"/>
      </xdr:nvSpPr>
      <xdr:spPr>
        <a:xfrm>
          <a:off x="15798800" y="607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132609</xdr:rowOff>
    </xdr:from>
    <xdr:to>
      <xdr:col>22</xdr:col>
      <xdr:colOff>254000</xdr:colOff>
      <xdr:row>37</xdr:row>
      <xdr:rowOff>62759</xdr:rowOff>
    </xdr:to>
    <xdr:sp macro="" textlink="">
      <xdr:nvSpPr>
        <xdr:cNvPr id="408" name="円/楕円 407"/>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72936</xdr:rowOff>
    </xdr:from>
    <xdr:ext cx="762000" cy="259045"/>
    <xdr:sp macro="" textlink="">
      <xdr:nvSpPr>
        <xdr:cNvPr id="409" name="テキスト ボックス 408"/>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132609</xdr:rowOff>
    </xdr:from>
    <xdr:to>
      <xdr:col>21</xdr:col>
      <xdr:colOff>50800</xdr:colOff>
      <xdr:row>37</xdr:row>
      <xdr:rowOff>62759</xdr:rowOff>
    </xdr:to>
    <xdr:sp macro="" textlink="">
      <xdr:nvSpPr>
        <xdr:cNvPr id="410" name="円/楕円 409"/>
        <xdr:cNvSpPr/>
      </xdr:nvSpPr>
      <xdr:spPr>
        <a:xfrm>
          <a:off x="14351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72936</xdr:rowOff>
    </xdr:from>
    <xdr:ext cx="762000" cy="259045"/>
    <xdr:sp macro="" textlink="">
      <xdr:nvSpPr>
        <xdr:cNvPr id="411" name="テキスト ボックス 410"/>
        <xdr:cNvSpPr txBox="1"/>
      </xdr:nvSpPr>
      <xdr:spPr>
        <a:xfrm>
          <a:off x="14020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144674</xdr:rowOff>
    </xdr:from>
    <xdr:to>
      <xdr:col>19</xdr:col>
      <xdr:colOff>533400</xdr:colOff>
      <xdr:row>37</xdr:row>
      <xdr:rowOff>74824</xdr:rowOff>
    </xdr:to>
    <xdr:sp macro="" textlink="">
      <xdr:nvSpPr>
        <xdr:cNvPr id="412" name="円/楕円 411"/>
        <xdr:cNvSpPr/>
      </xdr:nvSpPr>
      <xdr:spPr>
        <a:xfrm>
          <a:off x="13462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85001</xdr:rowOff>
    </xdr:from>
    <xdr:ext cx="762000" cy="259045"/>
    <xdr:sp macro="" textlink="">
      <xdr:nvSpPr>
        <xdr:cNvPr id="413" name="テキスト ボックス 412"/>
        <xdr:cNvSpPr txBox="1"/>
      </xdr:nvSpPr>
      <xdr:spPr>
        <a:xfrm>
          <a:off x="13131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将来負担比率については類似団体平均を下回っている。</a:t>
          </a:r>
          <a:r>
            <a:rPr lang="ja-JP" altLang="ja-JP" sz="1100" b="0" i="0" baseline="0">
              <a:solidFill>
                <a:schemeClr val="dk1"/>
              </a:solidFill>
              <a:effectLst/>
              <a:latin typeface="+mn-lt"/>
              <a:ea typeface="+mn-ea"/>
              <a:cs typeface="+mn-cs"/>
            </a:rPr>
            <a:t>交付税措置のない普通建設事業費に係る市債については発行しないなど起債抑制に努めてきたが、</a:t>
          </a:r>
          <a:r>
            <a:rPr lang="ja-JP" altLang="en-US" sz="1100" b="0" i="0" baseline="0">
              <a:solidFill>
                <a:schemeClr val="dk1"/>
              </a:solidFill>
              <a:effectLst/>
              <a:latin typeface="+mn-lt"/>
              <a:ea typeface="+mn-ea"/>
              <a:cs typeface="+mn-cs"/>
            </a:rPr>
            <a:t>近年は</a:t>
          </a:r>
          <a:r>
            <a:rPr lang="ja-JP" altLang="ja-JP" sz="1100" b="0" i="0" baseline="0">
              <a:solidFill>
                <a:schemeClr val="dk1"/>
              </a:solidFill>
              <a:effectLst/>
              <a:latin typeface="+mn-lt"/>
              <a:ea typeface="+mn-ea"/>
              <a:cs typeface="+mn-cs"/>
            </a:rPr>
            <a:t>老朽化した公共施設の</a:t>
          </a:r>
          <a:r>
            <a:rPr lang="ja-JP" altLang="en-US" sz="1100" b="0" i="0" baseline="0">
              <a:solidFill>
                <a:schemeClr val="dk1"/>
              </a:solidFill>
              <a:effectLst/>
              <a:latin typeface="+mn-lt"/>
              <a:ea typeface="+mn-ea"/>
              <a:cs typeface="+mn-cs"/>
            </a:rPr>
            <a:t>建替など大型の整備事業が集中しており、</a:t>
          </a:r>
          <a:r>
            <a:rPr lang="ja-JP" altLang="ja-JP" sz="1100" b="0" i="0" baseline="0">
              <a:solidFill>
                <a:schemeClr val="dk1"/>
              </a:solidFill>
              <a:effectLst/>
              <a:latin typeface="+mn-lt"/>
              <a:ea typeface="+mn-ea"/>
              <a:cs typeface="+mn-cs"/>
            </a:rPr>
            <a:t>今後も公債費の増加が見込まれるため、行財政改革の取組を通じて普通建設事業の見直しを行い、市債の発行においては将来負担を考慮し、慎重に行う。</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99301</xdr:rowOff>
    </xdr:from>
    <xdr:to>
      <xdr:col>24</xdr:col>
      <xdr:colOff>558800</xdr:colOff>
      <xdr:row>14</xdr:row>
      <xdr:rowOff>139598</xdr:rowOff>
    </xdr:to>
    <xdr:cxnSp macro="">
      <xdr:nvCxnSpPr>
        <xdr:cNvPr id="445" name="直線コネクタ 444"/>
        <xdr:cNvCxnSpPr/>
      </xdr:nvCxnSpPr>
      <xdr:spPr>
        <a:xfrm>
          <a:off x="16179800" y="2499601"/>
          <a:ext cx="838200" cy="4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124376</xdr:rowOff>
    </xdr:from>
    <xdr:ext cx="762000" cy="259045"/>
    <xdr:sp macro="" textlink="">
      <xdr:nvSpPr>
        <xdr:cNvPr id="446" name="将来負担の状況平均値テキスト"/>
        <xdr:cNvSpPr txBox="1"/>
      </xdr:nvSpPr>
      <xdr:spPr>
        <a:xfrm>
          <a:off x="17106900" y="252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88443</xdr:rowOff>
    </xdr:from>
    <xdr:to>
      <xdr:col>23</xdr:col>
      <xdr:colOff>406400</xdr:colOff>
      <xdr:row>14</xdr:row>
      <xdr:rowOff>99301</xdr:rowOff>
    </xdr:to>
    <xdr:cxnSp macro="">
      <xdr:nvCxnSpPr>
        <xdr:cNvPr id="448" name="直線コネクタ 447"/>
        <xdr:cNvCxnSpPr/>
      </xdr:nvCxnSpPr>
      <xdr:spPr>
        <a:xfrm>
          <a:off x="15290800" y="248874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56088</xdr:rowOff>
    </xdr:from>
    <xdr:ext cx="736600" cy="259045"/>
    <xdr:sp macro="" textlink="">
      <xdr:nvSpPr>
        <xdr:cNvPr id="450" name="テキスト ボックス 449"/>
        <xdr:cNvSpPr txBox="1"/>
      </xdr:nvSpPr>
      <xdr:spPr>
        <a:xfrm>
          <a:off x="15798800" y="262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88443</xdr:rowOff>
    </xdr:from>
    <xdr:to>
      <xdr:col>22</xdr:col>
      <xdr:colOff>203200</xdr:colOff>
      <xdr:row>14</xdr:row>
      <xdr:rowOff>110401</xdr:rowOff>
    </xdr:to>
    <xdr:cxnSp macro="">
      <xdr:nvCxnSpPr>
        <xdr:cNvPr id="451" name="直線コネクタ 450"/>
        <xdr:cNvCxnSpPr/>
      </xdr:nvCxnSpPr>
      <xdr:spPr>
        <a:xfrm flipV="1">
          <a:off x="14401800" y="2488743"/>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3" name="テキスト ボックス 452"/>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75413</xdr:rowOff>
    </xdr:from>
    <xdr:to>
      <xdr:col>21</xdr:col>
      <xdr:colOff>0</xdr:colOff>
      <xdr:row>14</xdr:row>
      <xdr:rowOff>110401</xdr:rowOff>
    </xdr:to>
    <xdr:cxnSp macro="">
      <xdr:nvCxnSpPr>
        <xdr:cNvPr id="454" name="直線コネクタ 453"/>
        <xdr:cNvCxnSpPr/>
      </xdr:nvCxnSpPr>
      <xdr:spPr>
        <a:xfrm>
          <a:off x="13512800" y="2475713"/>
          <a:ext cx="889000" cy="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6" name="テキスト ボックス 455"/>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8" name="テキスト ボックス 457"/>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88798</xdr:rowOff>
    </xdr:from>
    <xdr:to>
      <xdr:col>24</xdr:col>
      <xdr:colOff>609600</xdr:colOff>
      <xdr:row>15</xdr:row>
      <xdr:rowOff>18948</xdr:rowOff>
    </xdr:to>
    <xdr:sp macro="" textlink="">
      <xdr:nvSpPr>
        <xdr:cNvPr id="464" name="円/楕円 463"/>
        <xdr:cNvSpPr/>
      </xdr:nvSpPr>
      <xdr:spPr>
        <a:xfrm>
          <a:off x="16967200" y="2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10075</xdr:rowOff>
    </xdr:from>
    <xdr:ext cx="762000" cy="259045"/>
    <xdr:sp macro="" textlink="">
      <xdr:nvSpPr>
        <xdr:cNvPr id="465" name="将来負担の状況該当値テキスト"/>
        <xdr:cNvSpPr txBox="1"/>
      </xdr:nvSpPr>
      <xdr:spPr>
        <a:xfrm>
          <a:off x="17106900" y="2410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48501</xdr:rowOff>
    </xdr:from>
    <xdr:to>
      <xdr:col>23</xdr:col>
      <xdr:colOff>457200</xdr:colOff>
      <xdr:row>14</xdr:row>
      <xdr:rowOff>150101</xdr:rowOff>
    </xdr:to>
    <xdr:sp macro="" textlink="">
      <xdr:nvSpPr>
        <xdr:cNvPr id="466" name="円/楕円 465"/>
        <xdr:cNvSpPr/>
      </xdr:nvSpPr>
      <xdr:spPr>
        <a:xfrm>
          <a:off x="16129000" y="244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160278</xdr:rowOff>
    </xdr:from>
    <xdr:ext cx="736600" cy="259045"/>
    <xdr:sp macro="" textlink="">
      <xdr:nvSpPr>
        <xdr:cNvPr id="467" name="テキスト ボックス 466"/>
        <xdr:cNvSpPr txBox="1"/>
      </xdr:nvSpPr>
      <xdr:spPr>
        <a:xfrm>
          <a:off x="15798800" y="2217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37643</xdr:rowOff>
    </xdr:from>
    <xdr:to>
      <xdr:col>22</xdr:col>
      <xdr:colOff>254000</xdr:colOff>
      <xdr:row>14</xdr:row>
      <xdr:rowOff>139243</xdr:rowOff>
    </xdr:to>
    <xdr:sp macro="" textlink="">
      <xdr:nvSpPr>
        <xdr:cNvPr id="468" name="円/楕円 467"/>
        <xdr:cNvSpPr/>
      </xdr:nvSpPr>
      <xdr:spPr>
        <a:xfrm>
          <a:off x="15240000" y="24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149420</xdr:rowOff>
    </xdr:from>
    <xdr:ext cx="762000" cy="259045"/>
    <xdr:sp macro="" textlink="">
      <xdr:nvSpPr>
        <xdr:cNvPr id="469" name="テキスト ボックス 468"/>
        <xdr:cNvSpPr txBox="1"/>
      </xdr:nvSpPr>
      <xdr:spPr>
        <a:xfrm>
          <a:off x="14909800" y="22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59601</xdr:rowOff>
    </xdr:from>
    <xdr:to>
      <xdr:col>21</xdr:col>
      <xdr:colOff>50800</xdr:colOff>
      <xdr:row>14</xdr:row>
      <xdr:rowOff>161201</xdr:rowOff>
    </xdr:to>
    <xdr:sp macro="" textlink="">
      <xdr:nvSpPr>
        <xdr:cNvPr id="470" name="円/楕円 469"/>
        <xdr:cNvSpPr/>
      </xdr:nvSpPr>
      <xdr:spPr>
        <a:xfrm>
          <a:off x="14351000" y="2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171378</xdr:rowOff>
    </xdr:from>
    <xdr:ext cx="762000" cy="259045"/>
    <xdr:sp macro="" textlink="">
      <xdr:nvSpPr>
        <xdr:cNvPr id="471" name="テキスト ボックス 470"/>
        <xdr:cNvSpPr txBox="1"/>
      </xdr:nvSpPr>
      <xdr:spPr>
        <a:xfrm>
          <a:off x="14020800" y="222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24613</xdr:rowOff>
    </xdr:from>
    <xdr:to>
      <xdr:col>19</xdr:col>
      <xdr:colOff>533400</xdr:colOff>
      <xdr:row>14</xdr:row>
      <xdr:rowOff>126213</xdr:rowOff>
    </xdr:to>
    <xdr:sp macro="" textlink="">
      <xdr:nvSpPr>
        <xdr:cNvPr id="472" name="円/楕円 471"/>
        <xdr:cNvSpPr/>
      </xdr:nvSpPr>
      <xdr:spPr>
        <a:xfrm>
          <a:off x="13462000" y="24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136390</xdr:rowOff>
    </xdr:from>
    <xdr:ext cx="762000" cy="259045"/>
    <xdr:sp macro="" textlink="">
      <xdr:nvSpPr>
        <xdr:cNvPr id="473" name="テキスト ボックス 472"/>
        <xdr:cNvSpPr txBox="1"/>
      </xdr:nvSpPr>
      <xdr:spPr>
        <a:xfrm>
          <a:off x="13131800" y="2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27,803
27,524
91.49
14,703,852
14,330,078
10,577
7,408,082
14,952,829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人件費に係る</a:t>
          </a:r>
          <a:r>
            <a:rPr lang="ja-JP" altLang="en-US" sz="1100" b="0" i="0" u="none" strike="noStrike" baseline="0" smtClean="0">
              <a:solidFill>
                <a:sysClr val="windowText" lastClr="000000"/>
              </a:solidFill>
              <a:latin typeface="+mn-lt"/>
              <a:ea typeface="+mn-ea"/>
              <a:cs typeface="+mn-cs"/>
            </a:rPr>
            <a:t>経常収支比率</a:t>
          </a:r>
          <a:r>
            <a:rPr lang="ja-JP" altLang="en-US" sz="1100" b="0" i="0" u="none" strike="noStrike" baseline="0" smtClean="0">
              <a:solidFill>
                <a:schemeClr val="dk1"/>
              </a:solidFill>
              <a:latin typeface="+mn-lt"/>
              <a:ea typeface="+mn-ea"/>
              <a:cs typeface="+mn-cs"/>
            </a:rPr>
            <a:t>は、平成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年度において</a:t>
          </a:r>
          <a:r>
            <a:rPr lang="en-US" altLang="ja-JP" sz="1100" b="0" i="0" u="none" strike="noStrike" baseline="0" smtClean="0">
              <a:solidFill>
                <a:schemeClr val="dk1"/>
              </a:solidFill>
              <a:latin typeface="+mn-lt"/>
              <a:ea typeface="+mn-ea"/>
              <a:cs typeface="+mn-cs"/>
            </a:rPr>
            <a:t>26.8</a:t>
          </a:r>
          <a:r>
            <a:rPr lang="ja-JP" altLang="en-US" sz="1100" b="0" i="0" u="none" strike="noStrike" baseline="0" smtClean="0">
              <a:solidFill>
                <a:schemeClr val="dk1"/>
              </a:solidFill>
              <a:latin typeface="+mn-lt"/>
              <a:ea typeface="+mn-ea"/>
              <a:cs typeface="+mn-cs"/>
            </a:rPr>
            <a:t>％と類似団体平均と比べて高い水準にあったが、保育所などの施設運営を一部指定管理に変更したこともあり類似団体とほぼ同じ水準となった。今後も行財政改革の取組を通じて人件費の削減に努める。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38</xdr:row>
      <xdr:rowOff>35560</xdr:rowOff>
    </xdr:to>
    <xdr:cxnSp macro="">
      <xdr:nvCxnSpPr>
        <xdr:cNvPr id="66" name="直線コネクタ 65"/>
        <xdr:cNvCxnSpPr/>
      </xdr:nvCxnSpPr>
      <xdr:spPr>
        <a:xfrm flipV="1">
          <a:off x="3987800" y="63525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35560</xdr:rowOff>
    </xdr:from>
    <xdr:to>
      <xdr:col>5</xdr:col>
      <xdr:colOff>549275</xdr:colOff>
      <xdr:row>38</xdr:row>
      <xdr:rowOff>66040</xdr:rowOff>
    </xdr:to>
    <xdr:cxnSp macro="">
      <xdr:nvCxnSpPr>
        <xdr:cNvPr id="69" name="直線コネクタ 68"/>
        <xdr:cNvCxnSpPr/>
      </xdr:nvCxnSpPr>
      <xdr:spPr>
        <a:xfrm flipV="1">
          <a:off x="3098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35560</xdr:rowOff>
    </xdr:from>
    <xdr:to>
      <xdr:col>4</xdr:col>
      <xdr:colOff>346075</xdr:colOff>
      <xdr:row>38</xdr:row>
      <xdr:rowOff>66040</xdr:rowOff>
    </xdr:to>
    <xdr:cxnSp macro="">
      <xdr:nvCxnSpPr>
        <xdr:cNvPr id="72" name="直線コネクタ 71"/>
        <xdr:cNvCxnSpPr/>
      </xdr:nvCxnSpPr>
      <xdr:spPr>
        <a:xfrm>
          <a:off x="2209800" y="6550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35560</xdr:rowOff>
    </xdr:from>
    <xdr:to>
      <xdr:col>3</xdr:col>
      <xdr:colOff>142875</xdr:colOff>
      <xdr:row>38</xdr:row>
      <xdr:rowOff>111760</xdr:rowOff>
    </xdr:to>
    <xdr:cxnSp macro="">
      <xdr:nvCxnSpPr>
        <xdr:cNvPr id="75" name="直線コネクタ 74"/>
        <xdr:cNvCxnSpPr/>
      </xdr:nvCxnSpPr>
      <xdr:spPr>
        <a:xfrm flipV="1">
          <a:off x="1320800" y="655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156210</xdr:rowOff>
    </xdr:from>
    <xdr:to>
      <xdr:col>5</xdr:col>
      <xdr:colOff>600075</xdr:colOff>
      <xdr:row>38</xdr:row>
      <xdr:rowOff>86360</xdr:rowOff>
    </xdr:to>
    <xdr:sp macro="" textlink="">
      <xdr:nvSpPr>
        <xdr:cNvPr id="87"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71137</xdr:rowOff>
    </xdr:from>
    <xdr:ext cx="736600" cy="259045"/>
    <xdr:sp macro="" textlink="">
      <xdr:nvSpPr>
        <xdr:cNvPr id="88" name="テキスト ボックス 87"/>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9" name="円/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91" name="円/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3" name="円/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147337</xdr:rowOff>
    </xdr:from>
    <xdr:ext cx="762000" cy="259045"/>
    <xdr:sp macro="" textlink="">
      <xdr:nvSpPr>
        <xdr:cNvPr id="94" name="テキスト ボックス 93"/>
        <xdr:cNvSpPr txBox="1"/>
      </xdr:nvSpPr>
      <xdr:spPr>
        <a:xfrm>
          <a:off x="939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物件費に係る経常収支比率は、平成</a:t>
          </a:r>
          <a:r>
            <a:rPr lang="en-US" altLang="ja-JP" sz="1100" b="0" i="0" u="none" strike="noStrike" baseline="0" smtClean="0">
              <a:solidFill>
                <a:sysClr val="windowText" lastClr="000000"/>
              </a:solidFill>
              <a:latin typeface="+mn-lt"/>
              <a:ea typeface="+mn-ea"/>
              <a:cs typeface="+mn-cs"/>
            </a:rPr>
            <a:t>28</a:t>
          </a:r>
          <a:r>
            <a:rPr lang="ja-JP" altLang="en-US" sz="1100" b="0" i="0" u="none" strike="noStrike" baseline="0" smtClean="0">
              <a:solidFill>
                <a:sysClr val="windowText" lastClr="000000"/>
              </a:solidFill>
              <a:latin typeface="+mn-lt"/>
              <a:ea typeface="+mn-ea"/>
              <a:cs typeface="+mn-cs"/>
            </a:rPr>
            <a:t>年度において</a:t>
          </a:r>
          <a:r>
            <a:rPr lang="en-US" altLang="ja-JP" sz="1100" b="0" i="0" u="none" strike="noStrike" baseline="0" smtClean="0">
              <a:solidFill>
                <a:sysClr val="windowText" lastClr="000000"/>
              </a:solidFill>
              <a:latin typeface="+mn-lt"/>
              <a:ea typeface="+mn-ea"/>
              <a:cs typeface="+mn-cs"/>
            </a:rPr>
            <a:t>8.5%</a:t>
          </a:r>
          <a:r>
            <a:rPr lang="ja-JP" altLang="en-US" sz="1100" b="0" i="0" u="none" strike="noStrike" baseline="0" smtClean="0">
              <a:solidFill>
                <a:sysClr val="windowText" lastClr="000000"/>
              </a:solidFill>
              <a:latin typeface="+mn-lt"/>
              <a:ea typeface="+mn-ea"/>
              <a:cs typeface="+mn-cs"/>
            </a:rPr>
            <a:t>と類似団体平均を大きく下回っている。しかし、年々増加傾向にあるため、安易な業務委託は避けるなど物件費の削減に努めていきたい</a:t>
          </a:r>
          <a:r>
            <a:rPr lang="ja-JP" altLang="en-US" sz="1100" b="0" i="0" u="none" strike="noStrike" baseline="0" smtClean="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102507</xdr:rowOff>
    </xdr:from>
    <xdr:to>
      <xdr:col>24</xdr:col>
      <xdr:colOff>31750</xdr:colOff>
      <xdr:row>14</xdr:row>
      <xdr:rowOff>39914</xdr:rowOff>
    </xdr:to>
    <xdr:cxnSp macro="">
      <xdr:nvCxnSpPr>
        <xdr:cNvPr id="129" name="直線コネクタ 128"/>
        <xdr:cNvCxnSpPr/>
      </xdr:nvCxnSpPr>
      <xdr:spPr>
        <a:xfrm>
          <a:off x="15671800" y="23313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58964</xdr:rowOff>
    </xdr:from>
    <xdr:to>
      <xdr:col>22</xdr:col>
      <xdr:colOff>565150</xdr:colOff>
      <xdr:row>13</xdr:row>
      <xdr:rowOff>102507</xdr:rowOff>
    </xdr:to>
    <xdr:cxnSp macro="">
      <xdr:nvCxnSpPr>
        <xdr:cNvPr id="132" name="直線コネクタ 131"/>
        <xdr:cNvCxnSpPr/>
      </xdr:nvCxnSpPr>
      <xdr:spPr>
        <a:xfrm>
          <a:off x="14782800" y="22878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58964</xdr:rowOff>
    </xdr:from>
    <xdr:to>
      <xdr:col>21</xdr:col>
      <xdr:colOff>361950</xdr:colOff>
      <xdr:row>13</xdr:row>
      <xdr:rowOff>69850</xdr:rowOff>
    </xdr:to>
    <xdr:cxnSp macro="">
      <xdr:nvCxnSpPr>
        <xdr:cNvPr id="135" name="直線コネクタ 134"/>
        <xdr:cNvCxnSpPr/>
      </xdr:nvCxnSpPr>
      <xdr:spPr>
        <a:xfrm flipV="1">
          <a:off x="13893800" y="2287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26307</xdr:rowOff>
    </xdr:from>
    <xdr:to>
      <xdr:col>20</xdr:col>
      <xdr:colOff>158750</xdr:colOff>
      <xdr:row>13</xdr:row>
      <xdr:rowOff>69850</xdr:rowOff>
    </xdr:to>
    <xdr:cxnSp macro="">
      <xdr:nvCxnSpPr>
        <xdr:cNvPr id="138" name="直線コネクタ 137"/>
        <xdr:cNvCxnSpPr/>
      </xdr:nvCxnSpPr>
      <xdr:spPr>
        <a:xfrm>
          <a:off x="13004800" y="2255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160564</xdr:rowOff>
    </xdr:from>
    <xdr:to>
      <xdr:col>24</xdr:col>
      <xdr:colOff>82550</xdr:colOff>
      <xdr:row>14</xdr:row>
      <xdr:rowOff>90714</xdr:rowOff>
    </xdr:to>
    <xdr:sp macro="" textlink="">
      <xdr:nvSpPr>
        <xdr:cNvPr id="148" name="円/楕円 147"/>
        <xdr:cNvSpPr/>
      </xdr:nvSpPr>
      <xdr:spPr>
        <a:xfrm>
          <a:off x="164592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5641</xdr:rowOff>
    </xdr:from>
    <xdr:ext cx="762000" cy="259045"/>
    <xdr:sp macro="" textlink="">
      <xdr:nvSpPr>
        <xdr:cNvPr id="149" name="物件費該当値テキスト"/>
        <xdr:cNvSpPr txBox="1"/>
      </xdr:nvSpPr>
      <xdr:spPr>
        <a:xfrm>
          <a:off x="165989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51707</xdr:rowOff>
    </xdr:from>
    <xdr:to>
      <xdr:col>22</xdr:col>
      <xdr:colOff>615950</xdr:colOff>
      <xdr:row>13</xdr:row>
      <xdr:rowOff>153307</xdr:rowOff>
    </xdr:to>
    <xdr:sp macro="" textlink="">
      <xdr:nvSpPr>
        <xdr:cNvPr id="150" name="円/楕円 149"/>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163484</xdr:rowOff>
    </xdr:from>
    <xdr:ext cx="736600" cy="259045"/>
    <xdr:sp macro="" textlink="">
      <xdr:nvSpPr>
        <xdr:cNvPr id="151" name="テキスト ボックス 150"/>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8164</xdr:rowOff>
    </xdr:from>
    <xdr:to>
      <xdr:col>21</xdr:col>
      <xdr:colOff>412750</xdr:colOff>
      <xdr:row>13</xdr:row>
      <xdr:rowOff>109764</xdr:rowOff>
    </xdr:to>
    <xdr:sp macro="" textlink="">
      <xdr:nvSpPr>
        <xdr:cNvPr id="152" name="円/楕円 151"/>
        <xdr:cNvSpPr/>
      </xdr:nvSpPr>
      <xdr:spPr>
        <a:xfrm>
          <a:off x="14732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119941</xdr:rowOff>
    </xdr:from>
    <xdr:ext cx="762000" cy="259045"/>
    <xdr:sp macro="" textlink="">
      <xdr:nvSpPr>
        <xdr:cNvPr id="153" name="テキスト ボックス 152"/>
        <xdr:cNvSpPr txBox="1"/>
      </xdr:nvSpPr>
      <xdr:spPr>
        <a:xfrm>
          <a:off x="14401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19050</xdr:rowOff>
    </xdr:from>
    <xdr:to>
      <xdr:col>20</xdr:col>
      <xdr:colOff>209550</xdr:colOff>
      <xdr:row>13</xdr:row>
      <xdr:rowOff>120650</xdr:rowOff>
    </xdr:to>
    <xdr:sp macro="" textlink="">
      <xdr:nvSpPr>
        <xdr:cNvPr id="154" name="円/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146957</xdr:rowOff>
    </xdr:from>
    <xdr:to>
      <xdr:col>19</xdr:col>
      <xdr:colOff>6350</xdr:colOff>
      <xdr:row>13</xdr:row>
      <xdr:rowOff>77107</xdr:rowOff>
    </xdr:to>
    <xdr:sp macro="" textlink="">
      <xdr:nvSpPr>
        <xdr:cNvPr id="156" name="円/楕円 155"/>
        <xdr:cNvSpPr/>
      </xdr:nvSpPr>
      <xdr:spPr>
        <a:xfrm>
          <a:off x="12954000" y="220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87284</xdr:rowOff>
    </xdr:from>
    <xdr:ext cx="762000" cy="259045"/>
    <xdr:sp macro="" textlink="">
      <xdr:nvSpPr>
        <xdr:cNvPr id="157" name="テキスト ボックス 156"/>
        <xdr:cNvSpPr txBox="1"/>
      </xdr:nvSpPr>
      <xdr:spPr>
        <a:xfrm>
          <a:off x="12623800" y="197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類似団体平均を大きく上回っている要因としては、生活保護費が挙げられる。今後も資格審査等の事務を適正に行っていく。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159657</xdr:rowOff>
    </xdr:from>
    <xdr:to>
      <xdr:col>7</xdr:col>
      <xdr:colOff>15875</xdr:colOff>
      <xdr:row>58</xdr:row>
      <xdr:rowOff>170543</xdr:rowOff>
    </xdr:to>
    <xdr:cxnSp macro="">
      <xdr:nvCxnSpPr>
        <xdr:cNvPr id="192" name="直線コネクタ 191"/>
        <xdr:cNvCxnSpPr/>
      </xdr:nvCxnSpPr>
      <xdr:spPr>
        <a:xfrm>
          <a:off x="3987800" y="1010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127000</xdr:rowOff>
    </xdr:from>
    <xdr:to>
      <xdr:col>5</xdr:col>
      <xdr:colOff>549275</xdr:colOff>
      <xdr:row>58</xdr:row>
      <xdr:rowOff>159657</xdr:rowOff>
    </xdr:to>
    <xdr:cxnSp macro="">
      <xdr:nvCxnSpPr>
        <xdr:cNvPr id="195" name="直線コネクタ 194"/>
        <xdr:cNvCxnSpPr/>
      </xdr:nvCxnSpPr>
      <xdr:spPr>
        <a:xfrm>
          <a:off x="3098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58</xdr:row>
      <xdr:rowOff>127000</xdr:rowOff>
    </xdr:to>
    <xdr:cxnSp macro="">
      <xdr:nvCxnSpPr>
        <xdr:cNvPr id="198" name="直線コネクタ 197"/>
        <xdr:cNvCxnSpPr/>
      </xdr:nvCxnSpPr>
      <xdr:spPr>
        <a:xfrm>
          <a:off x="2209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58</xdr:row>
      <xdr:rowOff>159657</xdr:rowOff>
    </xdr:to>
    <xdr:cxnSp macro="">
      <xdr:nvCxnSpPr>
        <xdr:cNvPr id="201" name="直線コネクタ 200"/>
        <xdr:cNvCxnSpPr/>
      </xdr:nvCxnSpPr>
      <xdr:spPr>
        <a:xfrm flipV="1">
          <a:off x="1320800" y="10071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119743</xdr:rowOff>
    </xdr:from>
    <xdr:to>
      <xdr:col>7</xdr:col>
      <xdr:colOff>66675</xdr:colOff>
      <xdr:row>59</xdr:row>
      <xdr:rowOff>49893</xdr:rowOff>
    </xdr:to>
    <xdr:sp macro="" textlink="">
      <xdr:nvSpPr>
        <xdr:cNvPr id="211" name="円/楕円 210"/>
        <xdr:cNvSpPr/>
      </xdr:nvSpPr>
      <xdr:spPr>
        <a:xfrm>
          <a:off x="47752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91820</xdr:rowOff>
    </xdr:from>
    <xdr:ext cx="762000" cy="259045"/>
    <xdr:sp macro="" textlink="">
      <xdr:nvSpPr>
        <xdr:cNvPr id="212" name="扶助費該当値テキスト"/>
        <xdr:cNvSpPr txBox="1"/>
      </xdr:nvSpPr>
      <xdr:spPr>
        <a:xfrm>
          <a:off x="4914900" y="1003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108857</xdr:rowOff>
    </xdr:from>
    <xdr:to>
      <xdr:col>5</xdr:col>
      <xdr:colOff>600075</xdr:colOff>
      <xdr:row>59</xdr:row>
      <xdr:rowOff>39007</xdr:rowOff>
    </xdr:to>
    <xdr:sp macro="" textlink="">
      <xdr:nvSpPr>
        <xdr:cNvPr id="213" name="円/楕円 212"/>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23784</xdr:rowOff>
    </xdr:from>
    <xdr:ext cx="736600" cy="259045"/>
    <xdr:sp macro="" textlink="">
      <xdr:nvSpPr>
        <xdr:cNvPr id="214" name="テキスト ボックス 213"/>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76200</xdr:rowOff>
    </xdr:from>
    <xdr:to>
      <xdr:col>4</xdr:col>
      <xdr:colOff>396875</xdr:colOff>
      <xdr:row>59</xdr:row>
      <xdr:rowOff>6350</xdr:rowOff>
    </xdr:to>
    <xdr:sp macro="" textlink="">
      <xdr:nvSpPr>
        <xdr:cNvPr id="215" name="円/楕円 214"/>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216" name="テキスト ボックス 215"/>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7" name="円/楕円 21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8" name="テキスト ボックス 217"/>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108857</xdr:rowOff>
    </xdr:from>
    <xdr:to>
      <xdr:col>1</xdr:col>
      <xdr:colOff>676275</xdr:colOff>
      <xdr:row>59</xdr:row>
      <xdr:rowOff>39007</xdr:rowOff>
    </xdr:to>
    <xdr:sp macro="" textlink="">
      <xdr:nvSpPr>
        <xdr:cNvPr id="219" name="円/楕円 218"/>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23784</xdr:rowOff>
    </xdr:from>
    <xdr:ext cx="762000" cy="259045"/>
    <xdr:sp macro="" textlink="">
      <xdr:nvSpPr>
        <xdr:cNvPr id="220" name="テキスト ボックス 219"/>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その他に係る経常収支比率</a:t>
          </a:r>
          <a:r>
            <a:rPr lang="ja-JP" altLang="en-US" sz="1100" b="0" i="0" u="none" strike="noStrike" baseline="0" smtClean="0">
              <a:solidFill>
                <a:sysClr val="windowText" lastClr="000000"/>
              </a:solidFill>
              <a:latin typeface="+mn-lt"/>
              <a:ea typeface="+mn-ea"/>
              <a:cs typeface="+mn-cs"/>
            </a:rPr>
            <a:t>は</a:t>
          </a:r>
          <a:r>
            <a:rPr lang="ja-JP" altLang="en-US" sz="1100" b="0" i="0" u="none" strike="noStrike" baseline="0" smtClean="0">
              <a:solidFill>
                <a:schemeClr val="dk1"/>
              </a:solidFill>
              <a:latin typeface="+mn-lt"/>
              <a:ea typeface="+mn-ea"/>
              <a:cs typeface="+mn-cs"/>
            </a:rPr>
            <a:t>類似団体平均とほぼ同じとなっている。今後も、特別会計への繰出金については、繰出基準等に基づいた適正な執行に努める。また、公営企業会計においては独立採算性の原則に立ち返った経営の健全化に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142240</xdr:rowOff>
    </xdr:from>
    <xdr:to>
      <xdr:col>24</xdr:col>
      <xdr:colOff>31750</xdr:colOff>
      <xdr:row>55</xdr:row>
      <xdr:rowOff>31750</xdr:rowOff>
    </xdr:to>
    <xdr:cxnSp macro="">
      <xdr:nvCxnSpPr>
        <xdr:cNvPr id="253" name="直線コネクタ 252"/>
        <xdr:cNvCxnSpPr/>
      </xdr:nvCxnSpPr>
      <xdr:spPr>
        <a:xfrm>
          <a:off x="15671800" y="94005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8890</xdr:rowOff>
    </xdr:to>
    <xdr:cxnSp macro="">
      <xdr:nvCxnSpPr>
        <xdr:cNvPr id="256" name="直線コネクタ 255"/>
        <xdr:cNvCxnSpPr/>
      </xdr:nvCxnSpPr>
      <xdr:spPr>
        <a:xfrm flipV="1">
          <a:off x="14782800" y="9400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8890</xdr:rowOff>
    </xdr:to>
    <xdr:cxnSp macro="">
      <xdr:nvCxnSpPr>
        <xdr:cNvPr id="259" name="直線コネクタ 258"/>
        <xdr:cNvCxnSpPr/>
      </xdr:nvCxnSpPr>
      <xdr:spPr>
        <a:xfrm>
          <a:off x="13893800" y="9392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54</xdr:row>
      <xdr:rowOff>134620</xdr:rowOff>
    </xdr:to>
    <xdr:cxnSp macro="">
      <xdr:nvCxnSpPr>
        <xdr:cNvPr id="262" name="直線コネクタ 261"/>
        <xdr:cNvCxnSpPr/>
      </xdr:nvCxnSpPr>
      <xdr:spPr>
        <a:xfrm>
          <a:off x="13004800" y="938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72" name="円/楕円 271"/>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3"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4" name="円/楕円 273"/>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5" name="テキスト ボックス 274"/>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129540</xdr:rowOff>
    </xdr:from>
    <xdr:to>
      <xdr:col>21</xdr:col>
      <xdr:colOff>412750</xdr:colOff>
      <xdr:row>55</xdr:row>
      <xdr:rowOff>59690</xdr:rowOff>
    </xdr:to>
    <xdr:sp macro="" textlink="">
      <xdr:nvSpPr>
        <xdr:cNvPr id="276" name="円/楕円 275"/>
        <xdr:cNvSpPr/>
      </xdr:nvSpPr>
      <xdr:spPr>
        <a:xfrm>
          <a:off x="14732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44467</xdr:rowOff>
    </xdr:from>
    <xdr:ext cx="762000" cy="259045"/>
    <xdr:sp macro="" textlink="">
      <xdr:nvSpPr>
        <xdr:cNvPr id="277" name="テキスト ボックス 276"/>
        <xdr:cNvSpPr txBox="1"/>
      </xdr:nvSpPr>
      <xdr:spPr>
        <a:xfrm>
          <a:off x="14401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8" name="円/楕円 277"/>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9" name="テキスト ボックス 278"/>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80" name="円/楕円 279"/>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81" name="テキスト ボックス 280"/>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補助費等</a:t>
          </a:r>
          <a:r>
            <a:rPr lang="ja-JP" altLang="en-US" sz="1100" b="0" i="0" u="none" strike="noStrike" baseline="0" smtClean="0">
              <a:solidFill>
                <a:sysClr val="windowText" lastClr="000000"/>
              </a:solidFill>
              <a:latin typeface="+mn-lt"/>
              <a:ea typeface="+mn-ea"/>
              <a:cs typeface="+mn-cs"/>
            </a:rPr>
            <a:t>に係る</a:t>
          </a:r>
          <a:r>
            <a:rPr lang="ja-JP" altLang="en-US" sz="1100" b="0" i="0" u="none" strike="noStrike" baseline="0" smtClean="0">
              <a:solidFill>
                <a:schemeClr val="dk1"/>
              </a:solidFill>
              <a:latin typeface="+mn-lt"/>
              <a:ea typeface="+mn-ea"/>
              <a:cs typeface="+mn-cs"/>
            </a:rPr>
            <a:t>経常収支比率は類似団体平均を下回っている。今後も、各種団体や一部事務組合等への補助金については、補助要綱の交付要件や補助基準等に基づいて適正な執行に努める。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35</xdr:row>
      <xdr:rowOff>147574</xdr:rowOff>
    </xdr:to>
    <xdr:cxnSp macro="">
      <xdr:nvCxnSpPr>
        <xdr:cNvPr id="311" name="直線コネクタ 310"/>
        <xdr:cNvCxnSpPr/>
      </xdr:nvCxnSpPr>
      <xdr:spPr>
        <a:xfrm flipV="1">
          <a:off x="15671800" y="61437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147574</xdr:rowOff>
    </xdr:to>
    <xdr:cxnSp macro="">
      <xdr:nvCxnSpPr>
        <xdr:cNvPr id="314" name="直線コネクタ 313"/>
        <xdr:cNvCxnSpPr/>
      </xdr:nvCxnSpPr>
      <xdr:spPr>
        <a:xfrm>
          <a:off x="14782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36</xdr:row>
      <xdr:rowOff>12700</xdr:rowOff>
    </xdr:to>
    <xdr:cxnSp macro="">
      <xdr:nvCxnSpPr>
        <xdr:cNvPr id="317" name="直線コネクタ 316"/>
        <xdr:cNvCxnSpPr/>
      </xdr:nvCxnSpPr>
      <xdr:spPr>
        <a:xfrm flipV="1">
          <a:off x="13893800" y="61254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36</xdr:row>
      <xdr:rowOff>12700</xdr:rowOff>
    </xdr:to>
    <xdr:cxnSp macro="">
      <xdr:nvCxnSpPr>
        <xdr:cNvPr id="320" name="直線コネクタ 319"/>
        <xdr:cNvCxnSpPr/>
      </xdr:nvCxnSpPr>
      <xdr:spPr>
        <a:xfrm>
          <a:off x="13004800" y="61026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30" name="円/楕円 329"/>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31" name="補助費等該当値テキスト"/>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96774</xdr:rowOff>
    </xdr:from>
    <xdr:to>
      <xdr:col>22</xdr:col>
      <xdr:colOff>615950</xdr:colOff>
      <xdr:row>36</xdr:row>
      <xdr:rowOff>26924</xdr:rowOff>
    </xdr:to>
    <xdr:sp macro="" textlink="">
      <xdr:nvSpPr>
        <xdr:cNvPr id="332" name="円/楕円 331"/>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37101</xdr:rowOff>
    </xdr:from>
    <xdr:ext cx="736600" cy="259045"/>
    <xdr:sp macro="" textlink="">
      <xdr:nvSpPr>
        <xdr:cNvPr id="333" name="テキスト ボックス 332"/>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34" name="円/楕円 333"/>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35" name="テキスト ボックス 334"/>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6" name="円/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8" name="円/楕円 337"/>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9" name="テキスト ボックス 338"/>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交付税措置のない普通建設事業費に係る市債については発行しないなど、起債抑制に努めてきたが、</a:t>
          </a:r>
          <a:r>
            <a:rPr lang="en-US" altLang="ja-JP" sz="1100" b="0" i="0" u="none" strike="noStrike" baseline="0" smtClean="0">
              <a:solidFill>
                <a:schemeClr val="dk1"/>
              </a:solidFill>
              <a:latin typeface="+mn-lt"/>
              <a:ea typeface="+mn-ea"/>
              <a:cs typeface="+mn-cs"/>
            </a:rPr>
            <a:t>20.6%</a:t>
          </a:r>
          <a:r>
            <a:rPr lang="ja-JP" altLang="en-US" sz="1100" b="0" i="0" u="none" strike="noStrike" baseline="0" smtClean="0">
              <a:solidFill>
                <a:schemeClr val="dk1"/>
              </a:solidFill>
              <a:latin typeface="+mn-lt"/>
              <a:ea typeface="+mn-ea"/>
              <a:cs typeface="+mn-cs"/>
            </a:rPr>
            <a:t>と類似団体平均を上回ってしまった。要因は老朽化した公共施設の建替が重なり普通建設事業が増加したためである。今後も公債費の増加が見込まれるため、</a:t>
          </a:r>
          <a:r>
            <a:rPr lang="ja-JP" altLang="ja-JP" sz="1100" b="0" i="0" baseline="0">
              <a:solidFill>
                <a:schemeClr val="dk1"/>
              </a:solidFill>
              <a:effectLst/>
              <a:latin typeface="+mn-lt"/>
              <a:ea typeface="+mn-ea"/>
              <a:cs typeface="+mn-cs"/>
            </a:rPr>
            <a:t>行財政改革の取組を通じて</a:t>
          </a:r>
          <a:r>
            <a:rPr lang="ja-JP" altLang="en-US" sz="1100" b="0" i="0" baseline="0">
              <a:solidFill>
                <a:schemeClr val="dk1"/>
              </a:solidFill>
              <a:effectLst/>
              <a:latin typeface="+mn-lt"/>
              <a:ea typeface="+mn-ea"/>
              <a:cs typeface="+mn-cs"/>
            </a:rPr>
            <a:t>普通建設事業の見直しを行い、公債費</a:t>
          </a:r>
          <a:r>
            <a:rPr lang="ja-JP" altLang="ja-JP" sz="1100" b="0" i="0" baseline="0">
              <a:solidFill>
                <a:schemeClr val="dk1"/>
              </a:solidFill>
              <a:effectLst/>
              <a:latin typeface="+mn-lt"/>
              <a:ea typeface="+mn-ea"/>
              <a:cs typeface="+mn-cs"/>
            </a:rPr>
            <a:t>の削減に努める。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170815</xdr:rowOff>
    </xdr:from>
    <xdr:to>
      <xdr:col>7</xdr:col>
      <xdr:colOff>15875</xdr:colOff>
      <xdr:row>75</xdr:row>
      <xdr:rowOff>43180</xdr:rowOff>
    </xdr:to>
    <xdr:cxnSp macro="">
      <xdr:nvCxnSpPr>
        <xdr:cNvPr id="371" name="直線コネクタ 370"/>
        <xdr:cNvCxnSpPr/>
      </xdr:nvCxnSpPr>
      <xdr:spPr>
        <a:xfrm>
          <a:off x="3987800" y="1285811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163195</xdr:rowOff>
    </xdr:from>
    <xdr:to>
      <xdr:col>5</xdr:col>
      <xdr:colOff>549275</xdr:colOff>
      <xdr:row>74</xdr:row>
      <xdr:rowOff>170815</xdr:rowOff>
    </xdr:to>
    <xdr:cxnSp macro="">
      <xdr:nvCxnSpPr>
        <xdr:cNvPr id="374" name="直線コネクタ 373"/>
        <xdr:cNvCxnSpPr/>
      </xdr:nvCxnSpPr>
      <xdr:spPr>
        <a:xfrm>
          <a:off x="3098800" y="128504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142240</xdr:rowOff>
    </xdr:from>
    <xdr:to>
      <xdr:col>4</xdr:col>
      <xdr:colOff>346075</xdr:colOff>
      <xdr:row>74</xdr:row>
      <xdr:rowOff>163195</xdr:rowOff>
    </xdr:to>
    <xdr:cxnSp macro="">
      <xdr:nvCxnSpPr>
        <xdr:cNvPr id="377" name="直線コネクタ 376"/>
        <xdr:cNvCxnSpPr/>
      </xdr:nvCxnSpPr>
      <xdr:spPr>
        <a:xfrm>
          <a:off x="2209800" y="1282954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74</xdr:row>
      <xdr:rowOff>142240</xdr:rowOff>
    </xdr:to>
    <xdr:cxnSp macro="">
      <xdr:nvCxnSpPr>
        <xdr:cNvPr id="380" name="直線コネクタ 379"/>
        <xdr:cNvCxnSpPr/>
      </xdr:nvCxnSpPr>
      <xdr:spPr>
        <a:xfrm>
          <a:off x="1320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163830</xdr:rowOff>
    </xdr:from>
    <xdr:to>
      <xdr:col>7</xdr:col>
      <xdr:colOff>66675</xdr:colOff>
      <xdr:row>75</xdr:row>
      <xdr:rowOff>93980</xdr:rowOff>
    </xdr:to>
    <xdr:sp macro="" textlink="">
      <xdr:nvSpPr>
        <xdr:cNvPr id="390" name="円/楕円 389"/>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135907</xdr:rowOff>
    </xdr:from>
    <xdr:ext cx="762000" cy="259045"/>
    <xdr:sp macro="" textlink="">
      <xdr:nvSpPr>
        <xdr:cNvPr id="391" name="公債費該当値テキスト"/>
        <xdr:cNvSpPr txBox="1"/>
      </xdr:nvSpPr>
      <xdr:spPr>
        <a:xfrm>
          <a:off x="4914900" y="1282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120015</xdr:rowOff>
    </xdr:from>
    <xdr:to>
      <xdr:col>5</xdr:col>
      <xdr:colOff>600075</xdr:colOff>
      <xdr:row>75</xdr:row>
      <xdr:rowOff>50165</xdr:rowOff>
    </xdr:to>
    <xdr:sp macro="" textlink="">
      <xdr:nvSpPr>
        <xdr:cNvPr id="392" name="円/楕円 391"/>
        <xdr:cNvSpPr/>
      </xdr:nvSpPr>
      <xdr:spPr>
        <a:xfrm>
          <a:off x="3937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93" name="テキスト ボックス 392"/>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112395</xdr:rowOff>
    </xdr:from>
    <xdr:to>
      <xdr:col>4</xdr:col>
      <xdr:colOff>396875</xdr:colOff>
      <xdr:row>75</xdr:row>
      <xdr:rowOff>42545</xdr:rowOff>
    </xdr:to>
    <xdr:sp macro="" textlink="">
      <xdr:nvSpPr>
        <xdr:cNvPr id="394" name="円/楕円 393"/>
        <xdr:cNvSpPr/>
      </xdr:nvSpPr>
      <xdr:spPr>
        <a:xfrm>
          <a:off x="3048000" y="1279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52722</xdr:rowOff>
    </xdr:from>
    <xdr:ext cx="762000" cy="259045"/>
    <xdr:sp macro="" textlink="">
      <xdr:nvSpPr>
        <xdr:cNvPr id="395" name="テキスト ボックス 394"/>
        <xdr:cNvSpPr txBox="1"/>
      </xdr:nvSpPr>
      <xdr:spPr>
        <a:xfrm>
          <a:off x="27178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91440</xdr:rowOff>
    </xdr:from>
    <xdr:to>
      <xdr:col>3</xdr:col>
      <xdr:colOff>193675</xdr:colOff>
      <xdr:row>75</xdr:row>
      <xdr:rowOff>21590</xdr:rowOff>
    </xdr:to>
    <xdr:sp macro="" textlink="">
      <xdr:nvSpPr>
        <xdr:cNvPr id="396" name="円/楕円 395"/>
        <xdr:cNvSpPr/>
      </xdr:nvSpPr>
      <xdr:spPr>
        <a:xfrm>
          <a:off x="2159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31767</xdr:rowOff>
    </xdr:from>
    <xdr:ext cx="762000" cy="259045"/>
    <xdr:sp macro="" textlink="">
      <xdr:nvSpPr>
        <xdr:cNvPr id="397" name="テキスト ボックス 396"/>
        <xdr:cNvSpPr txBox="1"/>
      </xdr:nvSpPr>
      <xdr:spPr>
        <a:xfrm>
          <a:off x="1828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83820</xdr:rowOff>
    </xdr:from>
    <xdr:to>
      <xdr:col>1</xdr:col>
      <xdr:colOff>676275</xdr:colOff>
      <xdr:row>75</xdr:row>
      <xdr:rowOff>13970</xdr:rowOff>
    </xdr:to>
    <xdr:sp macro="" textlink="">
      <xdr:nvSpPr>
        <xdr:cNvPr id="398" name="円/楕円 397"/>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24147</xdr:rowOff>
    </xdr:from>
    <xdr:ext cx="762000" cy="259045"/>
    <xdr:sp macro="" textlink="">
      <xdr:nvSpPr>
        <xdr:cNvPr id="399" name="テキスト ボックス 398"/>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人件費及び扶助費に係る経常収支比率が類似団体平均を上回っているものの、物件費に係る経常収支</a:t>
          </a:r>
          <a:r>
            <a:rPr lang="ja-JP" altLang="en-US" sz="1100" b="0" i="0" u="none" strike="noStrike" baseline="0" smtClean="0">
              <a:solidFill>
                <a:sysClr val="windowText" lastClr="000000"/>
              </a:solidFill>
              <a:latin typeface="+mn-lt"/>
              <a:ea typeface="+mn-ea"/>
              <a:cs typeface="+mn-cs"/>
            </a:rPr>
            <a:t>比率は</a:t>
          </a:r>
          <a:r>
            <a:rPr lang="ja-JP" altLang="en-US" sz="1100" b="0" i="0" u="none" strike="noStrike" baseline="0" smtClean="0">
              <a:solidFill>
                <a:schemeClr val="dk1"/>
              </a:solidFill>
              <a:latin typeface="+mn-lt"/>
              <a:ea typeface="+mn-ea"/>
              <a:cs typeface="+mn-cs"/>
            </a:rPr>
            <a:t>類似団体平均を大きく下回っている。公債費以外に係る経常収支比率としては、類似団体平均とほぼ同水準である。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62230</xdr:rowOff>
    </xdr:from>
    <xdr:to>
      <xdr:col>24</xdr:col>
      <xdr:colOff>31750</xdr:colOff>
      <xdr:row>77</xdr:row>
      <xdr:rowOff>92711</xdr:rowOff>
    </xdr:to>
    <xdr:cxnSp macro="">
      <xdr:nvCxnSpPr>
        <xdr:cNvPr id="432" name="直線コネクタ 431"/>
        <xdr:cNvCxnSpPr/>
      </xdr:nvCxnSpPr>
      <xdr:spPr>
        <a:xfrm flipV="1">
          <a:off x="15671800" y="132638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92711</xdr:rowOff>
    </xdr:to>
    <xdr:cxnSp macro="">
      <xdr:nvCxnSpPr>
        <xdr:cNvPr id="435" name="直線コネクタ 434"/>
        <xdr:cNvCxnSpPr/>
      </xdr:nvCxnSpPr>
      <xdr:spPr>
        <a:xfrm>
          <a:off x="14782800" y="132829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77</xdr:row>
      <xdr:rowOff>96520</xdr:rowOff>
    </xdr:to>
    <xdr:cxnSp macro="">
      <xdr:nvCxnSpPr>
        <xdr:cNvPr id="438" name="直線コネクタ 437"/>
        <xdr:cNvCxnSpPr/>
      </xdr:nvCxnSpPr>
      <xdr:spPr>
        <a:xfrm flipV="1">
          <a:off x="13893800" y="132829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58420</xdr:rowOff>
    </xdr:from>
    <xdr:to>
      <xdr:col>20</xdr:col>
      <xdr:colOff>158750</xdr:colOff>
      <xdr:row>77</xdr:row>
      <xdr:rowOff>96520</xdr:rowOff>
    </xdr:to>
    <xdr:cxnSp macro="">
      <xdr:nvCxnSpPr>
        <xdr:cNvPr id="441" name="直線コネクタ 440"/>
        <xdr:cNvCxnSpPr/>
      </xdr:nvCxnSpPr>
      <xdr:spPr>
        <a:xfrm>
          <a:off x="13004800" y="132600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11430</xdr:rowOff>
    </xdr:from>
    <xdr:to>
      <xdr:col>24</xdr:col>
      <xdr:colOff>82550</xdr:colOff>
      <xdr:row>77</xdr:row>
      <xdr:rowOff>113030</xdr:rowOff>
    </xdr:to>
    <xdr:sp macro="" textlink="">
      <xdr:nvSpPr>
        <xdr:cNvPr id="451" name="円/楕円 450"/>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27957</xdr:rowOff>
    </xdr:from>
    <xdr:ext cx="762000" cy="259045"/>
    <xdr:sp macro="" textlink="">
      <xdr:nvSpPr>
        <xdr:cNvPr id="452" name="公債費以外該当値テキスト"/>
        <xdr:cNvSpPr txBox="1"/>
      </xdr:nvSpPr>
      <xdr:spPr>
        <a:xfrm>
          <a:off x="16598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41911</xdr:rowOff>
    </xdr:from>
    <xdr:to>
      <xdr:col>22</xdr:col>
      <xdr:colOff>615950</xdr:colOff>
      <xdr:row>77</xdr:row>
      <xdr:rowOff>143511</xdr:rowOff>
    </xdr:to>
    <xdr:sp macro="" textlink="">
      <xdr:nvSpPr>
        <xdr:cNvPr id="453" name="円/楕円 45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128288</xdr:rowOff>
    </xdr:from>
    <xdr:ext cx="736600" cy="259045"/>
    <xdr:sp macro="" textlink="">
      <xdr:nvSpPr>
        <xdr:cNvPr id="454" name="テキスト ボックス 45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5" name="円/楕円 454"/>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56" name="テキスト ボックス 455"/>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45720</xdr:rowOff>
    </xdr:from>
    <xdr:to>
      <xdr:col>20</xdr:col>
      <xdr:colOff>209550</xdr:colOff>
      <xdr:row>77</xdr:row>
      <xdr:rowOff>147320</xdr:rowOff>
    </xdr:to>
    <xdr:sp macro="" textlink="">
      <xdr:nvSpPr>
        <xdr:cNvPr id="457" name="円/楕円 456"/>
        <xdr:cNvSpPr/>
      </xdr:nvSpPr>
      <xdr:spPr>
        <a:xfrm>
          <a:off x="13843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132097</xdr:rowOff>
    </xdr:from>
    <xdr:ext cx="762000" cy="259045"/>
    <xdr:sp macro="" textlink="">
      <xdr:nvSpPr>
        <xdr:cNvPr id="458" name="テキスト ボックス 457"/>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xdr:rowOff>
    </xdr:from>
    <xdr:to>
      <xdr:col>19</xdr:col>
      <xdr:colOff>6350</xdr:colOff>
      <xdr:row>77</xdr:row>
      <xdr:rowOff>109220</xdr:rowOff>
    </xdr:to>
    <xdr:sp macro="" textlink="">
      <xdr:nvSpPr>
        <xdr:cNvPr id="459" name="円/楕円 458"/>
        <xdr:cNvSpPr/>
      </xdr:nvSpPr>
      <xdr:spPr>
        <a:xfrm>
          <a:off x="12954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93997</xdr:rowOff>
    </xdr:from>
    <xdr:ext cx="762000" cy="259045"/>
    <xdr:sp macro="" textlink="">
      <xdr:nvSpPr>
        <xdr:cNvPr id="460" name="テキスト ボックス 459"/>
        <xdr:cNvSpPr txBox="1"/>
      </xdr:nvSpPr>
      <xdr:spPr>
        <a:xfrm>
          <a:off x="12623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高知県土佐市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13271</xdr:rowOff>
    </xdr:from>
    <xdr:to>
      <xdr:col>4</xdr:col>
      <xdr:colOff>1117600</xdr:colOff>
      <xdr:row>18</xdr:row>
      <xdr:rowOff>64046</xdr:rowOff>
    </xdr:to>
    <xdr:cxnSp macro="">
      <xdr:nvCxnSpPr>
        <xdr:cNvPr id="50" name="直線コネクタ 49"/>
        <xdr:cNvCxnSpPr/>
      </xdr:nvCxnSpPr>
      <xdr:spPr bwMode="auto">
        <a:xfrm>
          <a:off x="5003800" y="3146996"/>
          <a:ext cx="647700" cy="5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13271</xdr:rowOff>
    </xdr:from>
    <xdr:to>
      <xdr:col>4</xdr:col>
      <xdr:colOff>469900</xdr:colOff>
      <xdr:row>18</xdr:row>
      <xdr:rowOff>36233</xdr:rowOff>
    </xdr:to>
    <xdr:cxnSp macro="">
      <xdr:nvCxnSpPr>
        <xdr:cNvPr id="53" name="直線コネクタ 52"/>
        <xdr:cNvCxnSpPr/>
      </xdr:nvCxnSpPr>
      <xdr:spPr bwMode="auto">
        <a:xfrm flipV="1">
          <a:off x="4305300" y="3146996"/>
          <a:ext cx="698500" cy="2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36233</xdr:rowOff>
    </xdr:from>
    <xdr:to>
      <xdr:col>3</xdr:col>
      <xdr:colOff>904875</xdr:colOff>
      <xdr:row>18</xdr:row>
      <xdr:rowOff>68199</xdr:rowOff>
    </xdr:to>
    <xdr:cxnSp macro="">
      <xdr:nvCxnSpPr>
        <xdr:cNvPr id="56" name="直線コネクタ 55"/>
        <xdr:cNvCxnSpPr/>
      </xdr:nvCxnSpPr>
      <xdr:spPr bwMode="auto">
        <a:xfrm flipV="1">
          <a:off x="3606800" y="3169958"/>
          <a:ext cx="698500" cy="31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34315</xdr:rowOff>
    </xdr:from>
    <xdr:to>
      <xdr:col>3</xdr:col>
      <xdr:colOff>206375</xdr:colOff>
      <xdr:row>18</xdr:row>
      <xdr:rowOff>68199</xdr:rowOff>
    </xdr:to>
    <xdr:cxnSp macro="">
      <xdr:nvCxnSpPr>
        <xdr:cNvPr id="59" name="直線コネクタ 58"/>
        <xdr:cNvCxnSpPr/>
      </xdr:nvCxnSpPr>
      <xdr:spPr bwMode="auto">
        <a:xfrm>
          <a:off x="2908300" y="3168040"/>
          <a:ext cx="698500" cy="338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13246</xdr:rowOff>
    </xdr:from>
    <xdr:to>
      <xdr:col>5</xdr:col>
      <xdr:colOff>34925</xdr:colOff>
      <xdr:row>18</xdr:row>
      <xdr:rowOff>114846</xdr:rowOff>
    </xdr:to>
    <xdr:sp macro="" textlink="">
      <xdr:nvSpPr>
        <xdr:cNvPr id="69" name="円/楕円 68"/>
        <xdr:cNvSpPr/>
      </xdr:nvSpPr>
      <xdr:spPr bwMode="auto">
        <a:xfrm>
          <a:off x="5600700" y="3146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156773</xdr:rowOff>
    </xdr:from>
    <xdr:ext cx="762000" cy="259045"/>
    <xdr:sp macro="" textlink="">
      <xdr:nvSpPr>
        <xdr:cNvPr id="70" name="人口1人当たり決算額の推移該当値テキスト130"/>
        <xdr:cNvSpPr txBox="1"/>
      </xdr:nvSpPr>
      <xdr:spPr>
        <a:xfrm>
          <a:off x="5740400" y="311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88,207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133921</xdr:rowOff>
    </xdr:from>
    <xdr:to>
      <xdr:col>4</xdr:col>
      <xdr:colOff>520700</xdr:colOff>
      <xdr:row>18</xdr:row>
      <xdr:rowOff>64071</xdr:rowOff>
    </xdr:to>
    <xdr:sp macro="" textlink="">
      <xdr:nvSpPr>
        <xdr:cNvPr id="71" name="円/楕円 70"/>
        <xdr:cNvSpPr/>
      </xdr:nvSpPr>
      <xdr:spPr bwMode="auto">
        <a:xfrm>
          <a:off x="4953000" y="3096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48848</xdr:rowOff>
    </xdr:from>
    <xdr:ext cx="736600" cy="259045"/>
    <xdr:sp macro="" textlink="">
      <xdr:nvSpPr>
        <xdr:cNvPr id="72" name="テキスト ボックス 71"/>
        <xdr:cNvSpPr txBox="1"/>
      </xdr:nvSpPr>
      <xdr:spPr>
        <a:xfrm>
          <a:off x="4622800" y="318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156883</xdr:rowOff>
    </xdr:from>
    <xdr:to>
      <xdr:col>3</xdr:col>
      <xdr:colOff>955675</xdr:colOff>
      <xdr:row>18</xdr:row>
      <xdr:rowOff>87033</xdr:rowOff>
    </xdr:to>
    <xdr:sp macro="" textlink="">
      <xdr:nvSpPr>
        <xdr:cNvPr id="73" name="円/楕円 72"/>
        <xdr:cNvSpPr/>
      </xdr:nvSpPr>
      <xdr:spPr bwMode="auto">
        <a:xfrm>
          <a:off x="4254500" y="311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71810</xdr:rowOff>
    </xdr:from>
    <xdr:ext cx="762000" cy="259045"/>
    <xdr:sp macro="" textlink="">
      <xdr:nvSpPr>
        <xdr:cNvPr id="74" name="テキスト ボックス 73"/>
        <xdr:cNvSpPr txBox="1"/>
      </xdr:nvSpPr>
      <xdr:spPr>
        <a:xfrm>
          <a:off x="3924300" y="320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90,397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17399</xdr:rowOff>
    </xdr:from>
    <xdr:to>
      <xdr:col>3</xdr:col>
      <xdr:colOff>257175</xdr:colOff>
      <xdr:row>18</xdr:row>
      <xdr:rowOff>118999</xdr:rowOff>
    </xdr:to>
    <xdr:sp macro="" textlink="">
      <xdr:nvSpPr>
        <xdr:cNvPr id="75" name="円/楕円 74"/>
        <xdr:cNvSpPr/>
      </xdr:nvSpPr>
      <xdr:spPr bwMode="auto">
        <a:xfrm>
          <a:off x="3556000" y="3151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103776</xdr:rowOff>
    </xdr:from>
    <xdr:ext cx="762000" cy="259045"/>
    <xdr:sp macro="" textlink="">
      <xdr:nvSpPr>
        <xdr:cNvPr id="76" name="テキスト ボックス 75"/>
        <xdr:cNvSpPr txBox="1"/>
      </xdr:nvSpPr>
      <xdr:spPr>
        <a:xfrm>
          <a:off x="3225800" y="323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87,880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154965</xdr:rowOff>
    </xdr:from>
    <xdr:to>
      <xdr:col>2</xdr:col>
      <xdr:colOff>692150</xdr:colOff>
      <xdr:row>18</xdr:row>
      <xdr:rowOff>85115</xdr:rowOff>
    </xdr:to>
    <xdr:sp macro="" textlink="">
      <xdr:nvSpPr>
        <xdr:cNvPr id="77" name="円/楕円 76"/>
        <xdr:cNvSpPr/>
      </xdr:nvSpPr>
      <xdr:spPr bwMode="auto">
        <a:xfrm>
          <a:off x="2857500" y="311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69892</xdr:rowOff>
    </xdr:from>
    <xdr:ext cx="762000" cy="259045"/>
    <xdr:sp macro="" textlink="">
      <xdr:nvSpPr>
        <xdr:cNvPr id="78" name="テキスト ボックス 77"/>
        <xdr:cNvSpPr txBox="1"/>
      </xdr:nvSpPr>
      <xdr:spPr>
        <a:xfrm>
          <a:off x="2527300" y="32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331045</xdr:rowOff>
    </xdr:from>
    <xdr:to>
      <xdr:col>4</xdr:col>
      <xdr:colOff>1117600</xdr:colOff>
      <xdr:row>38</xdr:row>
      <xdr:rowOff>7667</xdr:rowOff>
    </xdr:to>
    <xdr:cxnSp macro="">
      <xdr:nvCxnSpPr>
        <xdr:cNvPr id="112" name="直線コネクタ 111"/>
        <xdr:cNvCxnSpPr/>
      </xdr:nvCxnSpPr>
      <xdr:spPr bwMode="auto">
        <a:xfrm flipV="1">
          <a:off x="5003800" y="7455745"/>
          <a:ext cx="647700" cy="1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7667</xdr:rowOff>
    </xdr:from>
    <xdr:to>
      <xdr:col>4</xdr:col>
      <xdr:colOff>469900</xdr:colOff>
      <xdr:row>38</xdr:row>
      <xdr:rowOff>13005</xdr:rowOff>
    </xdr:to>
    <xdr:cxnSp macro="">
      <xdr:nvCxnSpPr>
        <xdr:cNvPr id="115" name="直線コネクタ 114"/>
        <xdr:cNvCxnSpPr/>
      </xdr:nvCxnSpPr>
      <xdr:spPr bwMode="auto">
        <a:xfrm flipV="1">
          <a:off x="4305300" y="7475267"/>
          <a:ext cx="698500" cy="5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13005</xdr:rowOff>
    </xdr:from>
    <xdr:to>
      <xdr:col>3</xdr:col>
      <xdr:colOff>904875</xdr:colOff>
      <xdr:row>38</xdr:row>
      <xdr:rowOff>14849</xdr:rowOff>
    </xdr:to>
    <xdr:cxnSp macro="">
      <xdr:nvCxnSpPr>
        <xdr:cNvPr id="118" name="直線コネクタ 117"/>
        <xdr:cNvCxnSpPr/>
      </xdr:nvCxnSpPr>
      <xdr:spPr bwMode="auto">
        <a:xfrm flipV="1">
          <a:off x="3606800" y="7480605"/>
          <a:ext cx="698500" cy="1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14849</xdr:rowOff>
    </xdr:from>
    <xdr:to>
      <xdr:col>3</xdr:col>
      <xdr:colOff>206375</xdr:colOff>
      <xdr:row>38</xdr:row>
      <xdr:rowOff>20072</xdr:rowOff>
    </xdr:to>
    <xdr:cxnSp macro="">
      <xdr:nvCxnSpPr>
        <xdr:cNvPr id="121" name="直線コネクタ 120"/>
        <xdr:cNvCxnSpPr/>
      </xdr:nvCxnSpPr>
      <xdr:spPr bwMode="auto">
        <a:xfrm flipV="1">
          <a:off x="2908300" y="7482449"/>
          <a:ext cx="698500" cy="5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280245</xdr:rowOff>
    </xdr:from>
    <xdr:to>
      <xdr:col>5</xdr:col>
      <xdr:colOff>34925</xdr:colOff>
      <xdr:row>38</xdr:row>
      <xdr:rowOff>38945</xdr:rowOff>
    </xdr:to>
    <xdr:sp macro="" textlink="">
      <xdr:nvSpPr>
        <xdr:cNvPr id="131" name="円/楕円 130"/>
        <xdr:cNvSpPr/>
      </xdr:nvSpPr>
      <xdr:spPr bwMode="auto">
        <a:xfrm>
          <a:off x="5600700" y="740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238319</xdr:rowOff>
    </xdr:from>
    <xdr:ext cx="762000" cy="259045"/>
    <xdr:sp macro="" textlink="">
      <xdr:nvSpPr>
        <xdr:cNvPr id="132" name="人口1人当たり決算額の推移該当値テキスト445"/>
        <xdr:cNvSpPr txBox="1"/>
      </xdr:nvSpPr>
      <xdr:spPr>
        <a:xfrm>
          <a:off x="5740400" y="73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26,445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299767</xdr:rowOff>
    </xdr:from>
    <xdr:to>
      <xdr:col>4</xdr:col>
      <xdr:colOff>520700</xdr:colOff>
      <xdr:row>38</xdr:row>
      <xdr:rowOff>58467</xdr:rowOff>
    </xdr:to>
    <xdr:sp macro="" textlink="">
      <xdr:nvSpPr>
        <xdr:cNvPr id="133" name="円/楕円 132"/>
        <xdr:cNvSpPr/>
      </xdr:nvSpPr>
      <xdr:spPr bwMode="auto">
        <a:xfrm>
          <a:off x="4953000" y="742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43244</xdr:rowOff>
    </xdr:from>
    <xdr:ext cx="736600" cy="259045"/>
    <xdr:sp macro="" textlink="">
      <xdr:nvSpPr>
        <xdr:cNvPr id="134" name="テキスト ボックス 133"/>
        <xdr:cNvSpPr txBox="1"/>
      </xdr:nvSpPr>
      <xdr:spPr>
        <a:xfrm>
          <a:off x="4622800" y="7510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21,321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305105</xdr:rowOff>
    </xdr:from>
    <xdr:to>
      <xdr:col>3</xdr:col>
      <xdr:colOff>955675</xdr:colOff>
      <xdr:row>38</xdr:row>
      <xdr:rowOff>63805</xdr:rowOff>
    </xdr:to>
    <xdr:sp macro="" textlink="">
      <xdr:nvSpPr>
        <xdr:cNvPr id="135" name="円/楕円 134"/>
        <xdr:cNvSpPr/>
      </xdr:nvSpPr>
      <xdr:spPr bwMode="auto">
        <a:xfrm>
          <a:off x="4254500" y="7429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48582</xdr:rowOff>
    </xdr:from>
    <xdr:ext cx="762000" cy="259045"/>
    <xdr:sp macro="" textlink="">
      <xdr:nvSpPr>
        <xdr:cNvPr id="136" name="テキスト ボックス 135"/>
        <xdr:cNvSpPr txBox="1"/>
      </xdr:nvSpPr>
      <xdr:spPr>
        <a:xfrm>
          <a:off x="3924300" y="751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19,920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306949</xdr:rowOff>
    </xdr:from>
    <xdr:to>
      <xdr:col>3</xdr:col>
      <xdr:colOff>257175</xdr:colOff>
      <xdr:row>38</xdr:row>
      <xdr:rowOff>65649</xdr:rowOff>
    </xdr:to>
    <xdr:sp macro="" textlink="">
      <xdr:nvSpPr>
        <xdr:cNvPr id="137" name="円/楕円 136"/>
        <xdr:cNvSpPr/>
      </xdr:nvSpPr>
      <xdr:spPr bwMode="auto">
        <a:xfrm>
          <a:off x="3556000" y="7431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50426</xdr:rowOff>
    </xdr:from>
    <xdr:ext cx="762000" cy="259045"/>
    <xdr:sp macro="" textlink="">
      <xdr:nvSpPr>
        <xdr:cNvPr id="138" name="テキスト ボックス 137"/>
        <xdr:cNvSpPr txBox="1"/>
      </xdr:nvSpPr>
      <xdr:spPr>
        <a:xfrm>
          <a:off x="3225800" y="7518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19,436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312172</xdr:rowOff>
    </xdr:from>
    <xdr:to>
      <xdr:col>2</xdr:col>
      <xdr:colOff>692150</xdr:colOff>
      <xdr:row>38</xdr:row>
      <xdr:rowOff>70872</xdr:rowOff>
    </xdr:to>
    <xdr:sp macro="" textlink="">
      <xdr:nvSpPr>
        <xdr:cNvPr id="139" name="円/楕円 138"/>
        <xdr:cNvSpPr/>
      </xdr:nvSpPr>
      <xdr:spPr bwMode="auto">
        <a:xfrm>
          <a:off x="2857500" y="7436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55649</xdr:rowOff>
    </xdr:from>
    <xdr:ext cx="762000" cy="259045"/>
    <xdr:sp macro="" textlink="">
      <xdr:nvSpPr>
        <xdr:cNvPr id="140" name="テキスト ボックス 139"/>
        <xdr:cNvSpPr txBox="1"/>
      </xdr:nvSpPr>
      <xdr:spPr>
        <a:xfrm>
          <a:off x="2527300" y="75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27,803
27,524
91.49
14,703,852
14,330,078
10,577
7,408,082
14,952,829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58191</xdr:rowOff>
    </xdr:from>
    <xdr:to>
      <xdr:col>6</xdr:col>
      <xdr:colOff>511175</xdr:colOff>
      <xdr:row>35</xdr:row>
      <xdr:rowOff>141465</xdr:rowOff>
    </xdr:to>
    <xdr:cxnSp macro="">
      <xdr:nvCxnSpPr>
        <xdr:cNvPr id="61" name="直線コネクタ 60"/>
        <xdr:cNvCxnSpPr/>
      </xdr:nvCxnSpPr>
      <xdr:spPr>
        <a:xfrm>
          <a:off x="3797300" y="6058941"/>
          <a:ext cx="8382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58191</xdr:rowOff>
    </xdr:from>
    <xdr:to>
      <xdr:col>5</xdr:col>
      <xdr:colOff>358775</xdr:colOff>
      <xdr:row>35</xdr:row>
      <xdr:rowOff>76607</xdr:rowOff>
    </xdr:to>
    <xdr:cxnSp macro="">
      <xdr:nvCxnSpPr>
        <xdr:cNvPr id="64" name="直線コネクタ 63"/>
        <xdr:cNvCxnSpPr/>
      </xdr:nvCxnSpPr>
      <xdr:spPr>
        <a:xfrm flipV="1">
          <a:off x="2908300" y="6058941"/>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71019</xdr:rowOff>
    </xdr:from>
    <xdr:to>
      <xdr:col>4</xdr:col>
      <xdr:colOff>155575</xdr:colOff>
      <xdr:row>35</xdr:row>
      <xdr:rowOff>76607</xdr:rowOff>
    </xdr:to>
    <xdr:cxnSp macro="">
      <xdr:nvCxnSpPr>
        <xdr:cNvPr id="67" name="直線コネクタ 66"/>
        <xdr:cNvCxnSpPr/>
      </xdr:nvCxnSpPr>
      <xdr:spPr>
        <a:xfrm>
          <a:off x="2019300" y="6071769"/>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71019</xdr:rowOff>
    </xdr:from>
    <xdr:to>
      <xdr:col>2</xdr:col>
      <xdr:colOff>638175</xdr:colOff>
      <xdr:row>35</xdr:row>
      <xdr:rowOff>100635</xdr:rowOff>
    </xdr:to>
    <xdr:cxnSp macro="">
      <xdr:nvCxnSpPr>
        <xdr:cNvPr id="70" name="直線コネクタ 69"/>
        <xdr:cNvCxnSpPr/>
      </xdr:nvCxnSpPr>
      <xdr:spPr>
        <a:xfrm flipV="1">
          <a:off x="1130300" y="6071769"/>
          <a:ext cx="889000" cy="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90665</xdr:rowOff>
    </xdr:from>
    <xdr:to>
      <xdr:col>6</xdr:col>
      <xdr:colOff>561975</xdr:colOff>
      <xdr:row>36</xdr:row>
      <xdr:rowOff>20815</xdr:rowOff>
    </xdr:to>
    <xdr:sp macro="" textlink="">
      <xdr:nvSpPr>
        <xdr:cNvPr id="80" name="円/楕円 79"/>
        <xdr:cNvSpPr/>
      </xdr:nvSpPr>
      <xdr:spPr>
        <a:xfrm>
          <a:off x="4584700" y="609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69092</xdr:rowOff>
    </xdr:from>
    <xdr:ext cx="534377" cy="259045"/>
    <xdr:sp macro="" textlink="">
      <xdr:nvSpPr>
        <xdr:cNvPr id="81" name="人件費該当値テキスト"/>
        <xdr:cNvSpPr txBox="1"/>
      </xdr:nvSpPr>
      <xdr:spPr>
        <a:xfrm>
          <a:off x="4686300" y="606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7391</xdr:rowOff>
    </xdr:from>
    <xdr:to>
      <xdr:col>5</xdr:col>
      <xdr:colOff>409575</xdr:colOff>
      <xdr:row>35</xdr:row>
      <xdr:rowOff>108991</xdr:rowOff>
    </xdr:to>
    <xdr:sp macro="" textlink="">
      <xdr:nvSpPr>
        <xdr:cNvPr id="82" name="円/楕円 81"/>
        <xdr:cNvSpPr/>
      </xdr:nvSpPr>
      <xdr:spPr>
        <a:xfrm>
          <a:off x="3746500" y="60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100118</xdr:rowOff>
    </xdr:from>
    <xdr:ext cx="534377" cy="259045"/>
    <xdr:sp macro="" textlink="">
      <xdr:nvSpPr>
        <xdr:cNvPr id="83" name="テキスト ボックス 82"/>
        <xdr:cNvSpPr txBox="1"/>
      </xdr:nvSpPr>
      <xdr:spPr>
        <a:xfrm>
          <a:off x="3530111" y="61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25807</xdr:rowOff>
    </xdr:from>
    <xdr:to>
      <xdr:col>4</xdr:col>
      <xdr:colOff>206375</xdr:colOff>
      <xdr:row>35</xdr:row>
      <xdr:rowOff>127407</xdr:rowOff>
    </xdr:to>
    <xdr:sp macro="" textlink="">
      <xdr:nvSpPr>
        <xdr:cNvPr id="84" name="円/楕円 83"/>
        <xdr:cNvSpPr/>
      </xdr:nvSpPr>
      <xdr:spPr>
        <a:xfrm>
          <a:off x="2857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118534</xdr:rowOff>
    </xdr:from>
    <xdr:ext cx="534377" cy="259045"/>
    <xdr:sp macro="" textlink="">
      <xdr:nvSpPr>
        <xdr:cNvPr id="85" name="テキスト ボックス 84"/>
        <xdr:cNvSpPr txBox="1"/>
      </xdr:nvSpPr>
      <xdr:spPr>
        <a:xfrm>
          <a:off x="2641111" y="61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20219</xdr:rowOff>
    </xdr:from>
    <xdr:to>
      <xdr:col>3</xdr:col>
      <xdr:colOff>3175</xdr:colOff>
      <xdr:row>35</xdr:row>
      <xdr:rowOff>121819</xdr:rowOff>
    </xdr:to>
    <xdr:sp macro="" textlink="">
      <xdr:nvSpPr>
        <xdr:cNvPr id="86" name="円/楕円 85"/>
        <xdr:cNvSpPr/>
      </xdr:nvSpPr>
      <xdr:spPr>
        <a:xfrm>
          <a:off x="1968500" y="60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112946</xdr:rowOff>
    </xdr:from>
    <xdr:ext cx="534377" cy="259045"/>
    <xdr:sp macro="" textlink="">
      <xdr:nvSpPr>
        <xdr:cNvPr id="87" name="テキスト ボックス 86"/>
        <xdr:cNvSpPr txBox="1"/>
      </xdr:nvSpPr>
      <xdr:spPr>
        <a:xfrm>
          <a:off x="1752111" y="611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49835</xdr:rowOff>
    </xdr:from>
    <xdr:to>
      <xdr:col>1</xdr:col>
      <xdr:colOff>485775</xdr:colOff>
      <xdr:row>35</xdr:row>
      <xdr:rowOff>151435</xdr:rowOff>
    </xdr:to>
    <xdr:sp macro="" textlink="">
      <xdr:nvSpPr>
        <xdr:cNvPr id="88" name="円/楕円 87"/>
        <xdr:cNvSpPr/>
      </xdr:nvSpPr>
      <xdr:spPr>
        <a:xfrm>
          <a:off x="1079500" y="60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142562</xdr:rowOff>
    </xdr:from>
    <xdr:ext cx="534377" cy="259045"/>
    <xdr:sp macro="" textlink="">
      <xdr:nvSpPr>
        <xdr:cNvPr id="89" name="テキスト ボックス 88"/>
        <xdr:cNvSpPr txBox="1"/>
      </xdr:nvSpPr>
      <xdr:spPr>
        <a:xfrm>
          <a:off x="863111" y="614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100902</xdr:rowOff>
    </xdr:from>
    <xdr:to>
      <xdr:col>6</xdr:col>
      <xdr:colOff>511175</xdr:colOff>
      <xdr:row>57</xdr:row>
      <xdr:rowOff>33922</xdr:rowOff>
    </xdr:to>
    <xdr:cxnSp macro="">
      <xdr:nvCxnSpPr>
        <xdr:cNvPr id="119" name="直線コネクタ 118"/>
        <xdr:cNvCxnSpPr/>
      </xdr:nvCxnSpPr>
      <xdr:spPr>
        <a:xfrm flipV="1">
          <a:off x="3797300" y="9702102"/>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33922</xdr:rowOff>
    </xdr:from>
    <xdr:to>
      <xdr:col>5</xdr:col>
      <xdr:colOff>358775</xdr:colOff>
      <xdr:row>57</xdr:row>
      <xdr:rowOff>71056</xdr:rowOff>
    </xdr:to>
    <xdr:cxnSp macro="">
      <xdr:nvCxnSpPr>
        <xdr:cNvPr id="122" name="直線コネクタ 121"/>
        <xdr:cNvCxnSpPr/>
      </xdr:nvCxnSpPr>
      <xdr:spPr>
        <a:xfrm flipV="1">
          <a:off x="2908300" y="9806572"/>
          <a:ext cx="889000" cy="3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71056</xdr:rowOff>
    </xdr:from>
    <xdr:to>
      <xdr:col>4</xdr:col>
      <xdr:colOff>155575</xdr:colOff>
      <xdr:row>57</xdr:row>
      <xdr:rowOff>125552</xdr:rowOff>
    </xdr:to>
    <xdr:cxnSp macro="">
      <xdr:nvCxnSpPr>
        <xdr:cNvPr id="125" name="直線コネクタ 124"/>
        <xdr:cNvCxnSpPr/>
      </xdr:nvCxnSpPr>
      <xdr:spPr>
        <a:xfrm flipV="1">
          <a:off x="2019300" y="9843706"/>
          <a:ext cx="889000" cy="5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125552</xdr:rowOff>
    </xdr:from>
    <xdr:to>
      <xdr:col>2</xdr:col>
      <xdr:colOff>638175</xdr:colOff>
      <xdr:row>57</xdr:row>
      <xdr:rowOff>134277</xdr:rowOff>
    </xdr:to>
    <xdr:cxnSp macro="">
      <xdr:nvCxnSpPr>
        <xdr:cNvPr id="128" name="直線コネクタ 127"/>
        <xdr:cNvCxnSpPr/>
      </xdr:nvCxnSpPr>
      <xdr:spPr>
        <a:xfrm flipV="1">
          <a:off x="1130300" y="989820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50102</xdr:rowOff>
    </xdr:from>
    <xdr:to>
      <xdr:col>6</xdr:col>
      <xdr:colOff>561975</xdr:colOff>
      <xdr:row>56</xdr:row>
      <xdr:rowOff>151702</xdr:rowOff>
    </xdr:to>
    <xdr:sp macro="" textlink="">
      <xdr:nvSpPr>
        <xdr:cNvPr id="138" name="円/楕円 137"/>
        <xdr:cNvSpPr/>
      </xdr:nvSpPr>
      <xdr:spPr>
        <a:xfrm>
          <a:off x="4584700" y="965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28529</xdr:rowOff>
    </xdr:from>
    <xdr:ext cx="534377" cy="259045"/>
    <xdr:sp macro="" textlink="">
      <xdr:nvSpPr>
        <xdr:cNvPr id="139" name="物件費該当値テキスト"/>
        <xdr:cNvSpPr txBox="1"/>
      </xdr:nvSpPr>
      <xdr:spPr>
        <a:xfrm>
          <a:off x="4686300" y="96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66,055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154572</xdr:rowOff>
    </xdr:from>
    <xdr:to>
      <xdr:col>5</xdr:col>
      <xdr:colOff>409575</xdr:colOff>
      <xdr:row>57</xdr:row>
      <xdr:rowOff>84722</xdr:rowOff>
    </xdr:to>
    <xdr:sp macro="" textlink="">
      <xdr:nvSpPr>
        <xdr:cNvPr id="140" name="円/楕円 139"/>
        <xdr:cNvSpPr/>
      </xdr:nvSpPr>
      <xdr:spPr>
        <a:xfrm>
          <a:off x="3746500" y="975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75849</xdr:rowOff>
    </xdr:from>
    <xdr:ext cx="534377" cy="259045"/>
    <xdr:sp macro="" textlink="">
      <xdr:nvSpPr>
        <xdr:cNvPr id="141" name="テキスト ボックス 140"/>
        <xdr:cNvSpPr txBox="1"/>
      </xdr:nvSpPr>
      <xdr:spPr>
        <a:xfrm>
          <a:off x="3530111" y="98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20256</xdr:rowOff>
    </xdr:from>
    <xdr:to>
      <xdr:col>4</xdr:col>
      <xdr:colOff>206375</xdr:colOff>
      <xdr:row>57</xdr:row>
      <xdr:rowOff>121856</xdr:rowOff>
    </xdr:to>
    <xdr:sp macro="" textlink="">
      <xdr:nvSpPr>
        <xdr:cNvPr id="142" name="円/楕円 141"/>
        <xdr:cNvSpPr/>
      </xdr:nvSpPr>
      <xdr:spPr>
        <a:xfrm>
          <a:off x="2857500" y="979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112983</xdr:rowOff>
    </xdr:from>
    <xdr:ext cx="534377" cy="259045"/>
    <xdr:sp macro="" textlink="">
      <xdr:nvSpPr>
        <xdr:cNvPr id="143" name="テキスト ボックス 142"/>
        <xdr:cNvSpPr txBox="1"/>
      </xdr:nvSpPr>
      <xdr:spPr>
        <a:xfrm>
          <a:off x="2641111" y="98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74752</xdr:rowOff>
    </xdr:from>
    <xdr:to>
      <xdr:col>3</xdr:col>
      <xdr:colOff>3175</xdr:colOff>
      <xdr:row>58</xdr:row>
      <xdr:rowOff>4902</xdr:rowOff>
    </xdr:to>
    <xdr:sp macro="" textlink="">
      <xdr:nvSpPr>
        <xdr:cNvPr id="144" name="円/楕円 143"/>
        <xdr:cNvSpPr/>
      </xdr:nvSpPr>
      <xdr:spPr>
        <a:xfrm>
          <a:off x="1968500" y="98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167479</xdr:rowOff>
    </xdr:from>
    <xdr:ext cx="534377" cy="259045"/>
    <xdr:sp macro="" textlink="">
      <xdr:nvSpPr>
        <xdr:cNvPr id="145" name="テキスト ボックス 144"/>
        <xdr:cNvSpPr txBox="1"/>
      </xdr:nvSpPr>
      <xdr:spPr>
        <a:xfrm>
          <a:off x="1752111" y="99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83477</xdr:rowOff>
    </xdr:from>
    <xdr:to>
      <xdr:col>1</xdr:col>
      <xdr:colOff>485775</xdr:colOff>
      <xdr:row>58</xdr:row>
      <xdr:rowOff>13627</xdr:rowOff>
    </xdr:to>
    <xdr:sp macro="" textlink="">
      <xdr:nvSpPr>
        <xdr:cNvPr id="146" name="円/楕円 145"/>
        <xdr:cNvSpPr/>
      </xdr:nvSpPr>
      <xdr:spPr>
        <a:xfrm>
          <a:off x="1079500" y="98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4754</xdr:rowOff>
    </xdr:from>
    <xdr:ext cx="534377" cy="259045"/>
    <xdr:sp macro="" textlink="">
      <xdr:nvSpPr>
        <xdr:cNvPr id="147" name="テキスト ボックス 146"/>
        <xdr:cNvSpPr txBox="1"/>
      </xdr:nvSpPr>
      <xdr:spPr>
        <a:xfrm>
          <a:off x="863111" y="99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37026</xdr:rowOff>
    </xdr:from>
    <xdr:to>
      <xdr:col>6</xdr:col>
      <xdr:colOff>511175</xdr:colOff>
      <xdr:row>79</xdr:row>
      <xdr:rowOff>54073</xdr:rowOff>
    </xdr:to>
    <xdr:cxnSp macro="">
      <xdr:nvCxnSpPr>
        <xdr:cNvPr id="178" name="直線コネクタ 177"/>
        <xdr:cNvCxnSpPr/>
      </xdr:nvCxnSpPr>
      <xdr:spPr>
        <a:xfrm>
          <a:off x="3797300" y="13581576"/>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14689</xdr:rowOff>
    </xdr:from>
    <xdr:to>
      <xdr:col>5</xdr:col>
      <xdr:colOff>358775</xdr:colOff>
      <xdr:row>79</xdr:row>
      <xdr:rowOff>37026</xdr:rowOff>
    </xdr:to>
    <xdr:cxnSp macro="">
      <xdr:nvCxnSpPr>
        <xdr:cNvPr id="181" name="直線コネクタ 180"/>
        <xdr:cNvCxnSpPr/>
      </xdr:nvCxnSpPr>
      <xdr:spPr>
        <a:xfrm>
          <a:off x="2908300" y="13559239"/>
          <a:ext cx="889000" cy="2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14689</xdr:rowOff>
    </xdr:from>
    <xdr:to>
      <xdr:col>4</xdr:col>
      <xdr:colOff>155575</xdr:colOff>
      <xdr:row>79</xdr:row>
      <xdr:rowOff>28274</xdr:rowOff>
    </xdr:to>
    <xdr:cxnSp macro="">
      <xdr:nvCxnSpPr>
        <xdr:cNvPr id="184" name="直線コネクタ 183"/>
        <xdr:cNvCxnSpPr/>
      </xdr:nvCxnSpPr>
      <xdr:spPr>
        <a:xfrm flipV="1">
          <a:off x="2019300" y="13559239"/>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28274</xdr:rowOff>
    </xdr:from>
    <xdr:to>
      <xdr:col>2</xdr:col>
      <xdr:colOff>638175</xdr:colOff>
      <xdr:row>79</xdr:row>
      <xdr:rowOff>43721</xdr:rowOff>
    </xdr:to>
    <xdr:cxnSp macro="">
      <xdr:nvCxnSpPr>
        <xdr:cNvPr id="187" name="直線コネクタ 186"/>
        <xdr:cNvCxnSpPr/>
      </xdr:nvCxnSpPr>
      <xdr:spPr>
        <a:xfrm flipV="1">
          <a:off x="1130300" y="13572824"/>
          <a:ext cx="889000" cy="1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3273</xdr:rowOff>
    </xdr:from>
    <xdr:to>
      <xdr:col>6</xdr:col>
      <xdr:colOff>561975</xdr:colOff>
      <xdr:row>79</xdr:row>
      <xdr:rowOff>104873</xdr:rowOff>
    </xdr:to>
    <xdr:sp macro="" textlink="">
      <xdr:nvSpPr>
        <xdr:cNvPr id="197" name="円/楕円 196"/>
        <xdr:cNvSpPr/>
      </xdr:nvSpPr>
      <xdr:spPr>
        <a:xfrm>
          <a:off x="4584700" y="135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89650</xdr:rowOff>
    </xdr:from>
    <xdr:ext cx="469744" cy="259045"/>
    <xdr:sp macro="" textlink="">
      <xdr:nvSpPr>
        <xdr:cNvPr id="198" name="維持補修費該当値テキスト"/>
        <xdr:cNvSpPr txBox="1"/>
      </xdr:nvSpPr>
      <xdr:spPr>
        <a:xfrm>
          <a:off x="4686300" y="1346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157676</xdr:rowOff>
    </xdr:from>
    <xdr:to>
      <xdr:col>5</xdr:col>
      <xdr:colOff>409575</xdr:colOff>
      <xdr:row>79</xdr:row>
      <xdr:rowOff>87826</xdr:rowOff>
    </xdr:to>
    <xdr:sp macro="" textlink="">
      <xdr:nvSpPr>
        <xdr:cNvPr id="199" name="円/楕円 198"/>
        <xdr:cNvSpPr/>
      </xdr:nvSpPr>
      <xdr:spPr>
        <a:xfrm>
          <a:off x="3746500" y="1353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78953</xdr:rowOff>
    </xdr:from>
    <xdr:ext cx="469744" cy="259045"/>
    <xdr:sp macro="" textlink="">
      <xdr:nvSpPr>
        <xdr:cNvPr id="200" name="テキスト ボックス 199"/>
        <xdr:cNvSpPr txBox="1"/>
      </xdr:nvSpPr>
      <xdr:spPr>
        <a:xfrm>
          <a:off x="3562427" y="1362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135339</xdr:rowOff>
    </xdr:from>
    <xdr:to>
      <xdr:col>4</xdr:col>
      <xdr:colOff>206375</xdr:colOff>
      <xdr:row>79</xdr:row>
      <xdr:rowOff>65489</xdr:rowOff>
    </xdr:to>
    <xdr:sp macro="" textlink="">
      <xdr:nvSpPr>
        <xdr:cNvPr id="201" name="円/楕円 200"/>
        <xdr:cNvSpPr/>
      </xdr:nvSpPr>
      <xdr:spPr>
        <a:xfrm>
          <a:off x="2857500" y="135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56616</xdr:rowOff>
    </xdr:from>
    <xdr:ext cx="469744" cy="259045"/>
    <xdr:sp macro="" textlink="">
      <xdr:nvSpPr>
        <xdr:cNvPr id="202" name="テキスト ボックス 201"/>
        <xdr:cNvSpPr txBox="1"/>
      </xdr:nvSpPr>
      <xdr:spPr>
        <a:xfrm>
          <a:off x="2673427" y="1360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148924</xdr:rowOff>
    </xdr:from>
    <xdr:to>
      <xdr:col>3</xdr:col>
      <xdr:colOff>3175</xdr:colOff>
      <xdr:row>79</xdr:row>
      <xdr:rowOff>79074</xdr:rowOff>
    </xdr:to>
    <xdr:sp macro="" textlink="">
      <xdr:nvSpPr>
        <xdr:cNvPr id="203" name="円/楕円 202"/>
        <xdr:cNvSpPr/>
      </xdr:nvSpPr>
      <xdr:spPr>
        <a:xfrm>
          <a:off x="1968500" y="135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70201</xdr:rowOff>
    </xdr:from>
    <xdr:ext cx="469744" cy="259045"/>
    <xdr:sp macro="" textlink="">
      <xdr:nvSpPr>
        <xdr:cNvPr id="204" name="テキスト ボックス 203"/>
        <xdr:cNvSpPr txBox="1"/>
      </xdr:nvSpPr>
      <xdr:spPr>
        <a:xfrm>
          <a:off x="1784427" y="136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164371</xdr:rowOff>
    </xdr:from>
    <xdr:to>
      <xdr:col>1</xdr:col>
      <xdr:colOff>485775</xdr:colOff>
      <xdr:row>79</xdr:row>
      <xdr:rowOff>94521</xdr:rowOff>
    </xdr:to>
    <xdr:sp macro="" textlink="">
      <xdr:nvSpPr>
        <xdr:cNvPr id="205" name="円/楕円 204"/>
        <xdr:cNvSpPr/>
      </xdr:nvSpPr>
      <xdr:spPr>
        <a:xfrm>
          <a:off x="1079500" y="135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85648</xdr:rowOff>
    </xdr:from>
    <xdr:ext cx="469744" cy="259045"/>
    <xdr:sp macro="" textlink="">
      <xdr:nvSpPr>
        <xdr:cNvPr id="206" name="テキスト ボックス 205"/>
        <xdr:cNvSpPr txBox="1"/>
      </xdr:nvSpPr>
      <xdr:spPr>
        <a:xfrm>
          <a:off x="895427" y="136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22313</xdr:rowOff>
    </xdr:from>
    <xdr:to>
      <xdr:col>6</xdr:col>
      <xdr:colOff>511175</xdr:colOff>
      <xdr:row>96</xdr:row>
      <xdr:rowOff>86080</xdr:rowOff>
    </xdr:to>
    <xdr:cxnSp macro="">
      <xdr:nvCxnSpPr>
        <xdr:cNvPr id="236" name="直線コネクタ 235"/>
        <xdr:cNvCxnSpPr/>
      </xdr:nvCxnSpPr>
      <xdr:spPr>
        <a:xfrm flipV="1">
          <a:off x="3797300" y="16481513"/>
          <a:ext cx="838200" cy="6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86080</xdr:rowOff>
    </xdr:from>
    <xdr:to>
      <xdr:col>5</xdr:col>
      <xdr:colOff>358775</xdr:colOff>
      <xdr:row>96</xdr:row>
      <xdr:rowOff>157798</xdr:rowOff>
    </xdr:to>
    <xdr:cxnSp macro="">
      <xdr:nvCxnSpPr>
        <xdr:cNvPr id="239" name="直線コネクタ 238"/>
        <xdr:cNvCxnSpPr/>
      </xdr:nvCxnSpPr>
      <xdr:spPr>
        <a:xfrm flipV="1">
          <a:off x="2908300" y="16545280"/>
          <a:ext cx="889000" cy="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157798</xdr:rowOff>
    </xdr:from>
    <xdr:to>
      <xdr:col>4</xdr:col>
      <xdr:colOff>155575</xdr:colOff>
      <xdr:row>97</xdr:row>
      <xdr:rowOff>44171</xdr:rowOff>
    </xdr:to>
    <xdr:cxnSp macro="">
      <xdr:nvCxnSpPr>
        <xdr:cNvPr id="242" name="直線コネクタ 241"/>
        <xdr:cNvCxnSpPr/>
      </xdr:nvCxnSpPr>
      <xdr:spPr>
        <a:xfrm flipV="1">
          <a:off x="2019300" y="16616998"/>
          <a:ext cx="889000" cy="5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27623</xdr:rowOff>
    </xdr:from>
    <xdr:to>
      <xdr:col>2</xdr:col>
      <xdr:colOff>638175</xdr:colOff>
      <xdr:row>97</xdr:row>
      <xdr:rowOff>44171</xdr:rowOff>
    </xdr:to>
    <xdr:cxnSp macro="">
      <xdr:nvCxnSpPr>
        <xdr:cNvPr id="245" name="直線コネクタ 244"/>
        <xdr:cNvCxnSpPr/>
      </xdr:nvCxnSpPr>
      <xdr:spPr>
        <a:xfrm>
          <a:off x="1130300" y="16658273"/>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142963</xdr:rowOff>
    </xdr:from>
    <xdr:to>
      <xdr:col>6</xdr:col>
      <xdr:colOff>561975</xdr:colOff>
      <xdr:row>96</xdr:row>
      <xdr:rowOff>73113</xdr:rowOff>
    </xdr:to>
    <xdr:sp macro="" textlink="">
      <xdr:nvSpPr>
        <xdr:cNvPr id="255" name="円/楕円 254"/>
        <xdr:cNvSpPr/>
      </xdr:nvSpPr>
      <xdr:spPr>
        <a:xfrm>
          <a:off x="4584700" y="164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165840</xdr:rowOff>
    </xdr:from>
    <xdr:ext cx="599010" cy="259045"/>
    <xdr:sp macro="" textlink="">
      <xdr:nvSpPr>
        <xdr:cNvPr id="256" name="扶助費該当値テキスト"/>
        <xdr:cNvSpPr txBox="1"/>
      </xdr:nvSpPr>
      <xdr:spPr>
        <a:xfrm>
          <a:off x="4686300" y="1628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102,243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35280</xdr:rowOff>
    </xdr:from>
    <xdr:to>
      <xdr:col>5</xdr:col>
      <xdr:colOff>409575</xdr:colOff>
      <xdr:row>96</xdr:row>
      <xdr:rowOff>136880</xdr:rowOff>
    </xdr:to>
    <xdr:sp macro="" textlink="">
      <xdr:nvSpPr>
        <xdr:cNvPr id="257" name="円/楕円 256"/>
        <xdr:cNvSpPr/>
      </xdr:nvSpPr>
      <xdr:spPr>
        <a:xfrm>
          <a:off x="3746500" y="164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153407</xdr:rowOff>
    </xdr:from>
    <xdr:ext cx="534377" cy="259045"/>
    <xdr:sp macro="" textlink="">
      <xdr:nvSpPr>
        <xdr:cNvPr id="258" name="テキスト ボックス 257"/>
        <xdr:cNvSpPr txBox="1"/>
      </xdr:nvSpPr>
      <xdr:spPr>
        <a:xfrm>
          <a:off x="3530111" y="162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106998</xdr:rowOff>
    </xdr:from>
    <xdr:to>
      <xdr:col>4</xdr:col>
      <xdr:colOff>206375</xdr:colOff>
      <xdr:row>97</xdr:row>
      <xdr:rowOff>37148</xdr:rowOff>
    </xdr:to>
    <xdr:sp macro="" textlink="">
      <xdr:nvSpPr>
        <xdr:cNvPr id="259" name="円/楕円 258"/>
        <xdr:cNvSpPr/>
      </xdr:nvSpPr>
      <xdr:spPr>
        <a:xfrm>
          <a:off x="2857500" y="165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53675</xdr:rowOff>
    </xdr:from>
    <xdr:ext cx="534377" cy="259045"/>
    <xdr:sp macro="" textlink="">
      <xdr:nvSpPr>
        <xdr:cNvPr id="260" name="テキスト ボックス 259"/>
        <xdr:cNvSpPr txBox="1"/>
      </xdr:nvSpPr>
      <xdr:spPr>
        <a:xfrm>
          <a:off x="2641111" y="163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91,575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164821</xdr:rowOff>
    </xdr:from>
    <xdr:to>
      <xdr:col>3</xdr:col>
      <xdr:colOff>3175</xdr:colOff>
      <xdr:row>97</xdr:row>
      <xdr:rowOff>94971</xdr:rowOff>
    </xdr:to>
    <xdr:sp macro="" textlink="">
      <xdr:nvSpPr>
        <xdr:cNvPr id="261" name="円/楕円 260"/>
        <xdr:cNvSpPr/>
      </xdr:nvSpPr>
      <xdr:spPr>
        <a:xfrm>
          <a:off x="1968500" y="166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111498</xdr:rowOff>
    </xdr:from>
    <xdr:ext cx="534377" cy="259045"/>
    <xdr:sp macro="" textlink="">
      <xdr:nvSpPr>
        <xdr:cNvPr id="262" name="テキスト ボックス 261"/>
        <xdr:cNvSpPr txBox="1"/>
      </xdr:nvSpPr>
      <xdr:spPr>
        <a:xfrm>
          <a:off x="1752111" y="163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87,022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148273</xdr:rowOff>
    </xdr:from>
    <xdr:to>
      <xdr:col>1</xdr:col>
      <xdr:colOff>485775</xdr:colOff>
      <xdr:row>97</xdr:row>
      <xdr:rowOff>78423</xdr:rowOff>
    </xdr:to>
    <xdr:sp macro="" textlink="">
      <xdr:nvSpPr>
        <xdr:cNvPr id="263" name="円/楕円 262"/>
        <xdr:cNvSpPr/>
      </xdr:nvSpPr>
      <xdr:spPr>
        <a:xfrm>
          <a:off x="1079500" y="16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94950</xdr:rowOff>
    </xdr:from>
    <xdr:ext cx="534377" cy="259045"/>
    <xdr:sp macro="" textlink="">
      <xdr:nvSpPr>
        <xdr:cNvPr id="264" name="テキスト ボックス 263"/>
        <xdr:cNvSpPr txBox="1"/>
      </xdr:nvSpPr>
      <xdr:spPr>
        <a:xfrm>
          <a:off x="863111" y="1638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88,325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84512</xdr:rowOff>
    </xdr:from>
    <xdr:to>
      <xdr:col>15</xdr:col>
      <xdr:colOff>180975</xdr:colOff>
      <xdr:row>37</xdr:row>
      <xdr:rowOff>132280</xdr:rowOff>
    </xdr:to>
    <xdr:cxnSp macro="">
      <xdr:nvCxnSpPr>
        <xdr:cNvPr id="297" name="直線コネクタ 296"/>
        <xdr:cNvCxnSpPr/>
      </xdr:nvCxnSpPr>
      <xdr:spPr>
        <a:xfrm>
          <a:off x="9639300" y="6428162"/>
          <a:ext cx="838200" cy="4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66634</xdr:rowOff>
    </xdr:from>
    <xdr:to>
      <xdr:col>14</xdr:col>
      <xdr:colOff>28575</xdr:colOff>
      <xdr:row>37</xdr:row>
      <xdr:rowOff>84512</xdr:rowOff>
    </xdr:to>
    <xdr:cxnSp macro="">
      <xdr:nvCxnSpPr>
        <xdr:cNvPr id="300" name="直線コネクタ 299"/>
        <xdr:cNvCxnSpPr/>
      </xdr:nvCxnSpPr>
      <xdr:spPr>
        <a:xfrm>
          <a:off x="8750300" y="6410284"/>
          <a:ext cx="8890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66634</xdr:rowOff>
    </xdr:from>
    <xdr:to>
      <xdr:col>12</xdr:col>
      <xdr:colOff>511175</xdr:colOff>
      <xdr:row>37</xdr:row>
      <xdr:rowOff>82502</xdr:rowOff>
    </xdr:to>
    <xdr:cxnSp macro="">
      <xdr:nvCxnSpPr>
        <xdr:cNvPr id="303" name="直線コネクタ 302"/>
        <xdr:cNvCxnSpPr/>
      </xdr:nvCxnSpPr>
      <xdr:spPr>
        <a:xfrm flipV="1">
          <a:off x="7861300" y="6410284"/>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82502</xdr:rowOff>
    </xdr:from>
    <xdr:to>
      <xdr:col>11</xdr:col>
      <xdr:colOff>307975</xdr:colOff>
      <xdr:row>37</xdr:row>
      <xdr:rowOff>136690</xdr:rowOff>
    </xdr:to>
    <xdr:cxnSp macro="">
      <xdr:nvCxnSpPr>
        <xdr:cNvPr id="306" name="直線コネクタ 305"/>
        <xdr:cNvCxnSpPr/>
      </xdr:nvCxnSpPr>
      <xdr:spPr>
        <a:xfrm flipV="1">
          <a:off x="6972300" y="6426152"/>
          <a:ext cx="889000" cy="5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81480</xdr:rowOff>
    </xdr:from>
    <xdr:to>
      <xdr:col>15</xdr:col>
      <xdr:colOff>231775</xdr:colOff>
      <xdr:row>38</xdr:row>
      <xdr:rowOff>11630</xdr:rowOff>
    </xdr:to>
    <xdr:sp macro="" textlink="">
      <xdr:nvSpPr>
        <xdr:cNvPr id="316" name="円/楕円 315"/>
        <xdr:cNvSpPr/>
      </xdr:nvSpPr>
      <xdr:spPr>
        <a:xfrm>
          <a:off x="10426700" y="642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59907</xdr:rowOff>
    </xdr:from>
    <xdr:ext cx="534377" cy="259045"/>
    <xdr:sp macro="" textlink="">
      <xdr:nvSpPr>
        <xdr:cNvPr id="317" name="補助費等該当値テキスト"/>
        <xdr:cNvSpPr txBox="1"/>
      </xdr:nvSpPr>
      <xdr:spPr>
        <a:xfrm>
          <a:off x="10528300" y="640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33712</xdr:rowOff>
    </xdr:from>
    <xdr:to>
      <xdr:col>14</xdr:col>
      <xdr:colOff>79375</xdr:colOff>
      <xdr:row>37</xdr:row>
      <xdr:rowOff>135312</xdr:rowOff>
    </xdr:to>
    <xdr:sp macro="" textlink="">
      <xdr:nvSpPr>
        <xdr:cNvPr id="318" name="円/楕円 317"/>
        <xdr:cNvSpPr/>
      </xdr:nvSpPr>
      <xdr:spPr>
        <a:xfrm>
          <a:off x="9588500" y="63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126439</xdr:rowOff>
    </xdr:from>
    <xdr:ext cx="534377" cy="259045"/>
    <xdr:sp macro="" textlink="">
      <xdr:nvSpPr>
        <xdr:cNvPr id="319" name="テキスト ボックス 318"/>
        <xdr:cNvSpPr txBox="1"/>
      </xdr:nvSpPr>
      <xdr:spPr>
        <a:xfrm>
          <a:off x="9372111" y="64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15834</xdr:rowOff>
    </xdr:from>
    <xdr:to>
      <xdr:col>12</xdr:col>
      <xdr:colOff>561975</xdr:colOff>
      <xdr:row>37</xdr:row>
      <xdr:rowOff>117434</xdr:rowOff>
    </xdr:to>
    <xdr:sp macro="" textlink="">
      <xdr:nvSpPr>
        <xdr:cNvPr id="320" name="円/楕円 319"/>
        <xdr:cNvSpPr/>
      </xdr:nvSpPr>
      <xdr:spPr>
        <a:xfrm>
          <a:off x="8699500" y="63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108561</xdr:rowOff>
    </xdr:from>
    <xdr:ext cx="534377" cy="259045"/>
    <xdr:sp macro="" textlink="">
      <xdr:nvSpPr>
        <xdr:cNvPr id="321" name="テキスト ボックス 320"/>
        <xdr:cNvSpPr txBox="1"/>
      </xdr:nvSpPr>
      <xdr:spPr>
        <a:xfrm>
          <a:off x="8483111" y="64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31702</xdr:rowOff>
    </xdr:from>
    <xdr:to>
      <xdr:col>11</xdr:col>
      <xdr:colOff>358775</xdr:colOff>
      <xdr:row>37</xdr:row>
      <xdr:rowOff>133302</xdr:rowOff>
    </xdr:to>
    <xdr:sp macro="" textlink="">
      <xdr:nvSpPr>
        <xdr:cNvPr id="322" name="円/楕円 321"/>
        <xdr:cNvSpPr/>
      </xdr:nvSpPr>
      <xdr:spPr>
        <a:xfrm>
          <a:off x="7810500" y="637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124429</xdr:rowOff>
    </xdr:from>
    <xdr:ext cx="534377" cy="259045"/>
    <xdr:sp macro="" textlink="">
      <xdr:nvSpPr>
        <xdr:cNvPr id="323" name="テキスト ボックス 322"/>
        <xdr:cNvSpPr txBox="1"/>
      </xdr:nvSpPr>
      <xdr:spPr>
        <a:xfrm>
          <a:off x="7594111" y="646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85890</xdr:rowOff>
    </xdr:from>
    <xdr:to>
      <xdr:col>10</xdr:col>
      <xdr:colOff>155575</xdr:colOff>
      <xdr:row>38</xdr:row>
      <xdr:rowOff>16040</xdr:rowOff>
    </xdr:to>
    <xdr:sp macro="" textlink="">
      <xdr:nvSpPr>
        <xdr:cNvPr id="324" name="円/楕円 323"/>
        <xdr:cNvSpPr/>
      </xdr:nvSpPr>
      <xdr:spPr>
        <a:xfrm>
          <a:off x="6921500" y="64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7167</xdr:rowOff>
    </xdr:from>
    <xdr:ext cx="534377" cy="259045"/>
    <xdr:sp macro="" textlink="">
      <xdr:nvSpPr>
        <xdr:cNvPr id="325" name="テキスト ボックス 324"/>
        <xdr:cNvSpPr txBox="1"/>
      </xdr:nvSpPr>
      <xdr:spPr>
        <a:xfrm>
          <a:off x="6705111" y="652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159327</xdr:rowOff>
    </xdr:from>
    <xdr:to>
      <xdr:col>15</xdr:col>
      <xdr:colOff>180975</xdr:colOff>
      <xdr:row>56</xdr:row>
      <xdr:rowOff>52768</xdr:rowOff>
    </xdr:to>
    <xdr:cxnSp macro="">
      <xdr:nvCxnSpPr>
        <xdr:cNvPr id="352" name="直線コネクタ 351"/>
        <xdr:cNvCxnSpPr/>
      </xdr:nvCxnSpPr>
      <xdr:spPr>
        <a:xfrm>
          <a:off x="9639300" y="9589077"/>
          <a:ext cx="838200" cy="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159327</xdr:rowOff>
    </xdr:from>
    <xdr:to>
      <xdr:col>14</xdr:col>
      <xdr:colOff>28575</xdr:colOff>
      <xdr:row>55</xdr:row>
      <xdr:rowOff>170616</xdr:rowOff>
    </xdr:to>
    <xdr:cxnSp macro="">
      <xdr:nvCxnSpPr>
        <xdr:cNvPr id="355" name="直線コネクタ 354"/>
        <xdr:cNvCxnSpPr/>
      </xdr:nvCxnSpPr>
      <xdr:spPr>
        <a:xfrm flipV="1">
          <a:off x="8750300" y="9589077"/>
          <a:ext cx="889000" cy="1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80310</xdr:rowOff>
    </xdr:from>
    <xdr:to>
      <xdr:col>12</xdr:col>
      <xdr:colOff>511175</xdr:colOff>
      <xdr:row>55</xdr:row>
      <xdr:rowOff>170616</xdr:rowOff>
    </xdr:to>
    <xdr:cxnSp macro="">
      <xdr:nvCxnSpPr>
        <xdr:cNvPr id="358" name="直線コネクタ 357"/>
        <xdr:cNvCxnSpPr/>
      </xdr:nvCxnSpPr>
      <xdr:spPr>
        <a:xfrm>
          <a:off x="7861300" y="9510060"/>
          <a:ext cx="889000" cy="9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80310</xdr:rowOff>
    </xdr:from>
    <xdr:to>
      <xdr:col>11</xdr:col>
      <xdr:colOff>307975</xdr:colOff>
      <xdr:row>55</xdr:row>
      <xdr:rowOff>159428</xdr:rowOff>
    </xdr:to>
    <xdr:cxnSp macro="">
      <xdr:nvCxnSpPr>
        <xdr:cNvPr id="361" name="直線コネクタ 360"/>
        <xdr:cNvCxnSpPr/>
      </xdr:nvCxnSpPr>
      <xdr:spPr>
        <a:xfrm flipV="1">
          <a:off x="6972300" y="9510060"/>
          <a:ext cx="889000" cy="7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108653</xdr:rowOff>
    </xdr:from>
    <xdr:ext cx="534377" cy="259045"/>
    <xdr:sp macro="" textlink="">
      <xdr:nvSpPr>
        <xdr:cNvPr id="363" name="テキスト ボックス 362"/>
        <xdr:cNvSpPr txBox="1"/>
      </xdr:nvSpPr>
      <xdr:spPr>
        <a:xfrm>
          <a:off x="7594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6935</xdr:rowOff>
    </xdr:from>
    <xdr:ext cx="534377" cy="259045"/>
    <xdr:sp macro="" textlink="">
      <xdr:nvSpPr>
        <xdr:cNvPr id="365" name="テキスト ボックス 364"/>
        <xdr:cNvSpPr txBox="1"/>
      </xdr:nvSpPr>
      <xdr:spPr>
        <a:xfrm>
          <a:off x="6705111" y="977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1968</xdr:rowOff>
    </xdr:from>
    <xdr:to>
      <xdr:col>15</xdr:col>
      <xdr:colOff>231775</xdr:colOff>
      <xdr:row>56</xdr:row>
      <xdr:rowOff>103568</xdr:rowOff>
    </xdr:to>
    <xdr:sp macro="" textlink="">
      <xdr:nvSpPr>
        <xdr:cNvPr id="371" name="円/楕円 370"/>
        <xdr:cNvSpPr/>
      </xdr:nvSpPr>
      <xdr:spPr>
        <a:xfrm>
          <a:off x="10426700" y="96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24845</xdr:rowOff>
    </xdr:from>
    <xdr:ext cx="534377" cy="259045"/>
    <xdr:sp macro="" textlink="">
      <xdr:nvSpPr>
        <xdr:cNvPr id="372" name="普通建設事業費該当値テキスト"/>
        <xdr:cNvSpPr txBox="1"/>
      </xdr:nvSpPr>
      <xdr:spPr>
        <a:xfrm>
          <a:off x="10528300" y="945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94,014</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108527</xdr:rowOff>
    </xdr:from>
    <xdr:to>
      <xdr:col>14</xdr:col>
      <xdr:colOff>79375</xdr:colOff>
      <xdr:row>56</xdr:row>
      <xdr:rowOff>38677</xdr:rowOff>
    </xdr:to>
    <xdr:sp macro="" textlink="">
      <xdr:nvSpPr>
        <xdr:cNvPr id="373" name="円/楕円 372"/>
        <xdr:cNvSpPr/>
      </xdr:nvSpPr>
      <xdr:spPr>
        <a:xfrm>
          <a:off x="9588500" y="95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55204</xdr:rowOff>
    </xdr:from>
    <xdr:ext cx="599010" cy="259045"/>
    <xdr:sp macro="" textlink="">
      <xdr:nvSpPr>
        <xdr:cNvPr id="374" name="テキスト ボックス 373"/>
        <xdr:cNvSpPr txBox="1"/>
      </xdr:nvSpPr>
      <xdr:spPr>
        <a:xfrm>
          <a:off x="9339794" y="931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108,207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119816</xdr:rowOff>
    </xdr:from>
    <xdr:to>
      <xdr:col>12</xdr:col>
      <xdr:colOff>561975</xdr:colOff>
      <xdr:row>56</xdr:row>
      <xdr:rowOff>49966</xdr:rowOff>
    </xdr:to>
    <xdr:sp macro="" textlink="">
      <xdr:nvSpPr>
        <xdr:cNvPr id="375" name="円/楕円 374"/>
        <xdr:cNvSpPr/>
      </xdr:nvSpPr>
      <xdr:spPr>
        <a:xfrm>
          <a:off x="8699500" y="95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41093</xdr:rowOff>
    </xdr:from>
    <xdr:ext cx="599010" cy="259045"/>
    <xdr:sp macro="" textlink="">
      <xdr:nvSpPr>
        <xdr:cNvPr id="376" name="テキスト ボックス 375"/>
        <xdr:cNvSpPr txBox="1"/>
      </xdr:nvSpPr>
      <xdr:spPr>
        <a:xfrm>
          <a:off x="8450794" y="9642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105,738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29510</xdr:rowOff>
    </xdr:from>
    <xdr:to>
      <xdr:col>11</xdr:col>
      <xdr:colOff>358775</xdr:colOff>
      <xdr:row>55</xdr:row>
      <xdr:rowOff>131110</xdr:rowOff>
    </xdr:to>
    <xdr:sp macro="" textlink="">
      <xdr:nvSpPr>
        <xdr:cNvPr id="377" name="円/楕円 376"/>
        <xdr:cNvSpPr/>
      </xdr:nvSpPr>
      <xdr:spPr>
        <a:xfrm>
          <a:off x="7810500" y="945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147637</xdr:rowOff>
    </xdr:from>
    <xdr:ext cx="599010" cy="259045"/>
    <xdr:sp macro="" textlink="">
      <xdr:nvSpPr>
        <xdr:cNvPr id="378" name="テキスト ボックス 377"/>
        <xdr:cNvSpPr txBox="1"/>
      </xdr:nvSpPr>
      <xdr:spPr>
        <a:xfrm>
          <a:off x="7561794" y="923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125,490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108628</xdr:rowOff>
    </xdr:from>
    <xdr:to>
      <xdr:col>10</xdr:col>
      <xdr:colOff>155575</xdr:colOff>
      <xdr:row>56</xdr:row>
      <xdr:rowOff>38778</xdr:rowOff>
    </xdr:to>
    <xdr:sp macro="" textlink="">
      <xdr:nvSpPr>
        <xdr:cNvPr id="379" name="円/楕円 378"/>
        <xdr:cNvSpPr/>
      </xdr:nvSpPr>
      <xdr:spPr>
        <a:xfrm>
          <a:off x="6921500" y="95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55305</xdr:rowOff>
    </xdr:from>
    <xdr:ext cx="599010" cy="259045"/>
    <xdr:sp macro="" textlink="">
      <xdr:nvSpPr>
        <xdr:cNvPr id="380" name="テキスト ボックス 379"/>
        <xdr:cNvSpPr txBox="1"/>
      </xdr:nvSpPr>
      <xdr:spPr>
        <a:xfrm>
          <a:off x="6672794" y="93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38720</xdr:rowOff>
    </xdr:from>
    <xdr:to>
      <xdr:col>15</xdr:col>
      <xdr:colOff>180975</xdr:colOff>
      <xdr:row>78</xdr:row>
      <xdr:rowOff>25133</xdr:rowOff>
    </xdr:to>
    <xdr:cxnSp macro="">
      <xdr:nvCxnSpPr>
        <xdr:cNvPr id="409" name="直線コネクタ 408"/>
        <xdr:cNvCxnSpPr/>
      </xdr:nvCxnSpPr>
      <xdr:spPr>
        <a:xfrm>
          <a:off x="9639300" y="13068920"/>
          <a:ext cx="838200" cy="32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38720</xdr:rowOff>
    </xdr:from>
    <xdr:to>
      <xdr:col>14</xdr:col>
      <xdr:colOff>28575</xdr:colOff>
      <xdr:row>76</xdr:row>
      <xdr:rowOff>120924</xdr:rowOff>
    </xdr:to>
    <xdr:cxnSp macro="">
      <xdr:nvCxnSpPr>
        <xdr:cNvPr id="412" name="直線コネクタ 411"/>
        <xdr:cNvCxnSpPr/>
      </xdr:nvCxnSpPr>
      <xdr:spPr>
        <a:xfrm flipV="1">
          <a:off x="8750300" y="13068920"/>
          <a:ext cx="889000" cy="8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145783</xdr:rowOff>
    </xdr:from>
    <xdr:to>
      <xdr:col>15</xdr:col>
      <xdr:colOff>231775</xdr:colOff>
      <xdr:row>78</xdr:row>
      <xdr:rowOff>75933</xdr:rowOff>
    </xdr:to>
    <xdr:sp macro="" textlink="">
      <xdr:nvSpPr>
        <xdr:cNvPr id="422" name="円/楕円 421"/>
        <xdr:cNvSpPr/>
      </xdr:nvSpPr>
      <xdr:spPr>
        <a:xfrm>
          <a:off x="10426700" y="1334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124210</xdr:rowOff>
    </xdr:from>
    <xdr:ext cx="534377" cy="259045"/>
    <xdr:sp macro="" textlink="">
      <xdr:nvSpPr>
        <xdr:cNvPr id="423" name="普通建設事業費 （ うち新規整備　）該当値テキスト"/>
        <xdr:cNvSpPr txBox="1"/>
      </xdr:nvSpPr>
      <xdr:spPr>
        <a:xfrm>
          <a:off x="10528300" y="1332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25,035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159370</xdr:rowOff>
    </xdr:from>
    <xdr:to>
      <xdr:col>14</xdr:col>
      <xdr:colOff>79375</xdr:colOff>
      <xdr:row>76</xdr:row>
      <xdr:rowOff>89520</xdr:rowOff>
    </xdr:to>
    <xdr:sp macro="" textlink="">
      <xdr:nvSpPr>
        <xdr:cNvPr id="424" name="円/楕円 423"/>
        <xdr:cNvSpPr/>
      </xdr:nvSpPr>
      <xdr:spPr>
        <a:xfrm>
          <a:off x="9588500" y="1301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106047</xdr:rowOff>
    </xdr:from>
    <xdr:ext cx="534377" cy="259045"/>
    <xdr:sp macro="" textlink="">
      <xdr:nvSpPr>
        <xdr:cNvPr id="425" name="テキスト ボックス 424"/>
        <xdr:cNvSpPr txBox="1"/>
      </xdr:nvSpPr>
      <xdr:spPr>
        <a:xfrm>
          <a:off x="9372111" y="1279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68,252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70124</xdr:rowOff>
    </xdr:from>
    <xdr:to>
      <xdr:col>12</xdr:col>
      <xdr:colOff>561975</xdr:colOff>
      <xdr:row>77</xdr:row>
      <xdr:rowOff>274</xdr:rowOff>
    </xdr:to>
    <xdr:sp macro="" textlink="">
      <xdr:nvSpPr>
        <xdr:cNvPr id="426" name="円/楕円 425"/>
        <xdr:cNvSpPr/>
      </xdr:nvSpPr>
      <xdr:spPr>
        <a:xfrm>
          <a:off x="8699500" y="131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16801</xdr:rowOff>
    </xdr:from>
    <xdr:ext cx="534377" cy="259045"/>
    <xdr:sp macro="" textlink="">
      <xdr:nvSpPr>
        <xdr:cNvPr id="427" name="テキスト ボックス 426"/>
        <xdr:cNvSpPr txBox="1"/>
      </xdr:nvSpPr>
      <xdr:spPr>
        <a:xfrm>
          <a:off x="8483111" y="128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108136</xdr:rowOff>
    </xdr:from>
    <xdr:to>
      <xdr:col>15</xdr:col>
      <xdr:colOff>180975</xdr:colOff>
      <xdr:row>97</xdr:row>
      <xdr:rowOff>92511</xdr:rowOff>
    </xdr:to>
    <xdr:cxnSp macro="">
      <xdr:nvCxnSpPr>
        <xdr:cNvPr id="452" name="直線コネクタ 451"/>
        <xdr:cNvCxnSpPr/>
      </xdr:nvCxnSpPr>
      <xdr:spPr>
        <a:xfrm flipV="1">
          <a:off x="9639300" y="16567336"/>
          <a:ext cx="838200" cy="1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72567</xdr:rowOff>
    </xdr:from>
    <xdr:ext cx="534377" cy="259045"/>
    <xdr:sp macro="" textlink="">
      <xdr:nvSpPr>
        <xdr:cNvPr id="453" name="普通建設事業費 （ うち更新整備　）平均値テキスト"/>
        <xdr:cNvSpPr txBox="1"/>
      </xdr:nvSpPr>
      <xdr:spPr>
        <a:xfrm>
          <a:off x="10528300" y="16531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56083</xdr:rowOff>
    </xdr:from>
    <xdr:to>
      <xdr:col>14</xdr:col>
      <xdr:colOff>28575</xdr:colOff>
      <xdr:row>97</xdr:row>
      <xdr:rowOff>92511</xdr:rowOff>
    </xdr:to>
    <xdr:cxnSp macro="">
      <xdr:nvCxnSpPr>
        <xdr:cNvPr id="455" name="直線コネクタ 454"/>
        <xdr:cNvCxnSpPr/>
      </xdr:nvCxnSpPr>
      <xdr:spPr>
        <a:xfrm>
          <a:off x="8750300" y="16686733"/>
          <a:ext cx="889000" cy="3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57336</xdr:rowOff>
    </xdr:from>
    <xdr:to>
      <xdr:col>15</xdr:col>
      <xdr:colOff>231775</xdr:colOff>
      <xdr:row>96</xdr:row>
      <xdr:rowOff>158936</xdr:rowOff>
    </xdr:to>
    <xdr:sp macro="" textlink="">
      <xdr:nvSpPr>
        <xdr:cNvPr id="465" name="円/楕円 464"/>
        <xdr:cNvSpPr/>
      </xdr:nvSpPr>
      <xdr:spPr>
        <a:xfrm>
          <a:off x="10426700" y="1651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80213</xdr:rowOff>
    </xdr:from>
    <xdr:ext cx="534377" cy="259045"/>
    <xdr:sp macro="" textlink="">
      <xdr:nvSpPr>
        <xdr:cNvPr id="466" name="普通建設事業費 （ うち更新整備　）該当値テキスト"/>
        <xdr:cNvSpPr txBox="1"/>
      </xdr:nvSpPr>
      <xdr:spPr>
        <a:xfrm>
          <a:off x="10528300" y="1636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41711</xdr:rowOff>
    </xdr:from>
    <xdr:to>
      <xdr:col>14</xdr:col>
      <xdr:colOff>79375</xdr:colOff>
      <xdr:row>97</xdr:row>
      <xdr:rowOff>143311</xdr:rowOff>
    </xdr:to>
    <xdr:sp macro="" textlink="">
      <xdr:nvSpPr>
        <xdr:cNvPr id="467" name="円/楕円 466"/>
        <xdr:cNvSpPr/>
      </xdr:nvSpPr>
      <xdr:spPr>
        <a:xfrm>
          <a:off x="9588500" y="166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134438</xdr:rowOff>
    </xdr:from>
    <xdr:ext cx="534377" cy="259045"/>
    <xdr:sp macro="" textlink="">
      <xdr:nvSpPr>
        <xdr:cNvPr id="468" name="テキスト ボックス 467"/>
        <xdr:cNvSpPr txBox="1"/>
      </xdr:nvSpPr>
      <xdr:spPr>
        <a:xfrm>
          <a:off x="9372111" y="1676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5283</xdr:rowOff>
    </xdr:from>
    <xdr:to>
      <xdr:col>12</xdr:col>
      <xdr:colOff>561975</xdr:colOff>
      <xdr:row>97</xdr:row>
      <xdr:rowOff>106883</xdr:rowOff>
    </xdr:to>
    <xdr:sp macro="" textlink="">
      <xdr:nvSpPr>
        <xdr:cNvPr id="469" name="円/楕円 468"/>
        <xdr:cNvSpPr/>
      </xdr:nvSpPr>
      <xdr:spPr>
        <a:xfrm>
          <a:off x="8699500" y="1663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98010</xdr:rowOff>
    </xdr:from>
    <xdr:ext cx="534377" cy="259045"/>
    <xdr:sp macro="" textlink="">
      <xdr:nvSpPr>
        <xdr:cNvPr id="470" name="テキスト ボックス 469"/>
        <xdr:cNvSpPr txBox="1"/>
      </xdr:nvSpPr>
      <xdr:spPr>
        <a:xfrm>
          <a:off x="8483111" y="167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121458</xdr:rowOff>
    </xdr:from>
    <xdr:to>
      <xdr:col>23</xdr:col>
      <xdr:colOff>517525</xdr:colOff>
      <xdr:row>38</xdr:row>
      <xdr:rowOff>131607</xdr:rowOff>
    </xdr:to>
    <xdr:cxnSp macro="">
      <xdr:nvCxnSpPr>
        <xdr:cNvPr id="497" name="直線コネクタ 496"/>
        <xdr:cNvCxnSpPr/>
      </xdr:nvCxnSpPr>
      <xdr:spPr>
        <a:xfrm flipV="1">
          <a:off x="15481300" y="6636558"/>
          <a:ext cx="8382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125824</xdr:rowOff>
    </xdr:from>
    <xdr:to>
      <xdr:col>22</xdr:col>
      <xdr:colOff>365125</xdr:colOff>
      <xdr:row>38</xdr:row>
      <xdr:rowOff>131607</xdr:rowOff>
    </xdr:to>
    <xdr:cxnSp macro="">
      <xdr:nvCxnSpPr>
        <xdr:cNvPr id="500" name="直線コネクタ 499"/>
        <xdr:cNvCxnSpPr/>
      </xdr:nvCxnSpPr>
      <xdr:spPr>
        <a:xfrm>
          <a:off x="14592300" y="6640924"/>
          <a:ext cx="8890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125824</xdr:rowOff>
    </xdr:from>
    <xdr:to>
      <xdr:col>21</xdr:col>
      <xdr:colOff>161925</xdr:colOff>
      <xdr:row>38</xdr:row>
      <xdr:rowOff>139700</xdr:rowOff>
    </xdr:to>
    <xdr:cxnSp macro="">
      <xdr:nvCxnSpPr>
        <xdr:cNvPr id="503" name="直線コネクタ 502"/>
        <xdr:cNvCxnSpPr/>
      </xdr:nvCxnSpPr>
      <xdr:spPr>
        <a:xfrm flipV="1">
          <a:off x="13703300" y="6640924"/>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138192</xdr:rowOff>
    </xdr:from>
    <xdr:to>
      <xdr:col>19</xdr:col>
      <xdr:colOff>644525</xdr:colOff>
      <xdr:row>38</xdr:row>
      <xdr:rowOff>139700</xdr:rowOff>
    </xdr:to>
    <xdr:cxnSp macro="">
      <xdr:nvCxnSpPr>
        <xdr:cNvPr id="506" name="直線コネクタ 505"/>
        <xdr:cNvCxnSpPr/>
      </xdr:nvCxnSpPr>
      <xdr:spPr>
        <a:xfrm>
          <a:off x="12814300" y="66532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70658</xdr:rowOff>
    </xdr:from>
    <xdr:to>
      <xdr:col>23</xdr:col>
      <xdr:colOff>568325</xdr:colOff>
      <xdr:row>39</xdr:row>
      <xdr:rowOff>808</xdr:rowOff>
    </xdr:to>
    <xdr:sp macro="" textlink="">
      <xdr:nvSpPr>
        <xdr:cNvPr id="516" name="円/楕円 515"/>
        <xdr:cNvSpPr/>
      </xdr:nvSpPr>
      <xdr:spPr>
        <a:xfrm>
          <a:off x="16268700" y="658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157035</xdr:rowOff>
    </xdr:from>
    <xdr:ext cx="378565" cy="259045"/>
    <xdr:sp macro="" textlink="">
      <xdr:nvSpPr>
        <xdr:cNvPr id="517" name="災害復旧事業費該当値テキスト"/>
        <xdr:cNvSpPr txBox="1"/>
      </xdr:nvSpPr>
      <xdr:spPr>
        <a:xfrm>
          <a:off x="16370300" y="650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80807</xdr:rowOff>
    </xdr:from>
    <xdr:to>
      <xdr:col>22</xdr:col>
      <xdr:colOff>415925</xdr:colOff>
      <xdr:row>39</xdr:row>
      <xdr:rowOff>10957</xdr:rowOff>
    </xdr:to>
    <xdr:sp macro="" textlink="">
      <xdr:nvSpPr>
        <xdr:cNvPr id="518" name="円/楕円 517"/>
        <xdr:cNvSpPr/>
      </xdr:nvSpPr>
      <xdr:spPr>
        <a:xfrm>
          <a:off x="15430500" y="65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2084</xdr:rowOff>
    </xdr:from>
    <xdr:ext cx="378565" cy="259045"/>
    <xdr:sp macro="" textlink="">
      <xdr:nvSpPr>
        <xdr:cNvPr id="519" name="テキスト ボックス 518"/>
        <xdr:cNvSpPr txBox="1"/>
      </xdr:nvSpPr>
      <xdr:spPr>
        <a:xfrm>
          <a:off x="15292017" y="6688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75024</xdr:rowOff>
    </xdr:from>
    <xdr:to>
      <xdr:col>21</xdr:col>
      <xdr:colOff>212725</xdr:colOff>
      <xdr:row>39</xdr:row>
      <xdr:rowOff>5174</xdr:rowOff>
    </xdr:to>
    <xdr:sp macro="" textlink="">
      <xdr:nvSpPr>
        <xdr:cNvPr id="520" name="円/楕円 519"/>
        <xdr:cNvSpPr/>
      </xdr:nvSpPr>
      <xdr:spPr>
        <a:xfrm>
          <a:off x="14541500" y="65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167751</xdr:rowOff>
    </xdr:from>
    <xdr:ext cx="378565" cy="259045"/>
    <xdr:sp macro="" textlink="">
      <xdr:nvSpPr>
        <xdr:cNvPr id="521" name="テキスト ボックス 520"/>
        <xdr:cNvSpPr txBox="1"/>
      </xdr:nvSpPr>
      <xdr:spPr>
        <a:xfrm>
          <a:off x="14403017" y="6682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2" name="円/楕円 52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3" name="テキスト ボックス 522"/>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87392</xdr:rowOff>
    </xdr:from>
    <xdr:to>
      <xdr:col>18</xdr:col>
      <xdr:colOff>492125</xdr:colOff>
      <xdr:row>39</xdr:row>
      <xdr:rowOff>17542</xdr:rowOff>
    </xdr:to>
    <xdr:sp macro="" textlink="">
      <xdr:nvSpPr>
        <xdr:cNvPr id="524" name="円/楕円 523"/>
        <xdr:cNvSpPr/>
      </xdr:nvSpPr>
      <xdr:spPr>
        <a:xfrm>
          <a:off x="12763500" y="660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8669</xdr:rowOff>
    </xdr:from>
    <xdr:ext cx="313932" cy="259045"/>
    <xdr:sp macro="" textlink="">
      <xdr:nvSpPr>
        <xdr:cNvPr id="525" name="テキスト ボックス 524"/>
        <xdr:cNvSpPr txBox="1"/>
      </xdr:nvSpPr>
      <xdr:spPr>
        <a:xfrm>
          <a:off x="12657333" y="669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164809</xdr:rowOff>
    </xdr:from>
    <xdr:to>
      <xdr:col>23</xdr:col>
      <xdr:colOff>517525</xdr:colOff>
      <xdr:row>78</xdr:row>
      <xdr:rowOff>13985</xdr:rowOff>
    </xdr:to>
    <xdr:cxnSp macro="">
      <xdr:nvCxnSpPr>
        <xdr:cNvPr id="611" name="直線コネクタ 610"/>
        <xdr:cNvCxnSpPr/>
      </xdr:nvCxnSpPr>
      <xdr:spPr>
        <a:xfrm flipV="1">
          <a:off x="15481300" y="13366459"/>
          <a:ext cx="838200" cy="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13985</xdr:rowOff>
    </xdr:from>
    <xdr:to>
      <xdr:col>22</xdr:col>
      <xdr:colOff>365125</xdr:colOff>
      <xdr:row>78</xdr:row>
      <xdr:rowOff>21357</xdr:rowOff>
    </xdr:to>
    <xdr:cxnSp macro="">
      <xdr:nvCxnSpPr>
        <xdr:cNvPr id="614" name="直線コネクタ 613"/>
        <xdr:cNvCxnSpPr/>
      </xdr:nvCxnSpPr>
      <xdr:spPr>
        <a:xfrm flipV="1">
          <a:off x="14592300" y="1338708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21357</xdr:rowOff>
    </xdr:from>
    <xdr:to>
      <xdr:col>21</xdr:col>
      <xdr:colOff>161925</xdr:colOff>
      <xdr:row>78</xdr:row>
      <xdr:rowOff>38263</xdr:rowOff>
    </xdr:to>
    <xdr:cxnSp macro="">
      <xdr:nvCxnSpPr>
        <xdr:cNvPr id="617" name="直線コネクタ 616"/>
        <xdr:cNvCxnSpPr/>
      </xdr:nvCxnSpPr>
      <xdr:spPr>
        <a:xfrm flipV="1">
          <a:off x="13703300" y="13394457"/>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38263</xdr:rowOff>
    </xdr:from>
    <xdr:to>
      <xdr:col>19</xdr:col>
      <xdr:colOff>644525</xdr:colOff>
      <xdr:row>78</xdr:row>
      <xdr:rowOff>41081</xdr:rowOff>
    </xdr:to>
    <xdr:cxnSp macro="">
      <xdr:nvCxnSpPr>
        <xdr:cNvPr id="620" name="直線コネクタ 619"/>
        <xdr:cNvCxnSpPr/>
      </xdr:nvCxnSpPr>
      <xdr:spPr>
        <a:xfrm flipV="1">
          <a:off x="12814300" y="13411363"/>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114009</xdr:rowOff>
    </xdr:from>
    <xdr:to>
      <xdr:col>23</xdr:col>
      <xdr:colOff>568325</xdr:colOff>
      <xdr:row>78</xdr:row>
      <xdr:rowOff>44159</xdr:rowOff>
    </xdr:to>
    <xdr:sp macro="" textlink="">
      <xdr:nvSpPr>
        <xdr:cNvPr id="630" name="円/楕円 629"/>
        <xdr:cNvSpPr/>
      </xdr:nvSpPr>
      <xdr:spPr>
        <a:xfrm>
          <a:off x="16268700" y="1331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92436</xdr:rowOff>
    </xdr:from>
    <xdr:ext cx="534377" cy="259045"/>
    <xdr:sp macro="" textlink="">
      <xdr:nvSpPr>
        <xdr:cNvPr id="631" name="公債費該当値テキスト"/>
        <xdr:cNvSpPr txBox="1"/>
      </xdr:nvSpPr>
      <xdr:spPr>
        <a:xfrm>
          <a:off x="16370300" y="132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58,410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134635</xdr:rowOff>
    </xdr:from>
    <xdr:to>
      <xdr:col>22</xdr:col>
      <xdr:colOff>415925</xdr:colOff>
      <xdr:row>78</xdr:row>
      <xdr:rowOff>64785</xdr:rowOff>
    </xdr:to>
    <xdr:sp macro="" textlink="">
      <xdr:nvSpPr>
        <xdr:cNvPr id="632" name="円/楕円 631"/>
        <xdr:cNvSpPr/>
      </xdr:nvSpPr>
      <xdr:spPr>
        <a:xfrm>
          <a:off x="15430500" y="133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55912</xdr:rowOff>
    </xdr:from>
    <xdr:ext cx="534377" cy="259045"/>
    <xdr:sp macro="" textlink="">
      <xdr:nvSpPr>
        <xdr:cNvPr id="633" name="テキスト ボックス 632"/>
        <xdr:cNvSpPr txBox="1"/>
      </xdr:nvSpPr>
      <xdr:spPr>
        <a:xfrm>
          <a:off x="15214111" y="134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142007</xdr:rowOff>
    </xdr:from>
    <xdr:to>
      <xdr:col>21</xdr:col>
      <xdr:colOff>212725</xdr:colOff>
      <xdr:row>78</xdr:row>
      <xdr:rowOff>72157</xdr:rowOff>
    </xdr:to>
    <xdr:sp macro="" textlink="">
      <xdr:nvSpPr>
        <xdr:cNvPr id="634" name="円/楕円 633"/>
        <xdr:cNvSpPr/>
      </xdr:nvSpPr>
      <xdr:spPr>
        <a:xfrm>
          <a:off x="14541500" y="1334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63284</xdr:rowOff>
    </xdr:from>
    <xdr:ext cx="534377" cy="259045"/>
    <xdr:sp macro="" textlink="">
      <xdr:nvSpPr>
        <xdr:cNvPr id="635" name="テキスト ボックス 634"/>
        <xdr:cNvSpPr txBox="1"/>
      </xdr:nvSpPr>
      <xdr:spPr>
        <a:xfrm>
          <a:off x="14325111" y="134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158913</xdr:rowOff>
    </xdr:from>
    <xdr:to>
      <xdr:col>20</xdr:col>
      <xdr:colOff>9525</xdr:colOff>
      <xdr:row>78</xdr:row>
      <xdr:rowOff>89063</xdr:rowOff>
    </xdr:to>
    <xdr:sp macro="" textlink="">
      <xdr:nvSpPr>
        <xdr:cNvPr id="636" name="円/楕円 635"/>
        <xdr:cNvSpPr/>
      </xdr:nvSpPr>
      <xdr:spPr>
        <a:xfrm>
          <a:off x="13652500" y="133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80190</xdr:rowOff>
    </xdr:from>
    <xdr:ext cx="534377" cy="259045"/>
    <xdr:sp macro="" textlink="">
      <xdr:nvSpPr>
        <xdr:cNvPr id="637" name="テキスト ボックス 636"/>
        <xdr:cNvSpPr txBox="1"/>
      </xdr:nvSpPr>
      <xdr:spPr>
        <a:xfrm>
          <a:off x="13436111" y="134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161731</xdr:rowOff>
    </xdr:from>
    <xdr:to>
      <xdr:col>18</xdr:col>
      <xdr:colOff>492125</xdr:colOff>
      <xdr:row>78</xdr:row>
      <xdr:rowOff>91881</xdr:rowOff>
    </xdr:to>
    <xdr:sp macro="" textlink="">
      <xdr:nvSpPr>
        <xdr:cNvPr id="638" name="円/楕円 637"/>
        <xdr:cNvSpPr/>
      </xdr:nvSpPr>
      <xdr:spPr>
        <a:xfrm>
          <a:off x="12763500" y="133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83008</xdr:rowOff>
    </xdr:from>
    <xdr:ext cx="534377" cy="259045"/>
    <xdr:sp macro="" textlink="">
      <xdr:nvSpPr>
        <xdr:cNvPr id="639" name="テキスト ボックス 638"/>
        <xdr:cNvSpPr txBox="1"/>
      </xdr:nvSpPr>
      <xdr:spPr>
        <a:xfrm>
          <a:off x="12547111" y="1345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95230</xdr:rowOff>
    </xdr:from>
    <xdr:to>
      <xdr:col>23</xdr:col>
      <xdr:colOff>517525</xdr:colOff>
      <xdr:row>98</xdr:row>
      <xdr:rowOff>128491</xdr:rowOff>
    </xdr:to>
    <xdr:cxnSp macro="">
      <xdr:nvCxnSpPr>
        <xdr:cNvPr id="668" name="直線コネクタ 667"/>
        <xdr:cNvCxnSpPr/>
      </xdr:nvCxnSpPr>
      <xdr:spPr>
        <a:xfrm flipV="1">
          <a:off x="15481300" y="16897330"/>
          <a:ext cx="8382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103001</xdr:rowOff>
    </xdr:from>
    <xdr:to>
      <xdr:col>22</xdr:col>
      <xdr:colOff>365125</xdr:colOff>
      <xdr:row>98</xdr:row>
      <xdr:rowOff>128491</xdr:rowOff>
    </xdr:to>
    <xdr:cxnSp macro="">
      <xdr:nvCxnSpPr>
        <xdr:cNvPr id="671" name="直線コネクタ 670"/>
        <xdr:cNvCxnSpPr/>
      </xdr:nvCxnSpPr>
      <xdr:spPr>
        <a:xfrm>
          <a:off x="14592300" y="16905101"/>
          <a:ext cx="8890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103001</xdr:rowOff>
    </xdr:from>
    <xdr:to>
      <xdr:col>21</xdr:col>
      <xdr:colOff>161925</xdr:colOff>
      <xdr:row>98</xdr:row>
      <xdr:rowOff>112176</xdr:rowOff>
    </xdr:to>
    <xdr:cxnSp macro="">
      <xdr:nvCxnSpPr>
        <xdr:cNvPr id="674" name="直線コネクタ 673"/>
        <xdr:cNvCxnSpPr/>
      </xdr:nvCxnSpPr>
      <xdr:spPr>
        <a:xfrm flipV="1">
          <a:off x="13703300" y="16905101"/>
          <a:ext cx="8890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112176</xdr:rowOff>
    </xdr:from>
    <xdr:to>
      <xdr:col>19</xdr:col>
      <xdr:colOff>644525</xdr:colOff>
      <xdr:row>99</xdr:row>
      <xdr:rowOff>26780</xdr:rowOff>
    </xdr:to>
    <xdr:cxnSp macro="">
      <xdr:nvCxnSpPr>
        <xdr:cNvPr id="677" name="直線コネクタ 676"/>
        <xdr:cNvCxnSpPr/>
      </xdr:nvCxnSpPr>
      <xdr:spPr>
        <a:xfrm flipV="1">
          <a:off x="12814300" y="16914276"/>
          <a:ext cx="889000" cy="8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44430</xdr:rowOff>
    </xdr:from>
    <xdr:to>
      <xdr:col>23</xdr:col>
      <xdr:colOff>568325</xdr:colOff>
      <xdr:row>98</xdr:row>
      <xdr:rowOff>146030</xdr:rowOff>
    </xdr:to>
    <xdr:sp macro="" textlink="">
      <xdr:nvSpPr>
        <xdr:cNvPr id="687" name="円/楕円 686"/>
        <xdr:cNvSpPr/>
      </xdr:nvSpPr>
      <xdr:spPr>
        <a:xfrm>
          <a:off x="16268700" y="168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154119</xdr:rowOff>
    </xdr:from>
    <xdr:ext cx="534377" cy="259045"/>
    <xdr:sp macro="" textlink="">
      <xdr:nvSpPr>
        <xdr:cNvPr id="688" name="積立金該当値テキスト"/>
        <xdr:cNvSpPr txBox="1"/>
      </xdr:nvSpPr>
      <xdr:spPr>
        <a:xfrm>
          <a:off x="16370300" y="1678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77691</xdr:rowOff>
    </xdr:from>
    <xdr:to>
      <xdr:col>22</xdr:col>
      <xdr:colOff>415925</xdr:colOff>
      <xdr:row>99</xdr:row>
      <xdr:rowOff>7841</xdr:rowOff>
    </xdr:to>
    <xdr:sp macro="" textlink="">
      <xdr:nvSpPr>
        <xdr:cNvPr id="689" name="円/楕円 688"/>
        <xdr:cNvSpPr/>
      </xdr:nvSpPr>
      <xdr:spPr>
        <a:xfrm>
          <a:off x="15430500" y="168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170418</xdr:rowOff>
    </xdr:from>
    <xdr:ext cx="534377" cy="259045"/>
    <xdr:sp macro="" textlink="">
      <xdr:nvSpPr>
        <xdr:cNvPr id="690" name="テキスト ボックス 689"/>
        <xdr:cNvSpPr txBox="1"/>
      </xdr:nvSpPr>
      <xdr:spPr>
        <a:xfrm>
          <a:off x="15214111" y="1697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52201</xdr:rowOff>
    </xdr:from>
    <xdr:to>
      <xdr:col>21</xdr:col>
      <xdr:colOff>212725</xdr:colOff>
      <xdr:row>98</xdr:row>
      <xdr:rowOff>153801</xdr:rowOff>
    </xdr:to>
    <xdr:sp macro="" textlink="">
      <xdr:nvSpPr>
        <xdr:cNvPr id="691" name="円/楕円 690"/>
        <xdr:cNvSpPr/>
      </xdr:nvSpPr>
      <xdr:spPr>
        <a:xfrm>
          <a:off x="14541500" y="168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144928</xdr:rowOff>
    </xdr:from>
    <xdr:ext cx="534377" cy="259045"/>
    <xdr:sp macro="" textlink="">
      <xdr:nvSpPr>
        <xdr:cNvPr id="692" name="テキスト ボックス 691"/>
        <xdr:cNvSpPr txBox="1"/>
      </xdr:nvSpPr>
      <xdr:spPr>
        <a:xfrm>
          <a:off x="14325111" y="1694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61376</xdr:rowOff>
    </xdr:from>
    <xdr:to>
      <xdr:col>20</xdr:col>
      <xdr:colOff>9525</xdr:colOff>
      <xdr:row>98</xdr:row>
      <xdr:rowOff>162976</xdr:rowOff>
    </xdr:to>
    <xdr:sp macro="" textlink="">
      <xdr:nvSpPr>
        <xdr:cNvPr id="693" name="円/楕円 692"/>
        <xdr:cNvSpPr/>
      </xdr:nvSpPr>
      <xdr:spPr>
        <a:xfrm>
          <a:off x="13652500" y="1686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154103</xdr:rowOff>
    </xdr:from>
    <xdr:ext cx="534377" cy="259045"/>
    <xdr:sp macro="" textlink="">
      <xdr:nvSpPr>
        <xdr:cNvPr id="694" name="テキスト ボックス 693"/>
        <xdr:cNvSpPr txBox="1"/>
      </xdr:nvSpPr>
      <xdr:spPr>
        <a:xfrm>
          <a:off x="13436111" y="1695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147430</xdr:rowOff>
    </xdr:from>
    <xdr:to>
      <xdr:col>18</xdr:col>
      <xdr:colOff>492125</xdr:colOff>
      <xdr:row>99</xdr:row>
      <xdr:rowOff>77580</xdr:rowOff>
    </xdr:to>
    <xdr:sp macro="" textlink="">
      <xdr:nvSpPr>
        <xdr:cNvPr id="695" name="円/楕円 694"/>
        <xdr:cNvSpPr/>
      </xdr:nvSpPr>
      <xdr:spPr>
        <a:xfrm>
          <a:off x="12763500" y="1694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68707</xdr:rowOff>
    </xdr:from>
    <xdr:ext cx="469744" cy="259045"/>
    <xdr:sp macro="" textlink="">
      <xdr:nvSpPr>
        <xdr:cNvPr id="696" name="テキスト ボックス 695"/>
        <xdr:cNvSpPr txBox="1"/>
      </xdr:nvSpPr>
      <xdr:spPr>
        <a:xfrm>
          <a:off x="12579427" y="1704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143663</xdr:rowOff>
    </xdr:from>
    <xdr:to>
      <xdr:col>32</xdr:col>
      <xdr:colOff>187325</xdr:colOff>
      <xdr:row>38</xdr:row>
      <xdr:rowOff>156597</xdr:rowOff>
    </xdr:to>
    <xdr:cxnSp macro="">
      <xdr:nvCxnSpPr>
        <xdr:cNvPr id="725" name="直線コネクタ 724"/>
        <xdr:cNvCxnSpPr/>
      </xdr:nvCxnSpPr>
      <xdr:spPr>
        <a:xfrm>
          <a:off x="21323300" y="6658763"/>
          <a:ext cx="8382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116174</xdr:rowOff>
    </xdr:from>
    <xdr:to>
      <xdr:col>31</xdr:col>
      <xdr:colOff>34925</xdr:colOff>
      <xdr:row>38</xdr:row>
      <xdr:rowOff>143663</xdr:rowOff>
    </xdr:to>
    <xdr:cxnSp macro="">
      <xdr:nvCxnSpPr>
        <xdr:cNvPr id="728" name="直線コネクタ 727"/>
        <xdr:cNvCxnSpPr/>
      </xdr:nvCxnSpPr>
      <xdr:spPr>
        <a:xfrm>
          <a:off x="20434300" y="6631274"/>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0" name="テキスト ボックス 729"/>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116174</xdr:rowOff>
    </xdr:from>
    <xdr:to>
      <xdr:col>29</xdr:col>
      <xdr:colOff>517525</xdr:colOff>
      <xdr:row>38</xdr:row>
      <xdr:rowOff>138785</xdr:rowOff>
    </xdr:to>
    <xdr:cxnSp macro="">
      <xdr:nvCxnSpPr>
        <xdr:cNvPr id="731" name="直線コネクタ 730"/>
        <xdr:cNvCxnSpPr/>
      </xdr:nvCxnSpPr>
      <xdr:spPr>
        <a:xfrm flipV="1">
          <a:off x="19545300" y="6631274"/>
          <a:ext cx="889000" cy="2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20256</xdr:rowOff>
    </xdr:from>
    <xdr:to>
      <xdr:col>28</xdr:col>
      <xdr:colOff>314325</xdr:colOff>
      <xdr:row>38</xdr:row>
      <xdr:rowOff>138785</xdr:rowOff>
    </xdr:to>
    <xdr:cxnSp macro="">
      <xdr:nvCxnSpPr>
        <xdr:cNvPr id="734" name="直線コネクタ 733"/>
        <xdr:cNvCxnSpPr/>
      </xdr:nvCxnSpPr>
      <xdr:spPr>
        <a:xfrm>
          <a:off x="18656300" y="6535356"/>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38" name="テキスト ボックス 737"/>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105797</xdr:rowOff>
    </xdr:from>
    <xdr:to>
      <xdr:col>32</xdr:col>
      <xdr:colOff>238125</xdr:colOff>
      <xdr:row>39</xdr:row>
      <xdr:rowOff>35947</xdr:rowOff>
    </xdr:to>
    <xdr:sp macro="" textlink="">
      <xdr:nvSpPr>
        <xdr:cNvPr id="744" name="円/楕円 743"/>
        <xdr:cNvSpPr/>
      </xdr:nvSpPr>
      <xdr:spPr>
        <a:xfrm>
          <a:off x="22110700" y="66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65174</xdr:rowOff>
    </xdr:from>
    <xdr:ext cx="469744" cy="259045"/>
    <xdr:sp macro="" textlink="">
      <xdr:nvSpPr>
        <xdr:cNvPr id="745" name="投資及び出資金該当値テキスト"/>
        <xdr:cNvSpPr txBox="1"/>
      </xdr:nvSpPr>
      <xdr:spPr>
        <a:xfrm>
          <a:off x="22212300" y="64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92863</xdr:rowOff>
    </xdr:from>
    <xdr:to>
      <xdr:col>31</xdr:col>
      <xdr:colOff>85725</xdr:colOff>
      <xdr:row>39</xdr:row>
      <xdr:rowOff>23013</xdr:rowOff>
    </xdr:to>
    <xdr:sp macro="" textlink="">
      <xdr:nvSpPr>
        <xdr:cNvPr id="746" name="円/楕円 745"/>
        <xdr:cNvSpPr/>
      </xdr:nvSpPr>
      <xdr:spPr>
        <a:xfrm>
          <a:off x="21272500" y="66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39540</xdr:rowOff>
    </xdr:from>
    <xdr:ext cx="469744" cy="259045"/>
    <xdr:sp macro="" textlink="">
      <xdr:nvSpPr>
        <xdr:cNvPr id="747" name="テキスト ボックス 746"/>
        <xdr:cNvSpPr txBox="1"/>
      </xdr:nvSpPr>
      <xdr:spPr>
        <a:xfrm>
          <a:off x="21088427" y="638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65374</xdr:rowOff>
    </xdr:from>
    <xdr:to>
      <xdr:col>29</xdr:col>
      <xdr:colOff>568325</xdr:colOff>
      <xdr:row>38</xdr:row>
      <xdr:rowOff>166974</xdr:rowOff>
    </xdr:to>
    <xdr:sp macro="" textlink="">
      <xdr:nvSpPr>
        <xdr:cNvPr id="748" name="円/楕円 747"/>
        <xdr:cNvSpPr/>
      </xdr:nvSpPr>
      <xdr:spPr>
        <a:xfrm>
          <a:off x="20383500" y="65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12050</xdr:rowOff>
    </xdr:from>
    <xdr:ext cx="469744" cy="259045"/>
    <xdr:sp macro="" textlink="">
      <xdr:nvSpPr>
        <xdr:cNvPr id="749" name="テキスト ボックス 748"/>
        <xdr:cNvSpPr txBox="1"/>
      </xdr:nvSpPr>
      <xdr:spPr>
        <a:xfrm>
          <a:off x="20199427" y="635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87985</xdr:rowOff>
    </xdr:from>
    <xdr:to>
      <xdr:col>28</xdr:col>
      <xdr:colOff>365125</xdr:colOff>
      <xdr:row>39</xdr:row>
      <xdr:rowOff>18135</xdr:rowOff>
    </xdr:to>
    <xdr:sp macro="" textlink="">
      <xdr:nvSpPr>
        <xdr:cNvPr id="750" name="円/楕円 749"/>
        <xdr:cNvSpPr/>
      </xdr:nvSpPr>
      <xdr:spPr>
        <a:xfrm>
          <a:off x="19494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34663</xdr:rowOff>
    </xdr:from>
    <xdr:ext cx="469744" cy="259045"/>
    <xdr:sp macro="" textlink="">
      <xdr:nvSpPr>
        <xdr:cNvPr id="751" name="テキスト ボックス 750"/>
        <xdr:cNvSpPr txBox="1"/>
      </xdr:nvSpPr>
      <xdr:spPr>
        <a:xfrm>
          <a:off x="19310427" y="637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140907</xdr:rowOff>
    </xdr:from>
    <xdr:to>
      <xdr:col>27</xdr:col>
      <xdr:colOff>161925</xdr:colOff>
      <xdr:row>38</xdr:row>
      <xdr:rowOff>71056</xdr:rowOff>
    </xdr:to>
    <xdr:sp macro="" textlink="">
      <xdr:nvSpPr>
        <xdr:cNvPr id="752" name="円/楕円 751"/>
        <xdr:cNvSpPr/>
      </xdr:nvSpPr>
      <xdr:spPr>
        <a:xfrm>
          <a:off x="18605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36</xdr:row>
      <xdr:rowOff>87584</xdr:rowOff>
    </xdr:from>
    <xdr:ext cx="534377" cy="259045"/>
    <xdr:sp macro="" textlink="">
      <xdr:nvSpPr>
        <xdr:cNvPr id="753" name="テキスト ボックス 752"/>
        <xdr:cNvSpPr txBox="1"/>
      </xdr:nvSpPr>
      <xdr:spPr>
        <a:xfrm>
          <a:off x="18389111" y="62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98160</xdr:rowOff>
    </xdr:from>
    <xdr:to>
      <xdr:col>32</xdr:col>
      <xdr:colOff>187325</xdr:colOff>
      <xdr:row>59</xdr:row>
      <xdr:rowOff>98192</xdr:rowOff>
    </xdr:to>
    <xdr:cxnSp macro="">
      <xdr:nvCxnSpPr>
        <xdr:cNvPr id="784" name="直線コネクタ 783"/>
        <xdr:cNvCxnSpPr/>
      </xdr:nvCxnSpPr>
      <xdr:spPr>
        <a:xfrm flipV="1">
          <a:off x="21323300" y="10213710"/>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92412</xdr:rowOff>
    </xdr:from>
    <xdr:to>
      <xdr:col>31</xdr:col>
      <xdr:colOff>34925</xdr:colOff>
      <xdr:row>59</xdr:row>
      <xdr:rowOff>98192</xdr:rowOff>
    </xdr:to>
    <xdr:cxnSp macro="">
      <xdr:nvCxnSpPr>
        <xdr:cNvPr id="787" name="直線コネクタ 786"/>
        <xdr:cNvCxnSpPr/>
      </xdr:nvCxnSpPr>
      <xdr:spPr>
        <a:xfrm>
          <a:off x="20434300" y="10207962"/>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91890</xdr:rowOff>
    </xdr:from>
    <xdr:to>
      <xdr:col>29</xdr:col>
      <xdr:colOff>517525</xdr:colOff>
      <xdr:row>59</xdr:row>
      <xdr:rowOff>92412</xdr:rowOff>
    </xdr:to>
    <xdr:cxnSp macro="">
      <xdr:nvCxnSpPr>
        <xdr:cNvPr id="790" name="直線コネクタ 789"/>
        <xdr:cNvCxnSpPr/>
      </xdr:nvCxnSpPr>
      <xdr:spPr>
        <a:xfrm>
          <a:off x="19545300" y="10207440"/>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86861</xdr:rowOff>
    </xdr:from>
    <xdr:to>
      <xdr:col>28</xdr:col>
      <xdr:colOff>314325</xdr:colOff>
      <xdr:row>59</xdr:row>
      <xdr:rowOff>91890</xdr:rowOff>
    </xdr:to>
    <xdr:cxnSp macro="">
      <xdr:nvCxnSpPr>
        <xdr:cNvPr id="793" name="直線コネクタ 792"/>
        <xdr:cNvCxnSpPr/>
      </xdr:nvCxnSpPr>
      <xdr:spPr>
        <a:xfrm>
          <a:off x="18656300" y="1020241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47360</xdr:rowOff>
    </xdr:from>
    <xdr:to>
      <xdr:col>32</xdr:col>
      <xdr:colOff>238125</xdr:colOff>
      <xdr:row>59</xdr:row>
      <xdr:rowOff>148960</xdr:rowOff>
    </xdr:to>
    <xdr:sp macro="" textlink="">
      <xdr:nvSpPr>
        <xdr:cNvPr id="803" name="円/楕円 802"/>
        <xdr:cNvSpPr/>
      </xdr:nvSpPr>
      <xdr:spPr>
        <a:xfrm>
          <a:off x="221107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133737</xdr:rowOff>
    </xdr:from>
    <xdr:ext cx="313932" cy="259045"/>
    <xdr:sp macro="" textlink="">
      <xdr:nvSpPr>
        <xdr:cNvPr id="804" name="貸付金該当値テキスト"/>
        <xdr:cNvSpPr txBox="1"/>
      </xdr:nvSpPr>
      <xdr:spPr>
        <a:xfrm>
          <a:off x="22212300" y="100778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47392</xdr:rowOff>
    </xdr:from>
    <xdr:to>
      <xdr:col>31</xdr:col>
      <xdr:colOff>85725</xdr:colOff>
      <xdr:row>59</xdr:row>
      <xdr:rowOff>148992</xdr:rowOff>
    </xdr:to>
    <xdr:sp macro="" textlink="">
      <xdr:nvSpPr>
        <xdr:cNvPr id="805" name="円/楕円 804"/>
        <xdr:cNvSpPr/>
      </xdr:nvSpPr>
      <xdr:spPr>
        <a:xfrm>
          <a:off x="21272500" y="101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140119</xdr:rowOff>
    </xdr:from>
    <xdr:ext cx="313932" cy="259045"/>
    <xdr:sp macro="" textlink="">
      <xdr:nvSpPr>
        <xdr:cNvPr id="806" name="テキスト ボックス 805"/>
        <xdr:cNvSpPr txBox="1"/>
      </xdr:nvSpPr>
      <xdr:spPr>
        <a:xfrm>
          <a:off x="21166333" y="10255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41612</xdr:rowOff>
    </xdr:from>
    <xdr:to>
      <xdr:col>29</xdr:col>
      <xdr:colOff>568325</xdr:colOff>
      <xdr:row>59</xdr:row>
      <xdr:rowOff>143212</xdr:rowOff>
    </xdr:to>
    <xdr:sp macro="" textlink="">
      <xdr:nvSpPr>
        <xdr:cNvPr id="807" name="円/楕円 806"/>
        <xdr:cNvSpPr/>
      </xdr:nvSpPr>
      <xdr:spPr>
        <a:xfrm>
          <a:off x="20383500" y="101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134339</xdr:rowOff>
    </xdr:from>
    <xdr:ext cx="378565" cy="259045"/>
    <xdr:sp macro="" textlink="">
      <xdr:nvSpPr>
        <xdr:cNvPr id="808" name="テキスト ボックス 807"/>
        <xdr:cNvSpPr txBox="1"/>
      </xdr:nvSpPr>
      <xdr:spPr>
        <a:xfrm>
          <a:off x="20245017" y="10249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41090</xdr:rowOff>
    </xdr:from>
    <xdr:to>
      <xdr:col>28</xdr:col>
      <xdr:colOff>365125</xdr:colOff>
      <xdr:row>59</xdr:row>
      <xdr:rowOff>142690</xdr:rowOff>
    </xdr:to>
    <xdr:sp macro="" textlink="">
      <xdr:nvSpPr>
        <xdr:cNvPr id="809" name="円/楕円 808"/>
        <xdr:cNvSpPr/>
      </xdr:nvSpPr>
      <xdr:spPr>
        <a:xfrm>
          <a:off x="19494500" y="1015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133817</xdr:rowOff>
    </xdr:from>
    <xdr:ext cx="378565" cy="259045"/>
    <xdr:sp macro="" textlink="">
      <xdr:nvSpPr>
        <xdr:cNvPr id="810" name="テキスト ボックス 809"/>
        <xdr:cNvSpPr txBox="1"/>
      </xdr:nvSpPr>
      <xdr:spPr>
        <a:xfrm>
          <a:off x="19356017" y="1024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36061</xdr:rowOff>
    </xdr:from>
    <xdr:to>
      <xdr:col>27</xdr:col>
      <xdr:colOff>161925</xdr:colOff>
      <xdr:row>59</xdr:row>
      <xdr:rowOff>137661</xdr:rowOff>
    </xdr:to>
    <xdr:sp macro="" textlink="">
      <xdr:nvSpPr>
        <xdr:cNvPr id="811" name="円/楕円 810"/>
        <xdr:cNvSpPr/>
      </xdr:nvSpPr>
      <xdr:spPr>
        <a:xfrm>
          <a:off x="18605500" y="10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128788</xdr:rowOff>
    </xdr:from>
    <xdr:ext cx="378565" cy="259045"/>
    <xdr:sp macro="" textlink="">
      <xdr:nvSpPr>
        <xdr:cNvPr id="812" name="テキスト ボックス 811"/>
        <xdr:cNvSpPr txBox="1"/>
      </xdr:nvSpPr>
      <xdr:spPr>
        <a:xfrm>
          <a:off x="18467017" y="10244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124775</xdr:rowOff>
    </xdr:from>
    <xdr:to>
      <xdr:col>32</xdr:col>
      <xdr:colOff>187325</xdr:colOff>
      <xdr:row>76</xdr:row>
      <xdr:rowOff>44879</xdr:rowOff>
    </xdr:to>
    <xdr:cxnSp macro="">
      <xdr:nvCxnSpPr>
        <xdr:cNvPr id="844" name="直線コネクタ 843"/>
        <xdr:cNvCxnSpPr/>
      </xdr:nvCxnSpPr>
      <xdr:spPr>
        <a:xfrm flipV="1">
          <a:off x="21323300" y="12983525"/>
          <a:ext cx="8382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37074</xdr:rowOff>
    </xdr:from>
    <xdr:ext cx="534377" cy="259045"/>
    <xdr:sp macro="" textlink="">
      <xdr:nvSpPr>
        <xdr:cNvPr id="845" name="繰出金平均値テキスト"/>
        <xdr:cNvSpPr txBox="1"/>
      </xdr:nvSpPr>
      <xdr:spPr>
        <a:xfrm>
          <a:off x="22212300" y="127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44879</xdr:rowOff>
    </xdr:from>
    <xdr:to>
      <xdr:col>31</xdr:col>
      <xdr:colOff>34925</xdr:colOff>
      <xdr:row>76</xdr:row>
      <xdr:rowOff>165777</xdr:rowOff>
    </xdr:to>
    <xdr:cxnSp macro="">
      <xdr:nvCxnSpPr>
        <xdr:cNvPr id="847" name="直線コネクタ 846"/>
        <xdr:cNvCxnSpPr/>
      </xdr:nvCxnSpPr>
      <xdr:spPr>
        <a:xfrm flipV="1">
          <a:off x="20434300" y="13075079"/>
          <a:ext cx="889000" cy="1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153747</xdr:rowOff>
    </xdr:from>
    <xdr:ext cx="534377" cy="259045"/>
    <xdr:sp macro="" textlink="">
      <xdr:nvSpPr>
        <xdr:cNvPr id="849" name="テキスト ボックス 848"/>
        <xdr:cNvSpPr txBox="1"/>
      </xdr:nvSpPr>
      <xdr:spPr>
        <a:xfrm>
          <a:off x="21056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165777</xdr:rowOff>
    </xdr:from>
    <xdr:to>
      <xdr:col>29</xdr:col>
      <xdr:colOff>517525</xdr:colOff>
      <xdr:row>77</xdr:row>
      <xdr:rowOff>42022</xdr:rowOff>
    </xdr:to>
    <xdr:cxnSp macro="">
      <xdr:nvCxnSpPr>
        <xdr:cNvPr id="850" name="直線コネクタ 849"/>
        <xdr:cNvCxnSpPr/>
      </xdr:nvCxnSpPr>
      <xdr:spPr>
        <a:xfrm flipV="1">
          <a:off x="19545300" y="13195977"/>
          <a:ext cx="889000" cy="4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47742</xdr:rowOff>
    </xdr:from>
    <xdr:ext cx="534377" cy="259045"/>
    <xdr:sp macro="" textlink="">
      <xdr:nvSpPr>
        <xdr:cNvPr id="852" name="テキスト ボックス 851"/>
        <xdr:cNvSpPr txBox="1"/>
      </xdr:nvSpPr>
      <xdr:spPr>
        <a:xfrm>
          <a:off x="20167111" y="1273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33891</xdr:rowOff>
    </xdr:from>
    <xdr:to>
      <xdr:col>28</xdr:col>
      <xdr:colOff>314325</xdr:colOff>
      <xdr:row>77</xdr:row>
      <xdr:rowOff>42022</xdr:rowOff>
    </xdr:to>
    <xdr:cxnSp macro="">
      <xdr:nvCxnSpPr>
        <xdr:cNvPr id="853" name="直線コネクタ 852"/>
        <xdr:cNvCxnSpPr/>
      </xdr:nvCxnSpPr>
      <xdr:spPr>
        <a:xfrm>
          <a:off x="18656300" y="13235541"/>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60151</xdr:rowOff>
    </xdr:from>
    <xdr:ext cx="534377" cy="259045"/>
    <xdr:sp macro="" textlink="">
      <xdr:nvSpPr>
        <xdr:cNvPr id="855" name="テキスト ボックス 854"/>
        <xdr:cNvSpPr txBox="1"/>
      </xdr:nvSpPr>
      <xdr:spPr>
        <a:xfrm>
          <a:off x="19278111" y="127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7" name="テキスト ボックス 856"/>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73975</xdr:rowOff>
    </xdr:from>
    <xdr:to>
      <xdr:col>32</xdr:col>
      <xdr:colOff>238125</xdr:colOff>
      <xdr:row>76</xdr:row>
      <xdr:rowOff>4125</xdr:rowOff>
    </xdr:to>
    <xdr:sp macro="" textlink="">
      <xdr:nvSpPr>
        <xdr:cNvPr id="863" name="円/楕円 862"/>
        <xdr:cNvSpPr/>
      </xdr:nvSpPr>
      <xdr:spPr>
        <a:xfrm>
          <a:off x="22110700" y="1293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52402</xdr:rowOff>
    </xdr:from>
    <xdr:ext cx="534377" cy="259045"/>
    <xdr:sp macro="" textlink="">
      <xdr:nvSpPr>
        <xdr:cNvPr id="864" name="繰出金該当値テキスト"/>
        <xdr:cNvSpPr txBox="1"/>
      </xdr:nvSpPr>
      <xdr:spPr>
        <a:xfrm>
          <a:off x="22212300" y="129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165529</xdr:rowOff>
    </xdr:from>
    <xdr:to>
      <xdr:col>31</xdr:col>
      <xdr:colOff>85725</xdr:colOff>
      <xdr:row>76</xdr:row>
      <xdr:rowOff>95679</xdr:rowOff>
    </xdr:to>
    <xdr:sp macro="" textlink="">
      <xdr:nvSpPr>
        <xdr:cNvPr id="865" name="円/楕円 864"/>
        <xdr:cNvSpPr/>
      </xdr:nvSpPr>
      <xdr:spPr>
        <a:xfrm>
          <a:off x="21272500" y="1302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86806</xdr:rowOff>
    </xdr:from>
    <xdr:ext cx="534377" cy="259045"/>
    <xdr:sp macro="" textlink="">
      <xdr:nvSpPr>
        <xdr:cNvPr id="866" name="テキスト ボックス 865"/>
        <xdr:cNvSpPr txBox="1"/>
      </xdr:nvSpPr>
      <xdr:spPr>
        <a:xfrm>
          <a:off x="21056111" y="131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114977</xdr:rowOff>
    </xdr:from>
    <xdr:to>
      <xdr:col>29</xdr:col>
      <xdr:colOff>568325</xdr:colOff>
      <xdr:row>77</xdr:row>
      <xdr:rowOff>45127</xdr:rowOff>
    </xdr:to>
    <xdr:sp macro="" textlink="">
      <xdr:nvSpPr>
        <xdr:cNvPr id="867" name="円/楕円 866"/>
        <xdr:cNvSpPr/>
      </xdr:nvSpPr>
      <xdr:spPr>
        <a:xfrm>
          <a:off x="20383500" y="1314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36254</xdr:rowOff>
    </xdr:from>
    <xdr:ext cx="534377" cy="259045"/>
    <xdr:sp macro="" textlink="">
      <xdr:nvSpPr>
        <xdr:cNvPr id="868" name="テキスト ボックス 867"/>
        <xdr:cNvSpPr txBox="1"/>
      </xdr:nvSpPr>
      <xdr:spPr>
        <a:xfrm>
          <a:off x="20167111" y="1323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162672</xdr:rowOff>
    </xdr:from>
    <xdr:to>
      <xdr:col>28</xdr:col>
      <xdr:colOff>365125</xdr:colOff>
      <xdr:row>77</xdr:row>
      <xdr:rowOff>92822</xdr:rowOff>
    </xdr:to>
    <xdr:sp macro="" textlink="">
      <xdr:nvSpPr>
        <xdr:cNvPr id="869" name="円/楕円 868"/>
        <xdr:cNvSpPr/>
      </xdr:nvSpPr>
      <xdr:spPr>
        <a:xfrm>
          <a:off x="19494500" y="1319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83949</xdr:rowOff>
    </xdr:from>
    <xdr:ext cx="534377" cy="259045"/>
    <xdr:sp macro="" textlink="">
      <xdr:nvSpPr>
        <xdr:cNvPr id="870" name="テキスト ボックス 869"/>
        <xdr:cNvSpPr txBox="1"/>
      </xdr:nvSpPr>
      <xdr:spPr>
        <a:xfrm>
          <a:off x="19278111" y="1328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154541</xdr:rowOff>
    </xdr:from>
    <xdr:to>
      <xdr:col>27</xdr:col>
      <xdr:colOff>161925</xdr:colOff>
      <xdr:row>77</xdr:row>
      <xdr:rowOff>84691</xdr:rowOff>
    </xdr:to>
    <xdr:sp macro="" textlink="">
      <xdr:nvSpPr>
        <xdr:cNvPr id="871" name="円/楕円 870"/>
        <xdr:cNvSpPr/>
      </xdr:nvSpPr>
      <xdr:spPr>
        <a:xfrm>
          <a:off x="18605500" y="1318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75818</xdr:rowOff>
    </xdr:from>
    <xdr:ext cx="534377" cy="259045"/>
    <xdr:sp macro="" textlink="">
      <xdr:nvSpPr>
        <xdr:cNvPr id="872" name="テキスト ボックス 871"/>
        <xdr:cNvSpPr txBox="1"/>
      </xdr:nvSpPr>
      <xdr:spPr>
        <a:xfrm>
          <a:off x="18389111" y="132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普通建設事業費は住民一人当たり</a:t>
          </a:r>
          <a:r>
            <a:rPr lang="en-US" altLang="ja-JP" sz="1100" b="0" i="0" u="none" strike="noStrike" baseline="0" smtClean="0">
              <a:solidFill>
                <a:schemeClr val="dk1"/>
              </a:solidFill>
              <a:latin typeface="+mn-lt"/>
              <a:ea typeface="+mn-ea"/>
              <a:cs typeface="+mn-cs"/>
            </a:rPr>
            <a:t>94,014</a:t>
          </a:r>
          <a:r>
            <a:rPr lang="ja-JP" altLang="en-US" sz="1100" b="0" i="0" u="none" strike="noStrike" baseline="0" smtClean="0">
              <a:solidFill>
                <a:schemeClr val="dk1"/>
              </a:solidFill>
              <a:latin typeface="+mn-lt"/>
              <a:ea typeface="+mn-ea"/>
              <a:cs typeface="+mn-cs"/>
            </a:rPr>
            <a:t>円となっており、類似団体と比較して一人当たりコストが高い状況となっている。これは、南海トラフ地震対策関連事業の増加によるものである。</a:t>
          </a:r>
        </a:p>
        <a:p>
          <a:pPr rtl="0"/>
          <a:r>
            <a:rPr lang="ja-JP" altLang="en-US" sz="1100" b="0" i="0" u="none" strike="noStrike" baseline="0" smtClean="0">
              <a:solidFill>
                <a:schemeClr val="dk1"/>
              </a:solidFill>
              <a:latin typeface="+mn-lt"/>
              <a:ea typeface="+mn-ea"/>
              <a:cs typeface="+mn-cs"/>
            </a:rPr>
            <a:t>扶助費は住民一人当たり</a:t>
          </a:r>
          <a:r>
            <a:rPr lang="en-US" altLang="ja-JP" sz="1100" b="0" i="0" u="none" strike="noStrike" baseline="0" smtClean="0">
              <a:solidFill>
                <a:schemeClr val="dk1"/>
              </a:solidFill>
              <a:latin typeface="+mn-lt"/>
              <a:ea typeface="+mn-ea"/>
              <a:cs typeface="+mn-cs"/>
            </a:rPr>
            <a:t>102,243</a:t>
          </a:r>
          <a:r>
            <a:rPr lang="ja-JP" altLang="en-US" sz="1100" b="0" i="0" u="none" strike="noStrike" baseline="0" smtClean="0">
              <a:solidFill>
                <a:schemeClr val="dk1"/>
              </a:solidFill>
              <a:latin typeface="+mn-lt"/>
              <a:ea typeface="+mn-ea"/>
              <a:cs typeface="+mn-cs"/>
            </a:rPr>
            <a:t>円となっており、類似団体と比較して一人当たりコストが高い状況となっている。これは、生活保護費の高止まりによるものである。</a:t>
          </a:r>
        </a:p>
        <a:p>
          <a:pPr rtl="0"/>
          <a:r>
            <a:rPr lang="ja-JP" altLang="en-US" sz="1100" b="0" i="0" u="none" strike="noStrike" baseline="0" smtClean="0">
              <a:solidFill>
                <a:schemeClr val="dk1"/>
              </a:solidFill>
              <a:latin typeface="+mn-lt"/>
              <a:ea typeface="+mn-ea"/>
              <a:cs typeface="+mn-cs"/>
            </a:rPr>
            <a:t>普通建設事業費、扶助費、投資及び出資金以外の費目については、概ね全国平均を下回っている。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高知県土佐市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27,803
27,524
91.49
14,703,852
14,330,078
10,577
7,408,082
14,952,829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36.8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41783</xdr:rowOff>
    </xdr:from>
    <xdr:to>
      <xdr:col>6</xdr:col>
      <xdr:colOff>511175</xdr:colOff>
      <xdr:row>35</xdr:row>
      <xdr:rowOff>132080</xdr:rowOff>
    </xdr:to>
    <xdr:cxnSp macro="">
      <xdr:nvCxnSpPr>
        <xdr:cNvPr id="61" name="直線コネクタ 60"/>
        <xdr:cNvCxnSpPr/>
      </xdr:nvCxnSpPr>
      <xdr:spPr>
        <a:xfrm>
          <a:off x="3797300" y="6042533"/>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41783</xdr:rowOff>
    </xdr:from>
    <xdr:to>
      <xdr:col>5</xdr:col>
      <xdr:colOff>358775</xdr:colOff>
      <xdr:row>35</xdr:row>
      <xdr:rowOff>121793</xdr:rowOff>
    </xdr:to>
    <xdr:cxnSp macro="">
      <xdr:nvCxnSpPr>
        <xdr:cNvPr id="64" name="直線コネクタ 63"/>
        <xdr:cNvCxnSpPr/>
      </xdr:nvCxnSpPr>
      <xdr:spPr>
        <a:xfrm flipV="1">
          <a:off x="2908300" y="604253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121793</xdr:rowOff>
    </xdr:from>
    <xdr:to>
      <xdr:col>4</xdr:col>
      <xdr:colOff>155575</xdr:colOff>
      <xdr:row>35</xdr:row>
      <xdr:rowOff>170371</xdr:rowOff>
    </xdr:to>
    <xdr:cxnSp macro="">
      <xdr:nvCxnSpPr>
        <xdr:cNvPr id="67" name="直線コネクタ 66"/>
        <xdr:cNvCxnSpPr/>
      </xdr:nvCxnSpPr>
      <xdr:spPr>
        <a:xfrm flipV="1">
          <a:off x="2019300" y="6122543"/>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117221</xdr:rowOff>
    </xdr:from>
    <xdr:to>
      <xdr:col>2</xdr:col>
      <xdr:colOff>638175</xdr:colOff>
      <xdr:row>35</xdr:row>
      <xdr:rowOff>170371</xdr:rowOff>
    </xdr:to>
    <xdr:cxnSp macro="">
      <xdr:nvCxnSpPr>
        <xdr:cNvPr id="70" name="直線コネクタ 69"/>
        <xdr:cNvCxnSpPr/>
      </xdr:nvCxnSpPr>
      <xdr:spPr>
        <a:xfrm>
          <a:off x="1130300" y="6117971"/>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81280</xdr:rowOff>
    </xdr:from>
    <xdr:to>
      <xdr:col>6</xdr:col>
      <xdr:colOff>561975</xdr:colOff>
      <xdr:row>36</xdr:row>
      <xdr:rowOff>11430</xdr:rowOff>
    </xdr:to>
    <xdr:sp macro="" textlink="">
      <xdr:nvSpPr>
        <xdr:cNvPr id="80" name="円/楕円 79"/>
        <xdr:cNvSpPr/>
      </xdr:nvSpPr>
      <xdr:spPr>
        <a:xfrm>
          <a:off x="45847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104157</xdr:rowOff>
    </xdr:from>
    <xdr:ext cx="469744" cy="259045"/>
    <xdr:sp macro="" textlink="">
      <xdr:nvSpPr>
        <xdr:cNvPr id="81" name="議会費該当値テキスト"/>
        <xdr:cNvSpPr txBox="1"/>
      </xdr:nvSpPr>
      <xdr:spPr>
        <a:xfrm>
          <a:off x="4686300"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162433</xdr:rowOff>
    </xdr:from>
    <xdr:to>
      <xdr:col>5</xdr:col>
      <xdr:colOff>409575</xdr:colOff>
      <xdr:row>35</xdr:row>
      <xdr:rowOff>92583</xdr:rowOff>
    </xdr:to>
    <xdr:sp macro="" textlink="">
      <xdr:nvSpPr>
        <xdr:cNvPr id="82" name="円/楕円 81"/>
        <xdr:cNvSpPr/>
      </xdr:nvSpPr>
      <xdr:spPr>
        <a:xfrm>
          <a:off x="3746500" y="59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109110</xdr:rowOff>
    </xdr:from>
    <xdr:ext cx="469744" cy="259045"/>
    <xdr:sp macro="" textlink="">
      <xdr:nvSpPr>
        <xdr:cNvPr id="83" name="テキスト ボックス 82"/>
        <xdr:cNvSpPr txBox="1"/>
      </xdr:nvSpPr>
      <xdr:spPr>
        <a:xfrm>
          <a:off x="3562427" y="576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70993</xdr:rowOff>
    </xdr:from>
    <xdr:to>
      <xdr:col>4</xdr:col>
      <xdr:colOff>206375</xdr:colOff>
      <xdr:row>36</xdr:row>
      <xdr:rowOff>1143</xdr:rowOff>
    </xdr:to>
    <xdr:sp macro="" textlink="">
      <xdr:nvSpPr>
        <xdr:cNvPr id="84" name="円/楕円 83"/>
        <xdr:cNvSpPr/>
      </xdr:nvSpPr>
      <xdr:spPr>
        <a:xfrm>
          <a:off x="2857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163720</xdr:rowOff>
    </xdr:from>
    <xdr:ext cx="469744" cy="259045"/>
    <xdr:sp macro="" textlink="">
      <xdr:nvSpPr>
        <xdr:cNvPr id="85" name="テキスト ボックス 84"/>
        <xdr:cNvSpPr txBox="1"/>
      </xdr:nvSpPr>
      <xdr:spPr>
        <a:xfrm>
          <a:off x="2673427"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119571</xdr:rowOff>
    </xdr:from>
    <xdr:to>
      <xdr:col>3</xdr:col>
      <xdr:colOff>3175</xdr:colOff>
      <xdr:row>36</xdr:row>
      <xdr:rowOff>49721</xdr:rowOff>
    </xdr:to>
    <xdr:sp macro="" textlink="">
      <xdr:nvSpPr>
        <xdr:cNvPr id="86" name="円/楕円 85"/>
        <xdr:cNvSpPr/>
      </xdr:nvSpPr>
      <xdr:spPr>
        <a:xfrm>
          <a:off x="1968500" y="612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40848</xdr:rowOff>
    </xdr:from>
    <xdr:ext cx="469744" cy="259045"/>
    <xdr:sp macro="" textlink="">
      <xdr:nvSpPr>
        <xdr:cNvPr id="87" name="テキスト ボックス 86"/>
        <xdr:cNvSpPr txBox="1"/>
      </xdr:nvSpPr>
      <xdr:spPr>
        <a:xfrm>
          <a:off x="1784427" y="621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66421</xdr:rowOff>
    </xdr:from>
    <xdr:to>
      <xdr:col>1</xdr:col>
      <xdr:colOff>485775</xdr:colOff>
      <xdr:row>35</xdr:row>
      <xdr:rowOff>168021</xdr:rowOff>
    </xdr:to>
    <xdr:sp macro="" textlink="">
      <xdr:nvSpPr>
        <xdr:cNvPr id="88" name="円/楕円 87"/>
        <xdr:cNvSpPr/>
      </xdr:nvSpPr>
      <xdr:spPr>
        <a:xfrm>
          <a:off x="1079500" y="60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159148</xdr:rowOff>
    </xdr:from>
    <xdr:ext cx="469744" cy="259045"/>
    <xdr:sp macro="" textlink="">
      <xdr:nvSpPr>
        <xdr:cNvPr id="89" name="テキスト ボックス 88"/>
        <xdr:cNvSpPr txBox="1"/>
      </xdr:nvSpPr>
      <xdr:spPr>
        <a:xfrm>
          <a:off x="895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92151</xdr:rowOff>
    </xdr:from>
    <xdr:to>
      <xdr:col>6</xdr:col>
      <xdr:colOff>511175</xdr:colOff>
      <xdr:row>57</xdr:row>
      <xdr:rowOff>107623</xdr:rowOff>
    </xdr:to>
    <xdr:cxnSp macro="">
      <xdr:nvCxnSpPr>
        <xdr:cNvPr id="116" name="直線コネクタ 115"/>
        <xdr:cNvCxnSpPr/>
      </xdr:nvCxnSpPr>
      <xdr:spPr>
        <a:xfrm>
          <a:off x="3797300" y="9864801"/>
          <a:ext cx="8382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76556</xdr:rowOff>
    </xdr:from>
    <xdr:to>
      <xdr:col>5</xdr:col>
      <xdr:colOff>358775</xdr:colOff>
      <xdr:row>57</xdr:row>
      <xdr:rowOff>92151</xdr:rowOff>
    </xdr:to>
    <xdr:cxnSp macro="">
      <xdr:nvCxnSpPr>
        <xdr:cNvPr id="119" name="直線コネクタ 118"/>
        <xdr:cNvCxnSpPr/>
      </xdr:nvCxnSpPr>
      <xdr:spPr>
        <a:xfrm>
          <a:off x="2908300" y="9849206"/>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71161</xdr:rowOff>
    </xdr:from>
    <xdr:to>
      <xdr:col>4</xdr:col>
      <xdr:colOff>155575</xdr:colOff>
      <xdr:row>57</xdr:row>
      <xdr:rowOff>76556</xdr:rowOff>
    </xdr:to>
    <xdr:cxnSp macro="">
      <xdr:nvCxnSpPr>
        <xdr:cNvPr id="122" name="直線コネクタ 121"/>
        <xdr:cNvCxnSpPr/>
      </xdr:nvCxnSpPr>
      <xdr:spPr>
        <a:xfrm>
          <a:off x="2019300" y="9843811"/>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71161</xdr:rowOff>
    </xdr:from>
    <xdr:to>
      <xdr:col>2</xdr:col>
      <xdr:colOff>638175</xdr:colOff>
      <xdr:row>57</xdr:row>
      <xdr:rowOff>138356</xdr:rowOff>
    </xdr:to>
    <xdr:cxnSp macro="">
      <xdr:nvCxnSpPr>
        <xdr:cNvPr id="125" name="直線コネクタ 124"/>
        <xdr:cNvCxnSpPr/>
      </xdr:nvCxnSpPr>
      <xdr:spPr>
        <a:xfrm flipV="1">
          <a:off x="1130300" y="9843811"/>
          <a:ext cx="889000" cy="6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56823</xdr:rowOff>
    </xdr:from>
    <xdr:to>
      <xdr:col>6</xdr:col>
      <xdr:colOff>561975</xdr:colOff>
      <xdr:row>57</xdr:row>
      <xdr:rowOff>158423</xdr:rowOff>
    </xdr:to>
    <xdr:sp macro="" textlink="">
      <xdr:nvSpPr>
        <xdr:cNvPr id="135" name="円/楕円 134"/>
        <xdr:cNvSpPr/>
      </xdr:nvSpPr>
      <xdr:spPr>
        <a:xfrm>
          <a:off x="4584700" y="982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143200</xdr:rowOff>
    </xdr:from>
    <xdr:ext cx="534377" cy="259045"/>
    <xdr:sp macro="" textlink="">
      <xdr:nvSpPr>
        <xdr:cNvPr id="136" name="総務費該当値テキスト"/>
        <xdr:cNvSpPr txBox="1"/>
      </xdr:nvSpPr>
      <xdr:spPr>
        <a:xfrm>
          <a:off x="4686300" y="974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41351</xdr:rowOff>
    </xdr:from>
    <xdr:to>
      <xdr:col>5</xdr:col>
      <xdr:colOff>409575</xdr:colOff>
      <xdr:row>57</xdr:row>
      <xdr:rowOff>142951</xdr:rowOff>
    </xdr:to>
    <xdr:sp macro="" textlink="">
      <xdr:nvSpPr>
        <xdr:cNvPr id="137" name="円/楕円 136"/>
        <xdr:cNvSpPr/>
      </xdr:nvSpPr>
      <xdr:spPr>
        <a:xfrm>
          <a:off x="3746500" y="981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134078</xdr:rowOff>
    </xdr:from>
    <xdr:ext cx="534377" cy="259045"/>
    <xdr:sp macro="" textlink="">
      <xdr:nvSpPr>
        <xdr:cNvPr id="138" name="テキスト ボックス 137"/>
        <xdr:cNvSpPr txBox="1"/>
      </xdr:nvSpPr>
      <xdr:spPr>
        <a:xfrm>
          <a:off x="3530111" y="990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47,900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25756</xdr:rowOff>
    </xdr:from>
    <xdr:to>
      <xdr:col>4</xdr:col>
      <xdr:colOff>206375</xdr:colOff>
      <xdr:row>57</xdr:row>
      <xdr:rowOff>127356</xdr:rowOff>
    </xdr:to>
    <xdr:sp macro="" textlink="">
      <xdr:nvSpPr>
        <xdr:cNvPr id="139" name="円/楕円 138"/>
        <xdr:cNvSpPr/>
      </xdr:nvSpPr>
      <xdr:spPr>
        <a:xfrm>
          <a:off x="2857500" y="97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118483</xdr:rowOff>
    </xdr:from>
    <xdr:ext cx="534377" cy="259045"/>
    <xdr:sp macro="" textlink="">
      <xdr:nvSpPr>
        <xdr:cNvPr id="140" name="テキスト ボックス 139"/>
        <xdr:cNvSpPr txBox="1"/>
      </xdr:nvSpPr>
      <xdr:spPr>
        <a:xfrm>
          <a:off x="2641111" y="989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20361</xdr:rowOff>
    </xdr:from>
    <xdr:to>
      <xdr:col>3</xdr:col>
      <xdr:colOff>3175</xdr:colOff>
      <xdr:row>57</xdr:row>
      <xdr:rowOff>121961</xdr:rowOff>
    </xdr:to>
    <xdr:sp macro="" textlink="">
      <xdr:nvSpPr>
        <xdr:cNvPr id="141" name="円/楕円 140"/>
        <xdr:cNvSpPr/>
      </xdr:nvSpPr>
      <xdr:spPr>
        <a:xfrm>
          <a:off x="1968500" y="97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113088</xdr:rowOff>
    </xdr:from>
    <xdr:ext cx="534377" cy="259045"/>
    <xdr:sp macro="" textlink="">
      <xdr:nvSpPr>
        <xdr:cNvPr id="142" name="テキスト ボックス 141"/>
        <xdr:cNvSpPr txBox="1"/>
      </xdr:nvSpPr>
      <xdr:spPr>
        <a:xfrm>
          <a:off x="1752111" y="988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52,491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87556</xdr:rowOff>
    </xdr:from>
    <xdr:to>
      <xdr:col>1</xdr:col>
      <xdr:colOff>485775</xdr:colOff>
      <xdr:row>58</xdr:row>
      <xdr:rowOff>17706</xdr:rowOff>
    </xdr:to>
    <xdr:sp macro="" textlink="">
      <xdr:nvSpPr>
        <xdr:cNvPr id="143" name="円/楕円 142"/>
        <xdr:cNvSpPr/>
      </xdr:nvSpPr>
      <xdr:spPr>
        <a:xfrm>
          <a:off x="1079500" y="986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8833</xdr:rowOff>
    </xdr:from>
    <xdr:ext cx="534377" cy="259045"/>
    <xdr:sp macro="" textlink="">
      <xdr:nvSpPr>
        <xdr:cNvPr id="144" name="テキスト ボックス 143"/>
        <xdr:cNvSpPr txBox="1"/>
      </xdr:nvSpPr>
      <xdr:spPr>
        <a:xfrm>
          <a:off x="863111" y="99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27896</xdr:rowOff>
    </xdr:from>
    <xdr:to>
      <xdr:col>6</xdr:col>
      <xdr:colOff>511175</xdr:colOff>
      <xdr:row>76</xdr:row>
      <xdr:rowOff>95310</xdr:rowOff>
    </xdr:to>
    <xdr:cxnSp macro="">
      <xdr:nvCxnSpPr>
        <xdr:cNvPr id="172" name="直線コネクタ 171"/>
        <xdr:cNvCxnSpPr/>
      </xdr:nvCxnSpPr>
      <xdr:spPr>
        <a:xfrm flipV="1">
          <a:off x="3797300" y="13058096"/>
          <a:ext cx="838200" cy="6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95310</xdr:rowOff>
    </xdr:from>
    <xdr:to>
      <xdr:col>5</xdr:col>
      <xdr:colOff>358775</xdr:colOff>
      <xdr:row>76</xdr:row>
      <xdr:rowOff>113325</xdr:rowOff>
    </xdr:to>
    <xdr:cxnSp macro="">
      <xdr:nvCxnSpPr>
        <xdr:cNvPr id="175" name="直線コネクタ 174"/>
        <xdr:cNvCxnSpPr/>
      </xdr:nvCxnSpPr>
      <xdr:spPr>
        <a:xfrm flipV="1">
          <a:off x="2908300" y="13125510"/>
          <a:ext cx="889000" cy="1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74664</xdr:rowOff>
    </xdr:from>
    <xdr:to>
      <xdr:col>4</xdr:col>
      <xdr:colOff>155575</xdr:colOff>
      <xdr:row>76</xdr:row>
      <xdr:rowOff>113325</xdr:rowOff>
    </xdr:to>
    <xdr:cxnSp macro="">
      <xdr:nvCxnSpPr>
        <xdr:cNvPr id="178" name="直線コネクタ 177"/>
        <xdr:cNvCxnSpPr/>
      </xdr:nvCxnSpPr>
      <xdr:spPr>
        <a:xfrm>
          <a:off x="2019300" y="13104864"/>
          <a:ext cx="889000" cy="3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74664</xdr:rowOff>
    </xdr:from>
    <xdr:to>
      <xdr:col>2</xdr:col>
      <xdr:colOff>638175</xdr:colOff>
      <xdr:row>77</xdr:row>
      <xdr:rowOff>8265</xdr:rowOff>
    </xdr:to>
    <xdr:cxnSp macro="">
      <xdr:nvCxnSpPr>
        <xdr:cNvPr id="181" name="直線コネクタ 180"/>
        <xdr:cNvCxnSpPr/>
      </xdr:nvCxnSpPr>
      <xdr:spPr>
        <a:xfrm flipV="1">
          <a:off x="1130300" y="13104864"/>
          <a:ext cx="889000" cy="10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148546</xdr:rowOff>
    </xdr:from>
    <xdr:to>
      <xdr:col>6</xdr:col>
      <xdr:colOff>561975</xdr:colOff>
      <xdr:row>76</xdr:row>
      <xdr:rowOff>78696</xdr:rowOff>
    </xdr:to>
    <xdr:sp macro="" textlink="">
      <xdr:nvSpPr>
        <xdr:cNvPr id="191" name="円/楕円 190"/>
        <xdr:cNvSpPr/>
      </xdr:nvSpPr>
      <xdr:spPr>
        <a:xfrm>
          <a:off x="4584700" y="130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171423</xdr:rowOff>
    </xdr:from>
    <xdr:ext cx="599010" cy="259045"/>
    <xdr:sp macro="" textlink="">
      <xdr:nvSpPr>
        <xdr:cNvPr id="192" name="民生費該当値テキスト"/>
        <xdr:cNvSpPr txBox="1"/>
      </xdr:nvSpPr>
      <xdr:spPr>
        <a:xfrm>
          <a:off x="4686300" y="1285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199,454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44510</xdr:rowOff>
    </xdr:from>
    <xdr:to>
      <xdr:col>5</xdr:col>
      <xdr:colOff>409575</xdr:colOff>
      <xdr:row>76</xdr:row>
      <xdr:rowOff>146110</xdr:rowOff>
    </xdr:to>
    <xdr:sp macro="" textlink="">
      <xdr:nvSpPr>
        <xdr:cNvPr id="193" name="円/楕円 192"/>
        <xdr:cNvSpPr/>
      </xdr:nvSpPr>
      <xdr:spPr>
        <a:xfrm>
          <a:off x="3746500" y="130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162637</xdr:rowOff>
    </xdr:from>
    <xdr:ext cx="599010" cy="259045"/>
    <xdr:sp macro="" textlink="">
      <xdr:nvSpPr>
        <xdr:cNvPr id="194" name="テキスト ボックス 193"/>
        <xdr:cNvSpPr txBox="1"/>
      </xdr:nvSpPr>
      <xdr:spPr>
        <a:xfrm>
          <a:off x="3497794" y="1284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184,709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62525</xdr:rowOff>
    </xdr:from>
    <xdr:to>
      <xdr:col>4</xdr:col>
      <xdr:colOff>206375</xdr:colOff>
      <xdr:row>76</xdr:row>
      <xdr:rowOff>164125</xdr:rowOff>
    </xdr:to>
    <xdr:sp macro="" textlink="">
      <xdr:nvSpPr>
        <xdr:cNvPr id="195" name="円/楕円 194"/>
        <xdr:cNvSpPr/>
      </xdr:nvSpPr>
      <xdr:spPr>
        <a:xfrm>
          <a:off x="2857500" y="1309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9201</xdr:rowOff>
    </xdr:from>
    <xdr:ext cx="599010" cy="259045"/>
    <xdr:sp macro="" textlink="">
      <xdr:nvSpPr>
        <xdr:cNvPr id="196" name="テキスト ボックス 195"/>
        <xdr:cNvSpPr txBox="1"/>
      </xdr:nvSpPr>
      <xdr:spPr>
        <a:xfrm>
          <a:off x="2608794" y="128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180,769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23864</xdr:rowOff>
    </xdr:from>
    <xdr:to>
      <xdr:col>3</xdr:col>
      <xdr:colOff>3175</xdr:colOff>
      <xdr:row>76</xdr:row>
      <xdr:rowOff>125464</xdr:rowOff>
    </xdr:to>
    <xdr:sp macro="" textlink="">
      <xdr:nvSpPr>
        <xdr:cNvPr id="197" name="円/楕円 196"/>
        <xdr:cNvSpPr/>
      </xdr:nvSpPr>
      <xdr:spPr>
        <a:xfrm>
          <a:off x="1968500" y="130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141991</xdr:rowOff>
    </xdr:from>
    <xdr:ext cx="599010" cy="259045"/>
    <xdr:sp macro="" textlink="">
      <xdr:nvSpPr>
        <xdr:cNvPr id="198" name="テキスト ボックス 197"/>
        <xdr:cNvSpPr txBox="1"/>
      </xdr:nvSpPr>
      <xdr:spPr>
        <a:xfrm>
          <a:off x="1719794" y="1282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189,225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128915</xdr:rowOff>
    </xdr:from>
    <xdr:to>
      <xdr:col>1</xdr:col>
      <xdr:colOff>485775</xdr:colOff>
      <xdr:row>77</xdr:row>
      <xdr:rowOff>59065</xdr:rowOff>
    </xdr:to>
    <xdr:sp macro="" textlink="">
      <xdr:nvSpPr>
        <xdr:cNvPr id="199" name="円/楕円 198"/>
        <xdr:cNvSpPr/>
      </xdr:nvSpPr>
      <xdr:spPr>
        <a:xfrm>
          <a:off x="1079500" y="131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75591</xdr:rowOff>
    </xdr:from>
    <xdr:ext cx="599010" cy="259045"/>
    <xdr:sp macro="" textlink="">
      <xdr:nvSpPr>
        <xdr:cNvPr id="200" name="テキスト ボックス 199"/>
        <xdr:cNvSpPr txBox="1"/>
      </xdr:nvSpPr>
      <xdr:spPr>
        <a:xfrm>
          <a:off x="830794" y="1293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100375</xdr:rowOff>
    </xdr:from>
    <xdr:to>
      <xdr:col>6</xdr:col>
      <xdr:colOff>511175</xdr:colOff>
      <xdr:row>96</xdr:row>
      <xdr:rowOff>117971</xdr:rowOff>
    </xdr:to>
    <xdr:cxnSp macro="">
      <xdr:nvCxnSpPr>
        <xdr:cNvPr id="225" name="直線コネクタ 224"/>
        <xdr:cNvCxnSpPr/>
      </xdr:nvCxnSpPr>
      <xdr:spPr>
        <a:xfrm flipV="1">
          <a:off x="3797300" y="16559575"/>
          <a:ext cx="8382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94014</xdr:rowOff>
    </xdr:from>
    <xdr:to>
      <xdr:col>5</xdr:col>
      <xdr:colOff>358775</xdr:colOff>
      <xdr:row>96</xdr:row>
      <xdr:rowOff>117971</xdr:rowOff>
    </xdr:to>
    <xdr:cxnSp macro="">
      <xdr:nvCxnSpPr>
        <xdr:cNvPr id="228" name="直線コネクタ 227"/>
        <xdr:cNvCxnSpPr/>
      </xdr:nvCxnSpPr>
      <xdr:spPr>
        <a:xfrm>
          <a:off x="2908300" y="16553214"/>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89505</xdr:rowOff>
    </xdr:from>
    <xdr:to>
      <xdr:col>4</xdr:col>
      <xdr:colOff>155575</xdr:colOff>
      <xdr:row>96</xdr:row>
      <xdr:rowOff>94014</xdr:rowOff>
    </xdr:to>
    <xdr:cxnSp macro="">
      <xdr:nvCxnSpPr>
        <xdr:cNvPr id="231" name="直線コネクタ 230"/>
        <xdr:cNvCxnSpPr/>
      </xdr:nvCxnSpPr>
      <xdr:spPr>
        <a:xfrm>
          <a:off x="2019300" y="16548705"/>
          <a:ext cx="889000" cy="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88471</xdr:rowOff>
    </xdr:from>
    <xdr:to>
      <xdr:col>2</xdr:col>
      <xdr:colOff>638175</xdr:colOff>
      <xdr:row>96</xdr:row>
      <xdr:rowOff>89505</xdr:rowOff>
    </xdr:to>
    <xdr:cxnSp macro="">
      <xdr:nvCxnSpPr>
        <xdr:cNvPr id="234" name="直線コネクタ 233"/>
        <xdr:cNvCxnSpPr/>
      </xdr:nvCxnSpPr>
      <xdr:spPr>
        <a:xfrm>
          <a:off x="1130300" y="16547671"/>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49575</xdr:rowOff>
    </xdr:from>
    <xdr:to>
      <xdr:col>6</xdr:col>
      <xdr:colOff>561975</xdr:colOff>
      <xdr:row>96</xdr:row>
      <xdr:rowOff>151175</xdr:rowOff>
    </xdr:to>
    <xdr:sp macro="" textlink="">
      <xdr:nvSpPr>
        <xdr:cNvPr id="244" name="円/楕円 243"/>
        <xdr:cNvSpPr/>
      </xdr:nvSpPr>
      <xdr:spPr>
        <a:xfrm>
          <a:off x="4584700" y="165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28002</xdr:rowOff>
    </xdr:from>
    <xdr:ext cx="534377" cy="259045"/>
    <xdr:sp macro="" textlink="">
      <xdr:nvSpPr>
        <xdr:cNvPr id="245" name="衛生費該当値テキスト"/>
        <xdr:cNvSpPr txBox="1"/>
      </xdr:nvSpPr>
      <xdr:spPr>
        <a:xfrm>
          <a:off x="4686300" y="164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46,881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67171</xdr:rowOff>
    </xdr:from>
    <xdr:to>
      <xdr:col>5</xdr:col>
      <xdr:colOff>409575</xdr:colOff>
      <xdr:row>96</xdr:row>
      <xdr:rowOff>168771</xdr:rowOff>
    </xdr:to>
    <xdr:sp macro="" textlink="">
      <xdr:nvSpPr>
        <xdr:cNvPr id="246" name="円/楕円 245"/>
        <xdr:cNvSpPr/>
      </xdr:nvSpPr>
      <xdr:spPr>
        <a:xfrm>
          <a:off x="3746500" y="165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159898</xdr:rowOff>
    </xdr:from>
    <xdr:ext cx="534377" cy="259045"/>
    <xdr:sp macro="" textlink="">
      <xdr:nvSpPr>
        <xdr:cNvPr id="247" name="テキスト ボックス 246"/>
        <xdr:cNvSpPr txBox="1"/>
      </xdr:nvSpPr>
      <xdr:spPr>
        <a:xfrm>
          <a:off x="3530111" y="166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43214</xdr:rowOff>
    </xdr:from>
    <xdr:to>
      <xdr:col>4</xdr:col>
      <xdr:colOff>206375</xdr:colOff>
      <xdr:row>96</xdr:row>
      <xdr:rowOff>144814</xdr:rowOff>
    </xdr:to>
    <xdr:sp macro="" textlink="">
      <xdr:nvSpPr>
        <xdr:cNvPr id="248" name="円/楕円 247"/>
        <xdr:cNvSpPr/>
      </xdr:nvSpPr>
      <xdr:spPr>
        <a:xfrm>
          <a:off x="2857500" y="1650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135941</xdr:rowOff>
    </xdr:from>
    <xdr:ext cx="534377" cy="259045"/>
    <xdr:sp macro="" textlink="">
      <xdr:nvSpPr>
        <xdr:cNvPr id="249" name="テキスト ボックス 248"/>
        <xdr:cNvSpPr txBox="1"/>
      </xdr:nvSpPr>
      <xdr:spPr>
        <a:xfrm>
          <a:off x="2641111" y="1659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38705</xdr:rowOff>
    </xdr:from>
    <xdr:to>
      <xdr:col>3</xdr:col>
      <xdr:colOff>3175</xdr:colOff>
      <xdr:row>96</xdr:row>
      <xdr:rowOff>140305</xdr:rowOff>
    </xdr:to>
    <xdr:sp macro="" textlink="">
      <xdr:nvSpPr>
        <xdr:cNvPr id="250" name="円/楕円 249"/>
        <xdr:cNvSpPr/>
      </xdr:nvSpPr>
      <xdr:spPr>
        <a:xfrm>
          <a:off x="1968500" y="164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156832</xdr:rowOff>
    </xdr:from>
    <xdr:ext cx="534377" cy="259045"/>
    <xdr:sp macro="" textlink="">
      <xdr:nvSpPr>
        <xdr:cNvPr id="251" name="テキスト ボックス 250"/>
        <xdr:cNvSpPr txBox="1"/>
      </xdr:nvSpPr>
      <xdr:spPr>
        <a:xfrm>
          <a:off x="1752111" y="162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37671</xdr:rowOff>
    </xdr:from>
    <xdr:to>
      <xdr:col>1</xdr:col>
      <xdr:colOff>485775</xdr:colOff>
      <xdr:row>96</xdr:row>
      <xdr:rowOff>139271</xdr:rowOff>
    </xdr:to>
    <xdr:sp macro="" textlink="">
      <xdr:nvSpPr>
        <xdr:cNvPr id="252" name="円/楕円 251"/>
        <xdr:cNvSpPr/>
      </xdr:nvSpPr>
      <xdr:spPr>
        <a:xfrm>
          <a:off x="1079500" y="1649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155798</xdr:rowOff>
    </xdr:from>
    <xdr:ext cx="534377" cy="259045"/>
    <xdr:sp macro="" textlink="">
      <xdr:nvSpPr>
        <xdr:cNvPr id="253" name="テキスト ボックス 252"/>
        <xdr:cNvSpPr txBox="1"/>
      </xdr:nvSpPr>
      <xdr:spPr>
        <a:xfrm>
          <a:off x="863111" y="1627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18869</xdr:rowOff>
    </xdr:from>
    <xdr:to>
      <xdr:col>15</xdr:col>
      <xdr:colOff>180975</xdr:colOff>
      <xdr:row>38</xdr:row>
      <xdr:rowOff>76672</xdr:rowOff>
    </xdr:to>
    <xdr:cxnSp macro="">
      <xdr:nvCxnSpPr>
        <xdr:cNvPr id="284" name="直線コネクタ 283"/>
        <xdr:cNvCxnSpPr/>
      </xdr:nvCxnSpPr>
      <xdr:spPr>
        <a:xfrm>
          <a:off x="9639300" y="6533969"/>
          <a:ext cx="8382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118799</xdr:rowOff>
    </xdr:from>
    <xdr:to>
      <xdr:col>14</xdr:col>
      <xdr:colOff>28575</xdr:colOff>
      <xdr:row>38</xdr:row>
      <xdr:rowOff>18869</xdr:rowOff>
    </xdr:to>
    <xdr:cxnSp macro="">
      <xdr:nvCxnSpPr>
        <xdr:cNvPr id="287" name="直線コネクタ 286"/>
        <xdr:cNvCxnSpPr/>
      </xdr:nvCxnSpPr>
      <xdr:spPr>
        <a:xfrm>
          <a:off x="8750300" y="6290999"/>
          <a:ext cx="889000" cy="24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96266</xdr:rowOff>
    </xdr:from>
    <xdr:to>
      <xdr:col>12</xdr:col>
      <xdr:colOff>511175</xdr:colOff>
      <xdr:row>36</xdr:row>
      <xdr:rowOff>118799</xdr:rowOff>
    </xdr:to>
    <xdr:cxnSp macro="">
      <xdr:nvCxnSpPr>
        <xdr:cNvPr id="290" name="直線コネクタ 289"/>
        <xdr:cNvCxnSpPr/>
      </xdr:nvCxnSpPr>
      <xdr:spPr>
        <a:xfrm>
          <a:off x="7861300" y="6097016"/>
          <a:ext cx="889000" cy="19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96266</xdr:rowOff>
    </xdr:from>
    <xdr:to>
      <xdr:col>11</xdr:col>
      <xdr:colOff>307975</xdr:colOff>
      <xdr:row>35</xdr:row>
      <xdr:rowOff>124678</xdr:rowOff>
    </xdr:to>
    <xdr:cxnSp macro="">
      <xdr:nvCxnSpPr>
        <xdr:cNvPr id="293" name="直線コネクタ 292"/>
        <xdr:cNvCxnSpPr/>
      </xdr:nvCxnSpPr>
      <xdr:spPr>
        <a:xfrm flipV="1">
          <a:off x="6972300" y="6097016"/>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25872</xdr:rowOff>
    </xdr:from>
    <xdr:to>
      <xdr:col>15</xdr:col>
      <xdr:colOff>231775</xdr:colOff>
      <xdr:row>38</xdr:row>
      <xdr:rowOff>127472</xdr:rowOff>
    </xdr:to>
    <xdr:sp macro="" textlink="">
      <xdr:nvSpPr>
        <xdr:cNvPr id="303" name="円/楕円 302"/>
        <xdr:cNvSpPr/>
      </xdr:nvSpPr>
      <xdr:spPr>
        <a:xfrm>
          <a:off x="10426700" y="654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4299</xdr:rowOff>
    </xdr:from>
    <xdr:ext cx="378565" cy="259045"/>
    <xdr:sp macro="" textlink="">
      <xdr:nvSpPr>
        <xdr:cNvPr id="304" name="労働費該当値テキスト"/>
        <xdr:cNvSpPr txBox="1"/>
      </xdr:nvSpPr>
      <xdr:spPr>
        <a:xfrm>
          <a:off x="10528300" y="651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139519</xdr:rowOff>
    </xdr:from>
    <xdr:to>
      <xdr:col>14</xdr:col>
      <xdr:colOff>79375</xdr:colOff>
      <xdr:row>38</xdr:row>
      <xdr:rowOff>69669</xdr:rowOff>
    </xdr:to>
    <xdr:sp macro="" textlink="">
      <xdr:nvSpPr>
        <xdr:cNvPr id="305" name="円/楕円 304"/>
        <xdr:cNvSpPr/>
      </xdr:nvSpPr>
      <xdr:spPr>
        <a:xfrm>
          <a:off x="9588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60796</xdr:rowOff>
    </xdr:from>
    <xdr:ext cx="378565" cy="259045"/>
    <xdr:sp macro="" textlink="">
      <xdr:nvSpPr>
        <xdr:cNvPr id="306" name="テキスト ボックス 305"/>
        <xdr:cNvSpPr txBox="1"/>
      </xdr:nvSpPr>
      <xdr:spPr>
        <a:xfrm>
          <a:off x="9450017" y="6575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67999</xdr:rowOff>
    </xdr:from>
    <xdr:to>
      <xdr:col>12</xdr:col>
      <xdr:colOff>561975</xdr:colOff>
      <xdr:row>36</xdr:row>
      <xdr:rowOff>169599</xdr:rowOff>
    </xdr:to>
    <xdr:sp macro="" textlink="">
      <xdr:nvSpPr>
        <xdr:cNvPr id="307" name="円/楕円 306"/>
        <xdr:cNvSpPr/>
      </xdr:nvSpPr>
      <xdr:spPr>
        <a:xfrm>
          <a:off x="8699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160726</xdr:rowOff>
    </xdr:from>
    <xdr:ext cx="469744" cy="259045"/>
    <xdr:sp macro="" textlink="">
      <xdr:nvSpPr>
        <xdr:cNvPr id="308" name="テキスト ボックス 307"/>
        <xdr:cNvSpPr txBox="1"/>
      </xdr:nvSpPr>
      <xdr:spPr>
        <a:xfrm>
          <a:off x="8515427" y="63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45466</xdr:rowOff>
    </xdr:from>
    <xdr:to>
      <xdr:col>11</xdr:col>
      <xdr:colOff>358775</xdr:colOff>
      <xdr:row>35</xdr:row>
      <xdr:rowOff>147066</xdr:rowOff>
    </xdr:to>
    <xdr:sp macro="" textlink="">
      <xdr:nvSpPr>
        <xdr:cNvPr id="309" name="円/楕円 308"/>
        <xdr:cNvSpPr/>
      </xdr:nvSpPr>
      <xdr:spPr>
        <a:xfrm>
          <a:off x="7810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138193</xdr:rowOff>
    </xdr:from>
    <xdr:ext cx="469744" cy="259045"/>
    <xdr:sp macro="" textlink="">
      <xdr:nvSpPr>
        <xdr:cNvPr id="310" name="テキスト ボックス 309"/>
        <xdr:cNvSpPr txBox="1"/>
      </xdr:nvSpPr>
      <xdr:spPr>
        <a:xfrm>
          <a:off x="7626427" y="613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73878</xdr:rowOff>
    </xdr:from>
    <xdr:to>
      <xdr:col>10</xdr:col>
      <xdr:colOff>155575</xdr:colOff>
      <xdr:row>36</xdr:row>
      <xdr:rowOff>4028</xdr:rowOff>
    </xdr:to>
    <xdr:sp macro="" textlink="">
      <xdr:nvSpPr>
        <xdr:cNvPr id="311" name="円/楕円 310"/>
        <xdr:cNvSpPr/>
      </xdr:nvSpPr>
      <xdr:spPr>
        <a:xfrm>
          <a:off x="6921500" y="607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166605</xdr:rowOff>
    </xdr:from>
    <xdr:ext cx="469744" cy="259045"/>
    <xdr:sp macro="" textlink="">
      <xdr:nvSpPr>
        <xdr:cNvPr id="312" name="テキスト ボックス 311"/>
        <xdr:cNvSpPr txBox="1"/>
      </xdr:nvSpPr>
      <xdr:spPr>
        <a:xfrm>
          <a:off x="6737427" y="616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131763</xdr:rowOff>
    </xdr:from>
    <xdr:to>
      <xdr:col>15</xdr:col>
      <xdr:colOff>180975</xdr:colOff>
      <xdr:row>58</xdr:row>
      <xdr:rowOff>30747</xdr:rowOff>
    </xdr:to>
    <xdr:cxnSp macro="">
      <xdr:nvCxnSpPr>
        <xdr:cNvPr id="341" name="直線コネクタ 340"/>
        <xdr:cNvCxnSpPr/>
      </xdr:nvCxnSpPr>
      <xdr:spPr>
        <a:xfrm>
          <a:off x="9639300" y="9904413"/>
          <a:ext cx="838200" cy="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131763</xdr:rowOff>
    </xdr:from>
    <xdr:to>
      <xdr:col>14</xdr:col>
      <xdr:colOff>28575</xdr:colOff>
      <xdr:row>57</xdr:row>
      <xdr:rowOff>138087</xdr:rowOff>
    </xdr:to>
    <xdr:cxnSp macro="">
      <xdr:nvCxnSpPr>
        <xdr:cNvPr id="344" name="直線コネクタ 343"/>
        <xdr:cNvCxnSpPr/>
      </xdr:nvCxnSpPr>
      <xdr:spPr>
        <a:xfrm flipV="1">
          <a:off x="8750300" y="9904413"/>
          <a:ext cx="8890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83566</xdr:rowOff>
    </xdr:from>
    <xdr:to>
      <xdr:col>12</xdr:col>
      <xdr:colOff>511175</xdr:colOff>
      <xdr:row>57</xdr:row>
      <xdr:rowOff>138087</xdr:rowOff>
    </xdr:to>
    <xdr:cxnSp macro="">
      <xdr:nvCxnSpPr>
        <xdr:cNvPr id="347" name="直線コネクタ 346"/>
        <xdr:cNvCxnSpPr/>
      </xdr:nvCxnSpPr>
      <xdr:spPr>
        <a:xfrm>
          <a:off x="7861300" y="9856216"/>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45733</xdr:rowOff>
    </xdr:from>
    <xdr:to>
      <xdr:col>11</xdr:col>
      <xdr:colOff>307975</xdr:colOff>
      <xdr:row>57</xdr:row>
      <xdr:rowOff>83566</xdr:rowOff>
    </xdr:to>
    <xdr:cxnSp macro="">
      <xdr:nvCxnSpPr>
        <xdr:cNvPr id="350" name="直線コネクタ 349"/>
        <xdr:cNvCxnSpPr/>
      </xdr:nvCxnSpPr>
      <xdr:spPr>
        <a:xfrm>
          <a:off x="6972300" y="9818383"/>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151397</xdr:rowOff>
    </xdr:from>
    <xdr:to>
      <xdr:col>15</xdr:col>
      <xdr:colOff>231775</xdr:colOff>
      <xdr:row>58</xdr:row>
      <xdr:rowOff>81547</xdr:rowOff>
    </xdr:to>
    <xdr:sp macro="" textlink="">
      <xdr:nvSpPr>
        <xdr:cNvPr id="360" name="円/楕円 359"/>
        <xdr:cNvSpPr/>
      </xdr:nvSpPr>
      <xdr:spPr>
        <a:xfrm>
          <a:off x="10426700" y="992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66324</xdr:rowOff>
    </xdr:from>
    <xdr:ext cx="534377" cy="259045"/>
    <xdr:sp macro="" textlink="">
      <xdr:nvSpPr>
        <xdr:cNvPr id="361" name="農林水産業費該当値テキスト"/>
        <xdr:cNvSpPr txBox="1"/>
      </xdr:nvSpPr>
      <xdr:spPr>
        <a:xfrm>
          <a:off x="10528300" y="983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80963</xdr:rowOff>
    </xdr:from>
    <xdr:to>
      <xdr:col>14</xdr:col>
      <xdr:colOff>79375</xdr:colOff>
      <xdr:row>58</xdr:row>
      <xdr:rowOff>11113</xdr:rowOff>
    </xdr:to>
    <xdr:sp macro="" textlink="">
      <xdr:nvSpPr>
        <xdr:cNvPr id="362" name="円/楕円 361"/>
        <xdr:cNvSpPr/>
      </xdr:nvSpPr>
      <xdr:spPr>
        <a:xfrm>
          <a:off x="9588500" y="98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2240</xdr:rowOff>
    </xdr:from>
    <xdr:ext cx="534377" cy="259045"/>
    <xdr:sp macro="" textlink="">
      <xdr:nvSpPr>
        <xdr:cNvPr id="363" name="テキスト ボックス 362"/>
        <xdr:cNvSpPr txBox="1"/>
      </xdr:nvSpPr>
      <xdr:spPr>
        <a:xfrm>
          <a:off x="9372111" y="99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87287</xdr:rowOff>
    </xdr:from>
    <xdr:to>
      <xdr:col>12</xdr:col>
      <xdr:colOff>561975</xdr:colOff>
      <xdr:row>58</xdr:row>
      <xdr:rowOff>17437</xdr:rowOff>
    </xdr:to>
    <xdr:sp macro="" textlink="">
      <xdr:nvSpPr>
        <xdr:cNvPr id="364" name="円/楕円 363"/>
        <xdr:cNvSpPr/>
      </xdr:nvSpPr>
      <xdr:spPr>
        <a:xfrm>
          <a:off x="8699500" y="98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8564</xdr:rowOff>
    </xdr:from>
    <xdr:ext cx="534377" cy="259045"/>
    <xdr:sp macro="" textlink="">
      <xdr:nvSpPr>
        <xdr:cNvPr id="365" name="テキスト ボックス 364"/>
        <xdr:cNvSpPr txBox="1"/>
      </xdr:nvSpPr>
      <xdr:spPr>
        <a:xfrm>
          <a:off x="8483111" y="995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32766</xdr:rowOff>
    </xdr:from>
    <xdr:to>
      <xdr:col>11</xdr:col>
      <xdr:colOff>358775</xdr:colOff>
      <xdr:row>57</xdr:row>
      <xdr:rowOff>134366</xdr:rowOff>
    </xdr:to>
    <xdr:sp macro="" textlink="">
      <xdr:nvSpPr>
        <xdr:cNvPr id="366" name="円/楕円 365"/>
        <xdr:cNvSpPr/>
      </xdr:nvSpPr>
      <xdr:spPr>
        <a:xfrm>
          <a:off x="78105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125493</xdr:rowOff>
    </xdr:from>
    <xdr:ext cx="534377" cy="259045"/>
    <xdr:sp macro="" textlink="">
      <xdr:nvSpPr>
        <xdr:cNvPr id="367" name="テキスト ボックス 366"/>
        <xdr:cNvSpPr txBox="1"/>
      </xdr:nvSpPr>
      <xdr:spPr>
        <a:xfrm>
          <a:off x="7594111" y="98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166383</xdr:rowOff>
    </xdr:from>
    <xdr:to>
      <xdr:col>10</xdr:col>
      <xdr:colOff>155575</xdr:colOff>
      <xdr:row>57</xdr:row>
      <xdr:rowOff>96533</xdr:rowOff>
    </xdr:to>
    <xdr:sp macro="" textlink="">
      <xdr:nvSpPr>
        <xdr:cNvPr id="368" name="円/楕円 367"/>
        <xdr:cNvSpPr/>
      </xdr:nvSpPr>
      <xdr:spPr>
        <a:xfrm>
          <a:off x="6921500" y="976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113060</xdr:rowOff>
    </xdr:from>
    <xdr:ext cx="534377" cy="259045"/>
    <xdr:sp macro="" textlink="">
      <xdr:nvSpPr>
        <xdr:cNvPr id="369" name="テキスト ボックス 368"/>
        <xdr:cNvSpPr txBox="1"/>
      </xdr:nvSpPr>
      <xdr:spPr>
        <a:xfrm>
          <a:off x="6705111" y="95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124422</xdr:rowOff>
    </xdr:from>
    <xdr:to>
      <xdr:col>15</xdr:col>
      <xdr:colOff>180975</xdr:colOff>
      <xdr:row>78</xdr:row>
      <xdr:rowOff>152476</xdr:rowOff>
    </xdr:to>
    <xdr:cxnSp macro="">
      <xdr:nvCxnSpPr>
        <xdr:cNvPr id="398" name="直線コネクタ 397"/>
        <xdr:cNvCxnSpPr/>
      </xdr:nvCxnSpPr>
      <xdr:spPr>
        <a:xfrm>
          <a:off x="9639300" y="13497522"/>
          <a:ext cx="838200" cy="2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124422</xdr:rowOff>
    </xdr:from>
    <xdr:to>
      <xdr:col>14</xdr:col>
      <xdr:colOff>28575</xdr:colOff>
      <xdr:row>78</xdr:row>
      <xdr:rowOff>148462</xdr:rowOff>
    </xdr:to>
    <xdr:cxnSp macro="">
      <xdr:nvCxnSpPr>
        <xdr:cNvPr id="401" name="直線コネクタ 400"/>
        <xdr:cNvCxnSpPr/>
      </xdr:nvCxnSpPr>
      <xdr:spPr>
        <a:xfrm flipV="1">
          <a:off x="8750300" y="13497522"/>
          <a:ext cx="889000" cy="2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140208</xdr:rowOff>
    </xdr:from>
    <xdr:to>
      <xdr:col>12</xdr:col>
      <xdr:colOff>511175</xdr:colOff>
      <xdr:row>78</xdr:row>
      <xdr:rowOff>148462</xdr:rowOff>
    </xdr:to>
    <xdr:cxnSp macro="">
      <xdr:nvCxnSpPr>
        <xdr:cNvPr id="404" name="直線コネクタ 403"/>
        <xdr:cNvCxnSpPr/>
      </xdr:nvCxnSpPr>
      <xdr:spPr>
        <a:xfrm>
          <a:off x="7861300" y="13513308"/>
          <a:ext cx="889000" cy="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74054</xdr:rowOff>
    </xdr:from>
    <xdr:to>
      <xdr:col>11</xdr:col>
      <xdr:colOff>307975</xdr:colOff>
      <xdr:row>78</xdr:row>
      <xdr:rowOff>140208</xdr:rowOff>
    </xdr:to>
    <xdr:cxnSp macro="">
      <xdr:nvCxnSpPr>
        <xdr:cNvPr id="407" name="直線コネクタ 406"/>
        <xdr:cNvCxnSpPr/>
      </xdr:nvCxnSpPr>
      <xdr:spPr>
        <a:xfrm>
          <a:off x="6972300" y="13275704"/>
          <a:ext cx="889000" cy="23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101676</xdr:rowOff>
    </xdr:from>
    <xdr:to>
      <xdr:col>15</xdr:col>
      <xdr:colOff>231775</xdr:colOff>
      <xdr:row>79</xdr:row>
      <xdr:rowOff>31826</xdr:rowOff>
    </xdr:to>
    <xdr:sp macro="" textlink="">
      <xdr:nvSpPr>
        <xdr:cNvPr id="417" name="円/楕円 416"/>
        <xdr:cNvSpPr/>
      </xdr:nvSpPr>
      <xdr:spPr>
        <a:xfrm>
          <a:off x="10426700" y="1347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16603</xdr:rowOff>
    </xdr:from>
    <xdr:ext cx="469744" cy="259045"/>
    <xdr:sp macro="" textlink="">
      <xdr:nvSpPr>
        <xdr:cNvPr id="418" name="商工費該当値テキスト"/>
        <xdr:cNvSpPr txBox="1"/>
      </xdr:nvSpPr>
      <xdr:spPr>
        <a:xfrm>
          <a:off x="10528300" y="1338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73622</xdr:rowOff>
    </xdr:from>
    <xdr:to>
      <xdr:col>14</xdr:col>
      <xdr:colOff>79375</xdr:colOff>
      <xdr:row>79</xdr:row>
      <xdr:rowOff>3772</xdr:rowOff>
    </xdr:to>
    <xdr:sp macro="" textlink="">
      <xdr:nvSpPr>
        <xdr:cNvPr id="419" name="円/楕円 418"/>
        <xdr:cNvSpPr/>
      </xdr:nvSpPr>
      <xdr:spPr>
        <a:xfrm>
          <a:off x="9588500" y="134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166349</xdr:rowOff>
    </xdr:from>
    <xdr:ext cx="469744" cy="259045"/>
    <xdr:sp macro="" textlink="">
      <xdr:nvSpPr>
        <xdr:cNvPr id="420" name="テキスト ボックス 419"/>
        <xdr:cNvSpPr txBox="1"/>
      </xdr:nvSpPr>
      <xdr:spPr>
        <a:xfrm>
          <a:off x="9404427" y="135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97662</xdr:rowOff>
    </xdr:from>
    <xdr:to>
      <xdr:col>12</xdr:col>
      <xdr:colOff>561975</xdr:colOff>
      <xdr:row>79</xdr:row>
      <xdr:rowOff>27812</xdr:rowOff>
    </xdr:to>
    <xdr:sp macro="" textlink="">
      <xdr:nvSpPr>
        <xdr:cNvPr id="421" name="円/楕円 420"/>
        <xdr:cNvSpPr/>
      </xdr:nvSpPr>
      <xdr:spPr>
        <a:xfrm>
          <a:off x="8699500" y="1347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18939</xdr:rowOff>
    </xdr:from>
    <xdr:ext cx="469744" cy="259045"/>
    <xdr:sp macro="" textlink="">
      <xdr:nvSpPr>
        <xdr:cNvPr id="422" name="テキスト ボックス 421"/>
        <xdr:cNvSpPr txBox="1"/>
      </xdr:nvSpPr>
      <xdr:spPr>
        <a:xfrm>
          <a:off x="8515427" y="1356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89408</xdr:rowOff>
    </xdr:from>
    <xdr:to>
      <xdr:col>11</xdr:col>
      <xdr:colOff>358775</xdr:colOff>
      <xdr:row>79</xdr:row>
      <xdr:rowOff>19558</xdr:rowOff>
    </xdr:to>
    <xdr:sp macro="" textlink="">
      <xdr:nvSpPr>
        <xdr:cNvPr id="423" name="円/楕円 422"/>
        <xdr:cNvSpPr/>
      </xdr:nvSpPr>
      <xdr:spPr>
        <a:xfrm>
          <a:off x="7810500" y="1346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10685</xdr:rowOff>
    </xdr:from>
    <xdr:ext cx="469744" cy="259045"/>
    <xdr:sp macro="" textlink="">
      <xdr:nvSpPr>
        <xdr:cNvPr id="424" name="テキスト ボックス 423"/>
        <xdr:cNvSpPr txBox="1"/>
      </xdr:nvSpPr>
      <xdr:spPr>
        <a:xfrm>
          <a:off x="7626427" y="1355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23254</xdr:rowOff>
    </xdr:from>
    <xdr:to>
      <xdr:col>10</xdr:col>
      <xdr:colOff>155575</xdr:colOff>
      <xdr:row>77</xdr:row>
      <xdr:rowOff>124854</xdr:rowOff>
    </xdr:to>
    <xdr:sp macro="" textlink="">
      <xdr:nvSpPr>
        <xdr:cNvPr id="425" name="円/楕円 424"/>
        <xdr:cNvSpPr/>
      </xdr:nvSpPr>
      <xdr:spPr>
        <a:xfrm>
          <a:off x="6921500" y="132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141381</xdr:rowOff>
    </xdr:from>
    <xdr:ext cx="534377" cy="259045"/>
    <xdr:sp macro="" textlink="">
      <xdr:nvSpPr>
        <xdr:cNvPr id="426" name="テキスト ボックス 425"/>
        <xdr:cNvSpPr txBox="1"/>
      </xdr:nvSpPr>
      <xdr:spPr>
        <a:xfrm>
          <a:off x="6705111" y="130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167342</xdr:rowOff>
    </xdr:from>
    <xdr:to>
      <xdr:col>15</xdr:col>
      <xdr:colOff>180975</xdr:colOff>
      <xdr:row>98</xdr:row>
      <xdr:rowOff>5083</xdr:rowOff>
    </xdr:to>
    <xdr:cxnSp macro="">
      <xdr:nvCxnSpPr>
        <xdr:cNvPr id="459" name="直線コネクタ 458"/>
        <xdr:cNvCxnSpPr/>
      </xdr:nvCxnSpPr>
      <xdr:spPr>
        <a:xfrm>
          <a:off x="9639300" y="16626542"/>
          <a:ext cx="838200" cy="18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167342</xdr:rowOff>
    </xdr:from>
    <xdr:to>
      <xdr:col>14</xdr:col>
      <xdr:colOff>28575</xdr:colOff>
      <xdr:row>97</xdr:row>
      <xdr:rowOff>120611</xdr:rowOff>
    </xdr:to>
    <xdr:cxnSp macro="">
      <xdr:nvCxnSpPr>
        <xdr:cNvPr id="462" name="直線コネクタ 461"/>
        <xdr:cNvCxnSpPr/>
      </xdr:nvCxnSpPr>
      <xdr:spPr>
        <a:xfrm flipV="1">
          <a:off x="8750300" y="16626542"/>
          <a:ext cx="889000" cy="12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120611</xdr:rowOff>
    </xdr:from>
    <xdr:to>
      <xdr:col>12</xdr:col>
      <xdr:colOff>511175</xdr:colOff>
      <xdr:row>97</xdr:row>
      <xdr:rowOff>151778</xdr:rowOff>
    </xdr:to>
    <xdr:cxnSp macro="">
      <xdr:nvCxnSpPr>
        <xdr:cNvPr id="465" name="直線コネクタ 464"/>
        <xdr:cNvCxnSpPr/>
      </xdr:nvCxnSpPr>
      <xdr:spPr>
        <a:xfrm flipV="1">
          <a:off x="7861300" y="16751261"/>
          <a:ext cx="889000" cy="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151778</xdr:rowOff>
    </xdr:from>
    <xdr:to>
      <xdr:col>11</xdr:col>
      <xdr:colOff>307975</xdr:colOff>
      <xdr:row>98</xdr:row>
      <xdr:rowOff>45031</xdr:rowOff>
    </xdr:to>
    <xdr:cxnSp macro="">
      <xdr:nvCxnSpPr>
        <xdr:cNvPr id="468" name="直線コネクタ 467"/>
        <xdr:cNvCxnSpPr/>
      </xdr:nvCxnSpPr>
      <xdr:spPr>
        <a:xfrm flipV="1">
          <a:off x="6972300" y="16782428"/>
          <a:ext cx="889000" cy="6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125733</xdr:rowOff>
    </xdr:from>
    <xdr:to>
      <xdr:col>15</xdr:col>
      <xdr:colOff>231775</xdr:colOff>
      <xdr:row>98</xdr:row>
      <xdr:rowOff>55883</xdr:rowOff>
    </xdr:to>
    <xdr:sp macro="" textlink="">
      <xdr:nvSpPr>
        <xdr:cNvPr id="478" name="円/楕円 477"/>
        <xdr:cNvSpPr/>
      </xdr:nvSpPr>
      <xdr:spPr>
        <a:xfrm>
          <a:off x="10426700" y="167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104160</xdr:rowOff>
    </xdr:from>
    <xdr:ext cx="534377" cy="259045"/>
    <xdr:sp macro="" textlink="">
      <xdr:nvSpPr>
        <xdr:cNvPr id="479" name="土木費該当値テキスト"/>
        <xdr:cNvSpPr txBox="1"/>
      </xdr:nvSpPr>
      <xdr:spPr>
        <a:xfrm>
          <a:off x="10528300" y="1673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32,133</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116542</xdr:rowOff>
    </xdr:from>
    <xdr:to>
      <xdr:col>14</xdr:col>
      <xdr:colOff>79375</xdr:colOff>
      <xdr:row>97</xdr:row>
      <xdr:rowOff>46692</xdr:rowOff>
    </xdr:to>
    <xdr:sp macro="" textlink="">
      <xdr:nvSpPr>
        <xdr:cNvPr id="480" name="円/楕円 479"/>
        <xdr:cNvSpPr/>
      </xdr:nvSpPr>
      <xdr:spPr>
        <a:xfrm>
          <a:off x="9588500" y="165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37819</xdr:rowOff>
    </xdr:from>
    <xdr:ext cx="534377" cy="259045"/>
    <xdr:sp macro="" textlink="">
      <xdr:nvSpPr>
        <xdr:cNvPr id="481" name="テキスト ボックス 480"/>
        <xdr:cNvSpPr txBox="1"/>
      </xdr:nvSpPr>
      <xdr:spPr>
        <a:xfrm>
          <a:off x="9372111" y="1666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69811</xdr:rowOff>
    </xdr:from>
    <xdr:to>
      <xdr:col>12</xdr:col>
      <xdr:colOff>561975</xdr:colOff>
      <xdr:row>97</xdr:row>
      <xdr:rowOff>171411</xdr:rowOff>
    </xdr:to>
    <xdr:sp macro="" textlink="">
      <xdr:nvSpPr>
        <xdr:cNvPr id="482" name="円/楕円 481"/>
        <xdr:cNvSpPr/>
      </xdr:nvSpPr>
      <xdr:spPr>
        <a:xfrm>
          <a:off x="8699500" y="1670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162538</xdr:rowOff>
    </xdr:from>
    <xdr:ext cx="534377" cy="259045"/>
    <xdr:sp macro="" textlink="">
      <xdr:nvSpPr>
        <xdr:cNvPr id="483" name="テキスト ボックス 482"/>
        <xdr:cNvSpPr txBox="1"/>
      </xdr:nvSpPr>
      <xdr:spPr>
        <a:xfrm>
          <a:off x="8483111" y="1679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100978</xdr:rowOff>
    </xdr:from>
    <xdr:to>
      <xdr:col>11</xdr:col>
      <xdr:colOff>358775</xdr:colOff>
      <xdr:row>98</xdr:row>
      <xdr:rowOff>31128</xdr:rowOff>
    </xdr:to>
    <xdr:sp macro="" textlink="">
      <xdr:nvSpPr>
        <xdr:cNvPr id="484" name="円/楕円 483"/>
        <xdr:cNvSpPr/>
      </xdr:nvSpPr>
      <xdr:spPr>
        <a:xfrm>
          <a:off x="7810500" y="167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22255</xdr:rowOff>
    </xdr:from>
    <xdr:ext cx="534377" cy="259045"/>
    <xdr:sp macro="" textlink="">
      <xdr:nvSpPr>
        <xdr:cNvPr id="485" name="テキスト ボックス 484"/>
        <xdr:cNvSpPr txBox="1"/>
      </xdr:nvSpPr>
      <xdr:spPr>
        <a:xfrm>
          <a:off x="7594111" y="168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165681</xdr:rowOff>
    </xdr:from>
    <xdr:to>
      <xdr:col>10</xdr:col>
      <xdr:colOff>155575</xdr:colOff>
      <xdr:row>98</xdr:row>
      <xdr:rowOff>95831</xdr:rowOff>
    </xdr:to>
    <xdr:sp macro="" textlink="">
      <xdr:nvSpPr>
        <xdr:cNvPr id="486" name="円/楕円 485"/>
        <xdr:cNvSpPr/>
      </xdr:nvSpPr>
      <xdr:spPr>
        <a:xfrm>
          <a:off x="6921500" y="167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86958</xdr:rowOff>
    </xdr:from>
    <xdr:ext cx="534377" cy="259045"/>
    <xdr:sp macro="" textlink="">
      <xdr:nvSpPr>
        <xdr:cNvPr id="487" name="テキスト ボックス 486"/>
        <xdr:cNvSpPr txBox="1"/>
      </xdr:nvSpPr>
      <xdr:spPr>
        <a:xfrm>
          <a:off x="6705111" y="168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58733</xdr:rowOff>
    </xdr:from>
    <xdr:to>
      <xdr:col>23</xdr:col>
      <xdr:colOff>517525</xdr:colOff>
      <xdr:row>34</xdr:row>
      <xdr:rowOff>80435</xdr:rowOff>
    </xdr:to>
    <xdr:cxnSp macro="">
      <xdr:nvCxnSpPr>
        <xdr:cNvPr id="520" name="直線コネクタ 519"/>
        <xdr:cNvCxnSpPr/>
      </xdr:nvCxnSpPr>
      <xdr:spPr>
        <a:xfrm>
          <a:off x="15481300" y="5888033"/>
          <a:ext cx="8382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58733</xdr:rowOff>
    </xdr:from>
    <xdr:to>
      <xdr:col>22</xdr:col>
      <xdr:colOff>365125</xdr:colOff>
      <xdr:row>35</xdr:row>
      <xdr:rowOff>25629</xdr:rowOff>
    </xdr:to>
    <xdr:cxnSp macro="">
      <xdr:nvCxnSpPr>
        <xdr:cNvPr id="523" name="直線コネクタ 522"/>
        <xdr:cNvCxnSpPr/>
      </xdr:nvCxnSpPr>
      <xdr:spPr>
        <a:xfrm flipV="1">
          <a:off x="14592300" y="5888033"/>
          <a:ext cx="8890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149444</xdr:rowOff>
    </xdr:from>
    <xdr:to>
      <xdr:col>21</xdr:col>
      <xdr:colOff>161925</xdr:colOff>
      <xdr:row>35</xdr:row>
      <xdr:rowOff>25629</xdr:rowOff>
    </xdr:to>
    <xdr:cxnSp macro="">
      <xdr:nvCxnSpPr>
        <xdr:cNvPr id="526" name="直線コネクタ 525"/>
        <xdr:cNvCxnSpPr/>
      </xdr:nvCxnSpPr>
      <xdr:spPr>
        <a:xfrm>
          <a:off x="13703300" y="5978744"/>
          <a:ext cx="889000" cy="4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149444</xdr:rowOff>
    </xdr:from>
    <xdr:to>
      <xdr:col>19</xdr:col>
      <xdr:colOff>644525</xdr:colOff>
      <xdr:row>37</xdr:row>
      <xdr:rowOff>107110</xdr:rowOff>
    </xdr:to>
    <xdr:cxnSp macro="">
      <xdr:nvCxnSpPr>
        <xdr:cNvPr id="529" name="直線コネクタ 528"/>
        <xdr:cNvCxnSpPr/>
      </xdr:nvCxnSpPr>
      <xdr:spPr>
        <a:xfrm flipV="1">
          <a:off x="12814300" y="5978744"/>
          <a:ext cx="889000" cy="47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29635</xdr:rowOff>
    </xdr:from>
    <xdr:to>
      <xdr:col>23</xdr:col>
      <xdr:colOff>568325</xdr:colOff>
      <xdr:row>34</xdr:row>
      <xdr:rowOff>131235</xdr:rowOff>
    </xdr:to>
    <xdr:sp macro="" textlink="">
      <xdr:nvSpPr>
        <xdr:cNvPr id="539" name="円/楕円 538"/>
        <xdr:cNvSpPr/>
      </xdr:nvSpPr>
      <xdr:spPr>
        <a:xfrm>
          <a:off x="16268700" y="585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52512</xdr:rowOff>
    </xdr:from>
    <xdr:ext cx="534377" cy="259045"/>
    <xdr:sp macro="" textlink="">
      <xdr:nvSpPr>
        <xdr:cNvPr id="540" name="消防費該当値テキスト"/>
        <xdr:cNvSpPr txBox="1"/>
      </xdr:nvSpPr>
      <xdr:spPr>
        <a:xfrm>
          <a:off x="16370300" y="5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64,148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7933</xdr:rowOff>
    </xdr:from>
    <xdr:to>
      <xdr:col>22</xdr:col>
      <xdr:colOff>415925</xdr:colOff>
      <xdr:row>34</xdr:row>
      <xdr:rowOff>109533</xdr:rowOff>
    </xdr:to>
    <xdr:sp macro="" textlink="">
      <xdr:nvSpPr>
        <xdr:cNvPr id="541" name="円/楕円 540"/>
        <xdr:cNvSpPr/>
      </xdr:nvSpPr>
      <xdr:spPr>
        <a:xfrm>
          <a:off x="15430500" y="583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126060</xdr:rowOff>
    </xdr:from>
    <xdr:ext cx="534377" cy="259045"/>
    <xdr:sp macro="" textlink="">
      <xdr:nvSpPr>
        <xdr:cNvPr id="542" name="テキスト ボックス 541"/>
        <xdr:cNvSpPr txBox="1"/>
      </xdr:nvSpPr>
      <xdr:spPr>
        <a:xfrm>
          <a:off x="15214111" y="561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146279</xdr:rowOff>
    </xdr:from>
    <xdr:to>
      <xdr:col>21</xdr:col>
      <xdr:colOff>212725</xdr:colOff>
      <xdr:row>35</xdr:row>
      <xdr:rowOff>76429</xdr:rowOff>
    </xdr:to>
    <xdr:sp macro="" textlink="">
      <xdr:nvSpPr>
        <xdr:cNvPr id="543" name="円/楕円 542"/>
        <xdr:cNvSpPr/>
      </xdr:nvSpPr>
      <xdr:spPr>
        <a:xfrm>
          <a:off x="14541500" y="59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92956</xdr:rowOff>
    </xdr:from>
    <xdr:ext cx="534377" cy="259045"/>
    <xdr:sp macro="" textlink="">
      <xdr:nvSpPr>
        <xdr:cNvPr id="544" name="テキスト ボックス 543"/>
        <xdr:cNvSpPr txBox="1"/>
      </xdr:nvSpPr>
      <xdr:spPr>
        <a:xfrm>
          <a:off x="14325111" y="575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98644</xdr:rowOff>
    </xdr:from>
    <xdr:to>
      <xdr:col>20</xdr:col>
      <xdr:colOff>9525</xdr:colOff>
      <xdr:row>35</xdr:row>
      <xdr:rowOff>28794</xdr:rowOff>
    </xdr:to>
    <xdr:sp macro="" textlink="">
      <xdr:nvSpPr>
        <xdr:cNvPr id="545" name="円/楕円 544"/>
        <xdr:cNvSpPr/>
      </xdr:nvSpPr>
      <xdr:spPr>
        <a:xfrm>
          <a:off x="13652500" y="592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45321</xdr:rowOff>
    </xdr:from>
    <xdr:ext cx="534377" cy="259045"/>
    <xdr:sp macro="" textlink="">
      <xdr:nvSpPr>
        <xdr:cNvPr id="546" name="テキスト ボックス 545"/>
        <xdr:cNvSpPr txBox="1"/>
      </xdr:nvSpPr>
      <xdr:spPr>
        <a:xfrm>
          <a:off x="13436111" y="570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56310</xdr:rowOff>
    </xdr:from>
    <xdr:to>
      <xdr:col>18</xdr:col>
      <xdr:colOff>492125</xdr:colOff>
      <xdr:row>37</xdr:row>
      <xdr:rowOff>157910</xdr:rowOff>
    </xdr:to>
    <xdr:sp macro="" textlink="">
      <xdr:nvSpPr>
        <xdr:cNvPr id="547" name="円/楕円 546"/>
        <xdr:cNvSpPr/>
      </xdr:nvSpPr>
      <xdr:spPr>
        <a:xfrm>
          <a:off x="12763500" y="639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2987</xdr:rowOff>
    </xdr:from>
    <xdr:ext cx="534377" cy="259045"/>
    <xdr:sp macro="" textlink="">
      <xdr:nvSpPr>
        <xdr:cNvPr id="548" name="テキスト ボックス 547"/>
        <xdr:cNvSpPr txBox="1"/>
      </xdr:nvSpPr>
      <xdr:spPr>
        <a:xfrm>
          <a:off x="12547111" y="61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53838</xdr:rowOff>
    </xdr:from>
    <xdr:to>
      <xdr:col>23</xdr:col>
      <xdr:colOff>517525</xdr:colOff>
      <xdr:row>57</xdr:row>
      <xdr:rowOff>135387</xdr:rowOff>
    </xdr:to>
    <xdr:cxnSp macro="">
      <xdr:nvCxnSpPr>
        <xdr:cNvPr id="577" name="直線コネクタ 576"/>
        <xdr:cNvCxnSpPr/>
      </xdr:nvCxnSpPr>
      <xdr:spPr>
        <a:xfrm flipV="1">
          <a:off x="15481300" y="9826488"/>
          <a:ext cx="838200" cy="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68225</xdr:rowOff>
    </xdr:from>
    <xdr:to>
      <xdr:col>22</xdr:col>
      <xdr:colOff>365125</xdr:colOff>
      <xdr:row>57</xdr:row>
      <xdr:rowOff>135387</xdr:rowOff>
    </xdr:to>
    <xdr:cxnSp macro="">
      <xdr:nvCxnSpPr>
        <xdr:cNvPr id="580" name="直線コネクタ 579"/>
        <xdr:cNvCxnSpPr/>
      </xdr:nvCxnSpPr>
      <xdr:spPr>
        <a:xfrm>
          <a:off x="14592300" y="9840875"/>
          <a:ext cx="889000" cy="6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68225</xdr:rowOff>
    </xdr:from>
    <xdr:to>
      <xdr:col>21</xdr:col>
      <xdr:colOff>161925</xdr:colOff>
      <xdr:row>57</xdr:row>
      <xdr:rowOff>158141</xdr:rowOff>
    </xdr:to>
    <xdr:cxnSp macro="">
      <xdr:nvCxnSpPr>
        <xdr:cNvPr id="583" name="直線コネクタ 582"/>
        <xdr:cNvCxnSpPr/>
      </xdr:nvCxnSpPr>
      <xdr:spPr>
        <a:xfrm flipV="1">
          <a:off x="13703300" y="9840875"/>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132682</xdr:rowOff>
    </xdr:from>
    <xdr:to>
      <xdr:col>19</xdr:col>
      <xdr:colOff>644525</xdr:colOff>
      <xdr:row>57</xdr:row>
      <xdr:rowOff>158141</xdr:rowOff>
    </xdr:to>
    <xdr:cxnSp macro="">
      <xdr:nvCxnSpPr>
        <xdr:cNvPr id="586" name="直線コネクタ 585"/>
        <xdr:cNvCxnSpPr/>
      </xdr:nvCxnSpPr>
      <xdr:spPr>
        <a:xfrm>
          <a:off x="12814300" y="9733882"/>
          <a:ext cx="889000" cy="19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20669</xdr:rowOff>
    </xdr:from>
    <xdr:ext cx="534377" cy="259045"/>
    <xdr:sp macro="" textlink="">
      <xdr:nvSpPr>
        <xdr:cNvPr id="590" name="テキスト ボックス 589"/>
        <xdr:cNvSpPr txBox="1"/>
      </xdr:nvSpPr>
      <xdr:spPr>
        <a:xfrm>
          <a:off x="12547111" y="9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3038</xdr:rowOff>
    </xdr:from>
    <xdr:to>
      <xdr:col>23</xdr:col>
      <xdr:colOff>568325</xdr:colOff>
      <xdr:row>57</xdr:row>
      <xdr:rowOff>104638</xdr:rowOff>
    </xdr:to>
    <xdr:sp macro="" textlink="">
      <xdr:nvSpPr>
        <xdr:cNvPr id="596" name="円/楕円 595"/>
        <xdr:cNvSpPr/>
      </xdr:nvSpPr>
      <xdr:spPr>
        <a:xfrm>
          <a:off x="16268700" y="97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152915</xdr:rowOff>
    </xdr:from>
    <xdr:ext cx="534377" cy="259045"/>
    <xdr:sp macro="" textlink="">
      <xdr:nvSpPr>
        <xdr:cNvPr id="597" name="教育費該当値テキスト"/>
        <xdr:cNvSpPr txBox="1"/>
      </xdr:nvSpPr>
      <xdr:spPr>
        <a:xfrm>
          <a:off x="16370300" y="975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43,768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84587</xdr:rowOff>
    </xdr:from>
    <xdr:to>
      <xdr:col>22</xdr:col>
      <xdr:colOff>415925</xdr:colOff>
      <xdr:row>58</xdr:row>
      <xdr:rowOff>14737</xdr:rowOff>
    </xdr:to>
    <xdr:sp macro="" textlink="">
      <xdr:nvSpPr>
        <xdr:cNvPr id="598" name="円/楕円 597"/>
        <xdr:cNvSpPr/>
      </xdr:nvSpPr>
      <xdr:spPr>
        <a:xfrm>
          <a:off x="15430500" y="98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5864</xdr:rowOff>
    </xdr:from>
    <xdr:ext cx="534377" cy="259045"/>
    <xdr:sp macro="" textlink="">
      <xdr:nvSpPr>
        <xdr:cNvPr id="599" name="テキスト ボックス 598"/>
        <xdr:cNvSpPr txBox="1"/>
      </xdr:nvSpPr>
      <xdr:spPr>
        <a:xfrm>
          <a:off x="15214111" y="994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17425</xdr:rowOff>
    </xdr:from>
    <xdr:to>
      <xdr:col>21</xdr:col>
      <xdr:colOff>212725</xdr:colOff>
      <xdr:row>57</xdr:row>
      <xdr:rowOff>119025</xdr:rowOff>
    </xdr:to>
    <xdr:sp macro="" textlink="">
      <xdr:nvSpPr>
        <xdr:cNvPr id="600" name="円/楕円 599"/>
        <xdr:cNvSpPr/>
      </xdr:nvSpPr>
      <xdr:spPr>
        <a:xfrm>
          <a:off x="14541500" y="97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110152</xdr:rowOff>
    </xdr:from>
    <xdr:ext cx="534377" cy="259045"/>
    <xdr:sp macro="" textlink="">
      <xdr:nvSpPr>
        <xdr:cNvPr id="601" name="テキスト ボックス 600"/>
        <xdr:cNvSpPr txBox="1"/>
      </xdr:nvSpPr>
      <xdr:spPr>
        <a:xfrm>
          <a:off x="14325111" y="98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107341</xdr:rowOff>
    </xdr:from>
    <xdr:to>
      <xdr:col>20</xdr:col>
      <xdr:colOff>9525</xdr:colOff>
      <xdr:row>58</xdr:row>
      <xdr:rowOff>37491</xdr:rowOff>
    </xdr:to>
    <xdr:sp macro="" textlink="">
      <xdr:nvSpPr>
        <xdr:cNvPr id="602" name="円/楕円 601"/>
        <xdr:cNvSpPr/>
      </xdr:nvSpPr>
      <xdr:spPr>
        <a:xfrm>
          <a:off x="13652500" y="9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28618</xdr:rowOff>
    </xdr:from>
    <xdr:ext cx="534377" cy="259045"/>
    <xdr:sp macro="" textlink="">
      <xdr:nvSpPr>
        <xdr:cNvPr id="603" name="テキスト ボックス 602"/>
        <xdr:cNvSpPr txBox="1"/>
      </xdr:nvSpPr>
      <xdr:spPr>
        <a:xfrm>
          <a:off x="13436111" y="99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81882</xdr:rowOff>
    </xdr:from>
    <xdr:to>
      <xdr:col>18</xdr:col>
      <xdr:colOff>492125</xdr:colOff>
      <xdr:row>57</xdr:row>
      <xdr:rowOff>12032</xdr:rowOff>
    </xdr:to>
    <xdr:sp macro="" textlink="">
      <xdr:nvSpPr>
        <xdr:cNvPr id="604" name="円/楕円 603"/>
        <xdr:cNvSpPr/>
      </xdr:nvSpPr>
      <xdr:spPr>
        <a:xfrm>
          <a:off x="12763500" y="96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28559</xdr:rowOff>
    </xdr:from>
    <xdr:ext cx="534377" cy="259045"/>
    <xdr:sp macro="" textlink="">
      <xdr:nvSpPr>
        <xdr:cNvPr id="605" name="テキスト ボックス 604"/>
        <xdr:cNvSpPr txBox="1"/>
      </xdr:nvSpPr>
      <xdr:spPr>
        <a:xfrm>
          <a:off x="12547111" y="945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121458</xdr:rowOff>
    </xdr:from>
    <xdr:to>
      <xdr:col>23</xdr:col>
      <xdr:colOff>517525</xdr:colOff>
      <xdr:row>78</xdr:row>
      <xdr:rowOff>131607</xdr:rowOff>
    </xdr:to>
    <xdr:cxnSp macro="">
      <xdr:nvCxnSpPr>
        <xdr:cNvPr id="632" name="直線コネクタ 631"/>
        <xdr:cNvCxnSpPr/>
      </xdr:nvCxnSpPr>
      <xdr:spPr>
        <a:xfrm flipV="1">
          <a:off x="15481300" y="13494558"/>
          <a:ext cx="838200" cy="1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125823</xdr:rowOff>
    </xdr:from>
    <xdr:to>
      <xdr:col>22</xdr:col>
      <xdr:colOff>365125</xdr:colOff>
      <xdr:row>78</xdr:row>
      <xdr:rowOff>131607</xdr:rowOff>
    </xdr:to>
    <xdr:cxnSp macro="">
      <xdr:nvCxnSpPr>
        <xdr:cNvPr id="635" name="直線コネクタ 634"/>
        <xdr:cNvCxnSpPr/>
      </xdr:nvCxnSpPr>
      <xdr:spPr>
        <a:xfrm>
          <a:off x="14592300" y="13498923"/>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7" name="テキスト ボックス 636"/>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125823</xdr:rowOff>
    </xdr:from>
    <xdr:to>
      <xdr:col>21</xdr:col>
      <xdr:colOff>161925</xdr:colOff>
      <xdr:row>78</xdr:row>
      <xdr:rowOff>139700</xdr:rowOff>
    </xdr:to>
    <xdr:cxnSp macro="">
      <xdr:nvCxnSpPr>
        <xdr:cNvPr id="638" name="直線コネクタ 637"/>
        <xdr:cNvCxnSpPr/>
      </xdr:nvCxnSpPr>
      <xdr:spPr>
        <a:xfrm flipV="1">
          <a:off x="13703300" y="13498923"/>
          <a:ext cx="889000" cy="1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138192</xdr:rowOff>
    </xdr:from>
    <xdr:to>
      <xdr:col>19</xdr:col>
      <xdr:colOff>644525</xdr:colOff>
      <xdr:row>78</xdr:row>
      <xdr:rowOff>139700</xdr:rowOff>
    </xdr:to>
    <xdr:cxnSp macro="">
      <xdr:nvCxnSpPr>
        <xdr:cNvPr id="641" name="直線コネクタ 640"/>
        <xdr:cNvCxnSpPr/>
      </xdr:nvCxnSpPr>
      <xdr:spPr>
        <a:xfrm>
          <a:off x="12814300" y="1351129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70658</xdr:rowOff>
    </xdr:from>
    <xdr:to>
      <xdr:col>23</xdr:col>
      <xdr:colOff>568325</xdr:colOff>
      <xdr:row>79</xdr:row>
      <xdr:rowOff>808</xdr:rowOff>
    </xdr:to>
    <xdr:sp macro="" textlink="">
      <xdr:nvSpPr>
        <xdr:cNvPr id="651" name="円/楕円 650"/>
        <xdr:cNvSpPr/>
      </xdr:nvSpPr>
      <xdr:spPr>
        <a:xfrm>
          <a:off x="16268700" y="134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157035</xdr:rowOff>
    </xdr:from>
    <xdr:ext cx="378565" cy="259045"/>
    <xdr:sp macro="" textlink="">
      <xdr:nvSpPr>
        <xdr:cNvPr id="652" name="災害復旧費該当値テキスト"/>
        <xdr:cNvSpPr txBox="1"/>
      </xdr:nvSpPr>
      <xdr:spPr>
        <a:xfrm>
          <a:off x="16370300" y="13358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80807</xdr:rowOff>
    </xdr:from>
    <xdr:to>
      <xdr:col>22</xdr:col>
      <xdr:colOff>415925</xdr:colOff>
      <xdr:row>79</xdr:row>
      <xdr:rowOff>10957</xdr:rowOff>
    </xdr:to>
    <xdr:sp macro="" textlink="">
      <xdr:nvSpPr>
        <xdr:cNvPr id="653" name="円/楕円 652"/>
        <xdr:cNvSpPr/>
      </xdr:nvSpPr>
      <xdr:spPr>
        <a:xfrm>
          <a:off x="15430500" y="134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2084</xdr:rowOff>
    </xdr:from>
    <xdr:ext cx="378565" cy="259045"/>
    <xdr:sp macro="" textlink="">
      <xdr:nvSpPr>
        <xdr:cNvPr id="654" name="テキスト ボックス 653"/>
        <xdr:cNvSpPr txBox="1"/>
      </xdr:nvSpPr>
      <xdr:spPr>
        <a:xfrm>
          <a:off x="15292017" y="1354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75023</xdr:rowOff>
    </xdr:from>
    <xdr:to>
      <xdr:col>21</xdr:col>
      <xdr:colOff>212725</xdr:colOff>
      <xdr:row>79</xdr:row>
      <xdr:rowOff>5173</xdr:rowOff>
    </xdr:to>
    <xdr:sp macro="" textlink="">
      <xdr:nvSpPr>
        <xdr:cNvPr id="655" name="円/楕円 654"/>
        <xdr:cNvSpPr/>
      </xdr:nvSpPr>
      <xdr:spPr>
        <a:xfrm>
          <a:off x="14541500" y="1344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167750</xdr:rowOff>
    </xdr:from>
    <xdr:ext cx="378565" cy="259045"/>
    <xdr:sp macro="" textlink="">
      <xdr:nvSpPr>
        <xdr:cNvPr id="656" name="テキスト ボックス 655"/>
        <xdr:cNvSpPr txBox="1"/>
      </xdr:nvSpPr>
      <xdr:spPr>
        <a:xfrm>
          <a:off x="14403017" y="1354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7" name="円/楕円 656"/>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8" name="テキスト ボックス 657"/>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87392</xdr:rowOff>
    </xdr:from>
    <xdr:to>
      <xdr:col>18</xdr:col>
      <xdr:colOff>492125</xdr:colOff>
      <xdr:row>79</xdr:row>
      <xdr:rowOff>17542</xdr:rowOff>
    </xdr:to>
    <xdr:sp macro="" textlink="">
      <xdr:nvSpPr>
        <xdr:cNvPr id="659" name="円/楕円 658"/>
        <xdr:cNvSpPr/>
      </xdr:nvSpPr>
      <xdr:spPr>
        <a:xfrm>
          <a:off x="12763500" y="134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8669</xdr:rowOff>
    </xdr:from>
    <xdr:ext cx="313932" cy="259045"/>
    <xdr:sp macro="" textlink="">
      <xdr:nvSpPr>
        <xdr:cNvPr id="660" name="テキスト ボックス 659"/>
        <xdr:cNvSpPr txBox="1"/>
      </xdr:nvSpPr>
      <xdr:spPr>
        <a:xfrm>
          <a:off x="12657333" y="1355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164809</xdr:rowOff>
    </xdr:from>
    <xdr:to>
      <xdr:col>23</xdr:col>
      <xdr:colOff>517525</xdr:colOff>
      <xdr:row>98</xdr:row>
      <xdr:rowOff>13985</xdr:rowOff>
    </xdr:to>
    <xdr:cxnSp macro="">
      <xdr:nvCxnSpPr>
        <xdr:cNvPr id="689" name="直線コネクタ 688"/>
        <xdr:cNvCxnSpPr/>
      </xdr:nvCxnSpPr>
      <xdr:spPr>
        <a:xfrm flipV="1">
          <a:off x="15481300" y="16795459"/>
          <a:ext cx="838200" cy="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13985</xdr:rowOff>
    </xdr:from>
    <xdr:to>
      <xdr:col>22</xdr:col>
      <xdr:colOff>365125</xdr:colOff>
      <xdr:row>98</xdr:row>
      <xdr:rowOff>21357</xdr:rowOff>
    </xdr:to>
    <xdr:cxnSp macro="">
      <xdr:nvCxnSpPr>
        <xdr:cNvPr id="692" name="直線コネクタ 691"/>
        <xdr:cNvCxnSpPr/>
      </xdr:nvCxnSpPr>
      <xdr:spPr>
        <a:xfrm flipV="1">
          <a:off x="14592300" y="16816085"/>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21357</xdr:rowOff>
    </xdr:from>
    <xdr:to>
      <xdr:col>21</xdr:col>
      <xdr:colOff>161925</xdr:colOff>
      <xdr:row>98</xdr:row>
      <xdr:rowOff>38263</xdr:rowOff>
    </xdr:to>
    <xdr:cxnSp macro="">
      <xdr:nvCxnSpPr>
        <xdr:cNvPr id="695" name="直線コネクタ 694"/>
        <xdr:cNvCxnSpPr/>
      </xdr:nvCxnSpPr>
      <xdr:spPr>
        <a:xfrm flipV="1">
          <a:off x="13703300" y="16823457"/>
          <a:ext cx="889000" cy="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38263</xdr:rowOff>
    </xdr:from>
    <xdr:to>
      <xdr:col>19</xdr:col>
      <xdr:colOff>644525</xdr:colOff>
      <xdr:row>98</xdr:row>
      <xdr:rowOff>41081</xdr:rowOff>
    </xdr:to>
    <xdr:cxnSp macro="">
      <xdr:nvCxnSpPr>
        <xdr:cNvPr id="698" name="直線コネクタ 697"/>
        <xdr:cNvCxnSpPr/>
      </xdr:nvCxnSpPr>
      <xdr:spPr>
        <a:xfrm flipV="1">
          <a:off x="12814300" y="16840363"/>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114009</xdr:rowOff>
    </xdr:from>
    <xdr:to>
      <xdr:col>23</xdr:col>
      <xdr:colOff>568325</xdr:colOff>
      <xdr:row>98</xdr:row>
      <xdr:rowOff>44159</xdr:rowOff>
    </xdr:to>
    <xdr:sp macro="" textlink="">
      <xdr:nvSpPr>
        <xdr:cNvPr id="708" name="円/楕円 707"/>
        <xdr:cNvSpPr/>
      </xdr:nvSpPr>
      <xdr:spPr>
        <a:xfrm>
          <a:off x="16268700" y="1674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92436</xdr:rowOff>
    </xdr:from>
    <xdr:ext cx="534377" cy="259045"/>
    <xdr:sp macro="" textlink="">
      <xdr:nvSpPr>
        <xdr:cNvPr id="709" name="公債費該当値テキスト"/>
        <xdr:cNvSpPr txBox="1"/>
      </xdr:nvSpPr>
      <xdr:spPr>
        <a:xfrm>
          <a:off x="16370300" y="1672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58,410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134635</xdr:rowOff>
    </xdr:from>
    <xdr:to>
      <xdr:col>22</xdr:col>
      <xdr:colOff>415925</xdr:colOff>
      <xdr:row>98</xdr:row>
      <xdr:rowOff>64785</xdr:rowOff>
    </xdr:to>
    <xdr:sp macro="" textlink="">
      <xdr:nvSpPr>
        <xdr:cNvPr id="710" name="円/楕円 709"/>
        <xdr:cNvSpPr/>
      </xdr:nvSpPr>
      <xdr:spPr>
        <a:xfrm>
          <a:off x="15430500" y="167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55912</xdr:rowOff>
    </xdr:from>
    <xdr:ext cx="534377" cy="259045"/>
    <xdr:sp macro="" textlink="">
      <xdr:nvSpPr>
        <xdr:cNvPr id="711" name="テキスト ボックス 710"/>
        <xdr:cNvSpPr txBox="1"/>
      </xdr:nvSpPr>
      <xdr:spPr>
        <a:xfrm>
          <a:off x="15214111" y="1685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52,996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142007</xdr:rowOff>
    </xdr:from>
    <xdr:to>
      <xdr:col>21</xdr:col>
      <xdr:colOff>212725</xdr:colOff>
      <xdr:row>98</xdr:row>
      <xdr:rowOff>72157</xdr:rowOff>
    </xdr:to>
    <xdr:sp macro="" textlink="">
      <xdr:nvSpPr>
        <xdr:cNvPr id="712" name="円/楕円 711"/>
        <xdr:cNvSpPr/>
      </xdr:nvSpPr>
      <xdr:spPr>
        <a:xfrm>
          <a:off x="14541500" y="167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63284</xdr:rowOff>
    </xdr:from>
    <xdr:ext cx="534377" cy="259045"/>
    <xdr:sp macro="" textlink="">
      <xdr:nvSpPr>
        <xdr:cNvPr id="713" name="テキスト ボックス 712"/>
        <xdr:cNvSpPr txBox="1"/>
      </xdr:nvSpPr>
      <xdr:spPr>
        <a:xfrm>
          <a:off x="14325111" y="168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158913</xdr:rowOff>
    </xdr:from>
    <xdr:to>
      <xdr:col>20</xdr:col>
      <xdr:colOff>9525</xdr:colOff>
      <xdr:row>98</xdr:row>
      <xdr:rowOff>89063</xdr:rowOff>
    </xdr:to>
    <xdr:sp macro="" textlink="">
      <xdr:nvSpPr>
        <xdr:cNvPr id="714" name="円/楕円 713"/>
        <xdr:cNvSpPr/>
      </xdr:nvSpPr>
      <xdr:spPr>
        <a:xfrm>
          <a:off x="13652500" y="1678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80190</xdr:rowOff>
    </xdr:from>
    <xdr:ext cx="534377" cy="259045"/>
    <xdr:sp macro="" textlink="">
      <xdr:nvSpPr>
        <xdr:cNvPr id="715" name="テキスト ボックス 714"/>
        <xdr:cNvSpPr txBox="1"/>
      </xdr:nvSpPr>
      <xdr:spPr>
        <a:xfrm>
          <a:off x="13436111" y="1688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161731</xdr:rowOff>
    </xdr:from>
    <xdr:to>
      <xdr:col>18</xdr:col>
      <xdr:colOff>492125</xdr:colOff>
      <xdr:row>98</xdr:row>
      <xdr:rowOff>91881</xdr:rowOff>
    </xdr:to>
    <xdr:sp macro="" textlink="">
      <xdr:nvSpPr>
        <xdr:cNvPr id="716" name="円/楕円 715"/>
        <xdr:cNvSpPr/>
      </xdr:nvSpPr>
      <xdr:spPr>
        <a:xfrm>
          <a:off x="12763500" y="167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83008</xdr:rowOff>
    </xdr:from>
    <xdr:ext cx="534377" cy="259045"/>
    <xdr:sp macro="" textlink="">
      <xdr:nvSpPr>
        <xdr:cNvPr id="717" name="テキスト ボックス 716"/>
        <xdr:cNvSpPr txBox="1"/>
      </xdr:nvSpPr>
      <xdr:spPr>
        <a:xfrm>
          <a:off x="12547111" y="168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u="none" strike="noStrike" baseline="0" smtClean="0">
              <a:solidFill>
                <a:schemeClr val="dk1"/>
              </a:solidFill>
              <a:latin typeface="+mn-lt"/>
              <a:ea typeface="+mn-ea"/>
              <a:cs typeface="+mn-cs"/>
            </a:rPr>
            <a:t>民生費は住民一人当たり</a:t>
          </a:r>
          <a:r>
            <a:rPr lang="en-US" altLang="ja-JP" sz="1100" b="0" i="0" u="none" strike="noStrike" baseline="0" smtClean="0">
              <a:solidFill>
                <a:schemeClr val="dk1"/>
              </a:solidFill>
              <a:latin typeface="+mn-lt"/>
              <a:ea typeface="+mn-ea"/>
              <a:cs typeface="+mn-cs"/>
            </a:rPr>
            <a:t>199,454</a:t>
          </a:r>
          <a:r>
            <a:rPr lang="ja-JP" altLang="en-US" sz="1100" b="0" i="0" u="none" strike="noStrike" baseline="0" smtClean="0">
              <a:solidFill>
                <a:schemeClr val="dk1"/>
              </a:solidFill>
              <a:latin typeface="+mn-lt"/>
              <a:ea typeface="+mn-ea"/>
              <a:cs typeface="+mn-cs"/>
            </a:rPr>
            <a:t>円となっており、類似団体と比較して一人当たりコストが高い状況となっている。これは、生活保護費の高止まりや後期高齢者医療療養給付費負担金の増加によるものである。</a:t>
          </a:r>
        </a:p>
        <a:p>
          <a:pPr rtl="0"/>
          <a:r>
            <a:rPr lang="ja-JP" altLang="en-US" sz="1100" b="0" i="0" u="none" strike="noStrike" baseline="0" smtClean="0">
              <a:solidFill>
                <a:schemeClr val="dk1"/>
              </a:solidFill>
              <a:latin typeface="+mn-lt"/>
              <a:ea typeface="+mn-ea"/>
              <a:cs typeface="+mn-cs"/>
            </a:rPr>
            <a:t>消防費は住民一人当たり</a:t>
          </a:r>
          <a:r>
            <a:rPr lang="en-US" altLang="ja-JP" sz="1100" b="0" i="0" u="none" strike="noStrike" baseline="0" smtClean="0">
              <a:solidFill>
                <a:schemeClr val="dk1"/>
              </a:solidFill>
              <a:latin typeface="+mn-lt"/>
              <a:ea typeface="+mn-ea"/>
              <a:cs typeface="+mn-cs"/>
            </a:rPr>
            <a:t>64,148</a:t>
          </a:r>
          <a:r>
            <a:rPr lang="ja-JP" altLang="en-US" sz="1100" b="0" i="0" u="none" strike="noStrike" baseline="0" smtClean="0">
              <a:solidFill>
                <a:schemeClr val="dk1"/>
              </a:solidFill>
              <a:latin typeface="+mn-lt"/>
              <a:ea typeface="+mn-ea"/>
              <a:cs typeface="+mn-cs"/>
            </a:rPr>
            <a:t>円となっており、類似団体と比較して一人当たりコストが高い状況となっている。これは、近年の南海トラフ地震対策関連事業の増加等によるものであり、</a:t>
          </a:r>
          <a:r>
            <a:rPr lang="ja-JP" altLang="en-US" sz="1100" b="0" i="0" u="none" strike="noStrike" baseline="0" smtClean="0">
              <a:solidFill>
                <a:sysClr val="windowText" lastClr="000000"/>
              </a:solidFill>
              <a:latin typeface="+mn-lt"/>
              <a:ea typeface="+mn-ea"/>
              <a:cs typeface="+mn-cs"/>
            </a:rPr>
            <a:t>平成</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年度決算と比較すると約</a:t>
          </a:r>
          <a:r>
            <a:rPr lang="en-US" altLang="ja-JP" sz="1100" b="0" i="0" u="none" strike="noStrike" baseline="0" smtClean="0">
              <a:solidFill>
                <a:schemeClr val="dk1"/>
              </a:solidFill>
              <a:latin typeface="+mn-lt"/>
              <a:ea typeface="+mn-ea"/>
              <a:cs typeface="+mn-cs"/>
            </a:rPr>
            <a:t>2.4</a:t>
          </a:r>
          <a:r>
            <a:rPr lang="ja-JP" altLang="en-US" sz="1100" b="0" i="0" u="none" strike="noStrike" baseline="0" smtClean="0">
              <a:solidFill>
                <a:schemeClr val="dk1"/>
              </a:solidFill>
              <a:latin typeface="+mn-lt"/>
              <a:ea typeface="+mn-ea"/>
              <a:cs typeface="+mn-cs"/>
            </a:rPr>
            <a:t>倍となっている。</a:t>
          </a:r>
        </a:p>
        <a:p>
          <a:pPr rtl="0"/>
          <a:r>
            <a:rPr lang="ja-JP" altLang="en-US" sz="1100" b="0" i="0" u="none" strike="noStrike" baseline="0" smtClean="0">
              <a:solidFill>
                <a:schemeClr val="dk1"/>
              </a:solidFill>
              <a:latin typeface="+mn-lt"/>
              <a:ea typeface="+mn-ea"/>
              <a:cs typeface="+mn-cs"/>
            </a:rPr>
            <a:t>民生費、消防費以外の費目については、概ね全国平均を下回っている。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財政調整基金については、中期的な見通しのもとに，決算剰余金を中心に積み立てるとともに，最低限の取り崩しに努めている。今後も南海地震対策の実施による財源不足を基金の取り崩しや市債の発行などで対応することになるが、将来負担の軽減を図るため健全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chemeClr val="dk1"/>
              </a:solidFill>
              <a:latin typeface="+mn-lt"/>
              <a:ea typeface="+mn-ea"/>
              <a:cs typeface="+mn-cs"/>
            </a:rPr>
            <a:t>長引く景気低迷による所得の落ち込みから国民健康保険税の徴収額が伸び悩み、また、医療費の伸びによる歳出額の増額もあり国民健康保険特別会計において実質収支額が赤字となっている。今後も、国民健康保険税の徴収強化や医療費の抑制策を実施し、適正な経営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14703852</v>
      </c>
      <c r="BO4" s="411"/>
      <c r="BP4" s="411"/>
      <c r="BQ4" s="411"/>
      <c r="BR4" s="411"/>
      <c r="BS4" s="411"/>
      <c r="BT4" s="411"/>
      <c r="BU4" s="412"/>
      <c r="BV4" s="410">
        <v>14684641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0.1</v>
      </c>
      <c r="CU4" s="588"/>
      <c r="CV4" s="588"/>
      <c r="CW4" s="588"/>
      <c r="CX4" s="588"/>
      <c r="CY4" s="588"/>
      <c r="CZ4" s="588"/>
      <c r="DA4" s="589"/>
      <c r="DB4" s="587">
        <v>0.8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14330078</v>
      </c>
      <c r="BO5" s="416"/>
      <c r="BP5" s="416"/>
      <c r="BQ5" s="416"/>
      <c r="BR5" s="416"/>
      <c r="BS5" s="416"/>
      <c r="BT5" s="416"/>
      <c r="BU5" s="417"/>
      <c r="BV5" s="415">
        <v>14404855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90.4</v>
      </c>
      <c r="CU5" s="386"/>
      <c r="CV5" s="386"/>
      <c r="CW5" s="386"/>
      <c r="CX5" s="386"/>
      <c r="CY5" s="386"/>
      <c r="CZ5" s="386"/>
      <c r="DA5" s="387"/>
      <c r="DB5" s="385">
        <v>88.9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373774</v>
      </c>
      <c r="BO6" s="416"/>
      <c r="BP6" s="416"/>
      <c r="BQ6" s="416"/>
      <c r="BR6" s="416"/>
      <c r="BS6" s="416"/>
      <c r="BT6" s="416"/>
      <c r="BU6" s="417"/>
      <c r="BV6" s="415">
        <v>279786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94.6</v>
      </c>
      <c r="CU6" s="562"/>
      <c r="CV6" s="562"/>
      <c r="CW6" s="562"/>
      <c r="CX6" s="562"/>
      <c r="CY6" s="562"/>
      <c r="CZ6" s="562"/>
      <c r="DA6" s="563"/>
      <c r="DB6" s="561">
        <v>94.1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363197</v>
      </c>
      <c r="BO7" s="416"/>
      <c r="BP7" s="416"/>
      <c r="BQ7" s="416"/>
      <c r="BR7" s="416"/>
      <c r="BS7" s="416"/>
      <c r="BT7" s="416"/>
      <c r="BU7" s="417"/>
      <c r="BV7" s="415">
        <v>222466</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7408082</v>
      </c>
      <c r="CU7" s="416"/>
      <c r="CV7" s="416"/>
      <c r="CW7" s="416"/>
      <c r="CX7" s="416"/>
      <c r="CY7" s="416"/>
      <c r="CZ7" s="416"/>
      <c r="DA7" s="417"/>
      <c r="DB7" s="415">
        <v>7466761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10577</v>
      </c>
      <c r="BO8" s="416"/>
      <c r="BP8" s="416"/>
      <c r="BQ8" s="416"/>
      <c r="BR8" s="416"/>
      <c r="BS8" s="416"/>
      <c r="BT8" s="416"/>
      <c r="BU8" s="417"/>
      <c r="BV8" s="415">
        <v>57320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27038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-46743</v>
      </c>
      <c r="BO9" s="416"/>
      <c r="BP9" s="416"/>
      <c r="BQ9" s="416"/>
      <c r="BR9" s="416"/>
      <c r="BS9" s="416"/>
      <c r="BT9" s="416"/>
      <c r="BU9" s="417"/>
      <c r="BV9" s="415">
        <v>-84549</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17.3</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28686</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3214</v>
      </c>
      <c r="BO10" s="416"/>
      <c r="BP10" s="416"/>
      <c r="BQ10" s="416"/>
      <c r="BR10" s="416"/>
      <c r="BS10" s="416"/>
      <c r="BT10" s="416"/>
      <c r="BU10" s="417"/>
      <c r="BV10" s="415">
        <v>3212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27803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27524</v>
      </c>
      <c r="S13" s="517"/>
      <c r="T13" s="517"/>
      <c r="U13" s="517"/>
      <c r="V13" s="518"/>
      <c r="W13" s="504" t="s">
        <v>124</v>
      </c>
      <c r="X13" s="428"/>
      <c r="Y13" s="428"/>
      <c r="Z13" s="428"/>
      <c r="AA13" s="428"/>
      <c r="AB13" s="429"/>
      <c r="AC13" s="391">
        <v>2425</v>
      </c>
      <c r="AD13" s="392"/>
      <c r="AE13" s="392"/>
      <c r="AF13" s="392"/>
      <c r="AG13" s="393"/>
      <c r="AH13" s="391">
        <v>2768</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-43529</v>
      </c>
      <c r="BO13" s="416"/>
      <c r="BP13" s="416"/>
      <c r="BQ13" s="416"/>
      <c r="BR13" s="416"/>
      <c r="BS13" s="416"/>
      <c r="BT13" s="416"/>
      <c r="BU13" s="417"/>
      <c r="BV13" s="415">
        <v>-81337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28063</v>
      </c>
      <c r="S14" s="517"/>
      <c r="T14" s="517"/>
      <c r="U14" s="517"/>
      <c r="V14" s="518"/>
      <c r="W14" s="519"/>
      <c r="X14" s="431"/>
      <c r="Y14" s="431"/>
      <c r="Z14" s="431"/>
      <c r="AA14" s="431"/>
      <c r="AB14" s="432"/>
      <c r="AC14" s="509">
        <v>19.7</v>
      </c>
      <c r="AD14" s="510"/>
      <c r="AE14" s="510"/>
      <c r="AF14" s="510"/>
      <c r="AG14" s="511"/>
      <c r="AH14" s="509">
        <v>21.1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36.799999999999997</v>
      </c>
      <c r="CU14" s="488"/>
      <c r="CV14" s="488"/>
      <c r="CW14" s="488"/>
      <c r="CX14" s="488"/>
      <c r="CY14" s="488"/>
      <c r="CZ14" s="488"/>
      <c r="DA14" s="489"/>
      <c r="DB14" s="520">
        <v>20.100000000000001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27796</v>
      </c>
      <c r="S15" s="517"/>
      <c r="T15" s="517"/>
      <c r="U15" s="517"/>
      <c r="V15" s="518"/>
      <c r="W15" s="504" t="s">
        <v>130</v>
      </c>
      <c r="X15" s="428"/>
      <c r="Y15" s="428"/>
      <c r="Z15" s="428"/>
      <c r="AA15" s="428"/>
      <c r="AB15" s="429"/>
      <c r="AC15" s="391">
        <v>2321</v>
      </c>
      <c r="AD15" s="392"/>
      <c r="AE15" s="392"/>
      <c r="AF15" s="392"/>
      <c r="AG15" s="393"/>
      <c r="AH15" s="391">
        <v>2507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2450576</v>
      </c>
      <c r="BO15" s="411"/>
      <c r="BP15" s="411"/>
      <c r="BQ15" s="411"/>
      <c r="BR15" s="411"/>
      <c r="BS15" s="411"/>
      <c r="BT15" s="411"/>
      <c r="BU15" s="412"/>
      <c r="BV15" s="410">
        <v>2354345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18.899999999999999</v>
      </c>
      <c r="AD16" s="510"/>
      <c r="AE16" s="510"/>
      <c r="AF16" s="510"/>
      <c r="AG16" s="511"/>
      <c r="AH16" s="509">
        <v>19.100000000000001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6431639</v>
      </c>
      <c r="BO16" s="416"/>
      <c r="BP16" s="416"/>
      <c r="BQ16" s="416"/>
      <c r="BR16" s="416"/>
      <c r="BS16" s="416"/>
      <c r="BT16" s="416"/>
      <c r="BU16" s="417"/>
      <c r="BV16" s="415">
        <v>6445506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7540</v>
      </c>
      <c r="AD17" s="392"/>
      <c r="AE17" s="392"/>
      <c r="AF17" s="392"/>
      <c r="AG17" s="393"/>
      <c r="AH17" s="391">
        <v>7824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3099824</v>
      </c>
      <c r="BO17" s="416"/>
      <c r="BP17" s="416"/>
      <c r="BQ17" s="416"/>
      <c r="BR17" s="416"/>
      <c r="BS17" s="416"/>
      <c r="BT17" s="416"/>
      <c r="BU17" s="417"/>
      <c r="BV17" s="415">
        <v>2951801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91.49</v>
      </c>
      <c r="M18" s="480"/>
      <c r="N18" s="480"/>
      <c r="O18" s="480"/>
      <c r="P18" s="480"/>
      <c r="Q18" s="480"/>
      <c r="R18" s="481"/>
      <c r="S18" s="481"/>
      <c r="T18" s="481"/>
      <c r="U18" s="481"/>
      <c r="V18" s="482"/>
      <c r="W18" s="496"/>
      <c r="X18" s="497"/>
      <c r="Y18" s="497"/>
      <c r="Z18" s="497"/>
      <c r="AA18" s="497"/>
      <c r="AB18" s="505"/>
      <c r="AC18" s="379">
        <v>61.4</v>
      </c>
      <c r="AD18" s="380"/>
      <c r="AE18" s="380"/>
      <c r="AF18" s="380"/>
      <c r="AG18" s="483"/>
      <c r="AH18" s="379">
        <v>59.7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6820131</v>
      </c>
      <c r="BO18" s="416"/>
      <c r="BP18" s="416"/>
      <c r="BQ18" s="416"/>
      <c r="BR18" s="416"/>
      <c r="BS18" s="416"/>
      <c r="BT18" s="416"/>
      <c r="BU18" s="417"/>
      <c r="BV18" s="415">
        <v>6880263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296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8985534</v>
      </c>
      <c r="BO19" s="416"/>
      <c r="BP19" s="416"/>
      <c r="BQ19" s="416"/>
      <c r="BR19" s="416"/>
      <c r="BS19" s="416"/>
      <c r="BT19" s="416"/>
      <c r="BU19" s="417"/>
      <c r="BV19" s="415">
        <v>9023938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10255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14952829</v>
      </c>
      <c r="BO23" s="416"/>
      <c r="BP23" s="416"/>
      <c r="BQ23" s="416"/>
      <c r="BR23" s="416"/>
      <c r="BS23" s="416"/>
      <c r="BT23" s="416"/>
      <c r="BU23" s="417"/>
      <c r="BV23" s="415">
        <v>15037668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7400</v>
      </c>
      <c r="R24" s="392"/>
      <c r="S24" s="392"/>
      <c r="T24" s="392"/>
      <c r="U24" s="392"/>
      <c r="V24" s="393"/>
      <c r="W24" s="457"/>
      <c r="X24" s="448"/>
      <c r="Y24" s="449"/>
      <c r="Z24" s="388" t="s">
        <v>154</v>
      </c>
      <c r="AA24" s="389"/>
      <c r="AB24" s="389"/>
      <c r="AC24" s="389"/>
      <c r="AD24" s="389"/>
      <c r="AE24" s="389"/>
      <c r="AF24" s="389"/>
      <c r="AG24" s="390"/>
      <c r="AH24" s="391">
        <v>277</v>
      </c>
      <c r="AI24" s="392"/>
      <c r="AJ24" s="392"/>
      <c r="AK24" s="392"/>
      <c r="AL24" s="393"/>
      <c r="AM24" s="391">
        <v>846512</v>
      </c>
      <c r="AN24" s="392"/>
      <c r="AO24" s="392"/>
      <c r="AP24" s="392"/>
      <c r="AQ24" s="392"/>
      <c r="AR24" s="393"/>
      <c r="AS24" s="391">
        <v>3056</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11703537</v>
      </c>
      <c r="BO24" s="416"/>
      <c r="BP24" s="416"/>
      <c r="BQ24" s="416"/>
      <c r="BR24" s="416"/>
      <c r="BS24" s="416"/>
      <c r="BT24" s="416"/>
      <c r="BU24" s="417"/>
      <c r="BV24" s="415">
        <v>11641701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6320</v>
      </c>
      <c r="R25" s="392"/>
      <c r="S25" s="392"/>
      <c r="T25" s="392"/>
      <c r="U25" s="392"/>
      <c r="V25" s="393"/>
      <c r="W25" s="457"/>
      <c r="X25" s="448"/>
      <c r="Y25" s="449"/>
      <c r="Z25" s="388" t="s">
        <v>157</v>
      </c>
      <c r="AA25" s="389"/>
      <c r="AB25" s="389"/>
      <c r="AC25" s="389"/>
      <c r="AD25" s="389"/>
      <c r="AE25" s="389"/>
      <c r="AF25" s="389"/>
      <c r="AG25" s="390"/>
      <c r="AH25" s="391">
        <v>48</v>
      </c>
      <c r="AI25" s="392"/>
      <c r="AJ25" s="392"/>
      <c r="AK25" s="392"/>
      <c r="AL25" s="393"/>
      <c r="AM25" s="391">
        <v>138480</v>
      </c>
      <c r="AN25" s="392"/>
      <c r="AO25" s="392"/>
      <c r="AP25" s="392"/>
      <c r="AQ25" s="392"/>
      <c r="AR25" s="393"/>
      <c r="AS25" s="391">
        <v>2885</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2248422</v>
      </c>
      <c r="BO25" s="411"/>
      <c r="BP25" s="411"/>
      <c r="BQ25" s="411"/>
      <c r="BR25" s="411"/>
      <c r="BS25" s="411"/>
      <c r="BT25" s="411"/>
      <c r="BU25" s="412"/>
      <c r="BV25" s="410">
        <v>701085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5870</v>
      </c>
      <c r="R26" s="392"/>
      <c r="S26" s="392"/>
      <c r="T26" s="392"/>
      <c r="U26" s="392"/>
      <c r="V26" s="393"/>
      <c r="W26" s="457"/>
      <c r="X26" s="448"/>
      <c r="Y26" s="449"/>
      <c r="Z26" s="388" t="s">
        <v>160</v>
      </c>
      <c r="AA26" s="470"/>
      <c r="AB26" s="470"/>
      <c r="AC26" s="470"/>
      <c r="AD26" s="470"/>
      <c r="AE26" s="470"/>
      <c r="AF26" s="470"/>
      <c r="AG26" s="471"/>
      <c r="AH26" s="391">
        <v>29</v>
      </c>
      <c r="AI26" s="392"/>
      <c r="AJ26" s="392"/>
      <c r="AK26" s="392"/>
      <c r="AL26" s="393"/>
      <c r="AM26" s="391">
        <v>95758</v>
      </c>
      <c r="AN26" s="392"/>
      <c r="AO26" s="392"/>
      <c r="AP26" s="392"/>
      <c r="AQ26" s="392"/>
      <c r="AR26" s="393"/>
      <c r="AS26" s="391">
        <v>3302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4100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225877</v>
      </c>
      <c r="BO27" s="419"/>
      <c r="BP27" s="419"/>
      <c r="BQ27" s="419"/>
      <c r="BR27" s="419"/>
      <c r="BS27" s="419"/>
      <c r="BT27" s="419"/>
      <c r="BU27" s="420"/>
      <c r="BV27" s="418">
        <v>225457</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3700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1762113</v>
      </c>
      <c r="BO28" s="411"/>
      <c r="BP28" s="411"/>
      <c r="BQ28" s="411"/>
      <c r="BR28" s="411"/>
      <c r="BS28" s="411"/>
      <c r="BT28" s="411"/>
      <c r="BU28" s="412"/>
      <c r="BV28" s="410">
        <v>1728899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14</v>
      </c>
      <c r="M29" s="392"/>
      <c r="N29" s="392"/>
      <c r="O29" s="392"/>
      <c r="P29" s="393"/>
      <c r="Q29" s="391">
        <v>3450</v>
      </c>
      <c r="R29" s="392"/>
      <c r="S29" s="392"/>
      <c r="T29" s="392"/>
      <c r="U29" s="392"/>
      <c r="V29" s="393"/>
      <c r="W29" s="458"/>
      <c r="X29" s="459"/>
      <c r="Y29" s="460"/>
      <c r="Z29" s="388" t="s">
        <v>170</v>
      </c>
      <c r="AA29" s="389"/>
      <c r="AB29" s="389"/>
      <c r="AC29" s="389"/>
      <c r="AD29" s="389"/>
      <c r="AE29" s="389"/>
      <c r="AF29" s="389"/>
      <c r="AG29" s="390"/>
      <c r="AH29" s="391">
        <v>277</v>
      </c>
      <c r="AI29" s="392"/>
      <c r="AJ29" s="392"/>
      <c r="AK29" s="392"/>
      <c r="AL29" s="393"/>
      <c r="AM29" s="391">
        <v>846512</v>
      </c>
      <c r="AN29" s="392"/>
      <c r="AO29" s="392"/>
      <c r="AP29" s="392"/>
      <c r="AQ29" s="392"/>
      <c r="AR29" s="393"/>
      <c r="AS29" s="391">
        <v>3056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911662</v>
      </c>
      <c r="BO29" s="416"/>
      <c r="BP29" s="416"/>
      <c r="BQ29" s="416"/>
      <c r="BR29" s="416"/>
      <c r="BS29" s="416"/>
      <c r="BT29" s="416"/>
      <c r="BU29" s="417"/>
      <c r="BV29" s="415">
        <v>1090903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3858825</v>
      </c>
      <c r="BO30" s="419"/>
      <c r="BP30" s="419"/>
      <c r="BQ30" s="419"/>
      <c r="BR30" s="419"/>
      <c r="BS30" s="419"/>
      <c r="BT30" s="419"/>
      <c r="BU30" s="420"/>
      <c r="BV30" s="418">
        <v>4158930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IF('各会計、関係団体の財政状況及び健全化判断比率'!B33="","",'各会計、関係団体の財政状況及び健全化判断比率'!B33)</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仁淀川下流衛生事務組合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土佐市土地開発公社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製紙工業振興基金特別会計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中央西部焼却処理事務組合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住宅新築資金等特別会計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高知県広域食肉センター事務組合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学校給食特別会計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仁淀川広域市町村圏事務組合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土地取得特別会計</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こうち人づくり広域連合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高知県後期高齢者医療広域連合(一般会計）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高知県後期高齢者医療広域連合(特別会計）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高知県市町村総合事務組合(一般会計)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高知県市町村総合事務組合(交通災害共済事業特別会計)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高知県市町村総合事務組合(会館建設事業特別会計)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x14ac:dyDescent="0.15">
      <c r="A35" s="22"/>
      <c r="B35" s="35"/>
      <c r="C35" s="1178" t="s">
        <v>536</v>
      </c>
      <c r="D35" s="1179"/>
      <c r="E35" s="1180"/>
      <c r="F35" s="36">
        <v>22.82</v>
      </c>
      <c r="G35" s="37">
        <v>25.31</v>
      </c>
      <c r="H35" s="37">
        <v>25.65</v>
      </c>
      <c r="I35" s="37">
        <v>27.36</v>
      </c>
      <c r="J35" s="38">
        <v>29.75</v>
      </c>
      <c r="K35" s="22"/>
      <c r="L35" s="22"/>
      <c r="M35" s="22"/>
      <c r="N35" s="22"/>
      <c r="O35" s="22"/>
      <c r="P35" s="22"/>
    </row>
    <row r="36" spans="1:16" ht="39" customHeight="1" x14ac:dyDescent="0.15">
      <c r="A36" s="22"/>
      <c r="B36" s="35"/>
      <c r="C36" s="1178" t="s">
        <v>537</v>
      </c>
      <c r="D36" s="1179"/>
      <c r="E36" s="1180"/>
      <c r="F36" s="36">
        <v>18.37</v>
      </c>
      <c r="G36" s="37">
        <v>19.79</v>
      </c>
      <c r="H36" s="37">
        <v>21.09</v>
      </c>
      <c r="I36" s="37">
        <v>21.55</v>
      </c>
      <c r="J36" s="38">
        <v>22.44</v>
      </c>
      <c r="K36" s="22"/>
      <c r="L36" s="22"/>
      <c r="M36" s="22"/>
      <c r="N36" s="22"/>
      <c r="O36" s="22"/>
      <c r="P36" s="22"/>
    </row>
    <row r="37" spans="1:16" ht="39" customHeight="1" x14ac:dyDescent="0.15">
      <c r="A37" s="22"/>
      <c r="B37" s="35"/>
      <c r="C37" s="1178" t="s">
        <v>538</v>
      </c>
      <c r="D37" s="1179"/>
      <c r="E37" s="1180"/>
      <c r="F37" s="36">
        <v>0.23</v>
      </c>
      <c r="G37" s="37">
        <v>0.01</v>
      </c>
      <c r="H37" s="37">
        <v>0</v>
      </c>
      <c r="I37" s="37">
        <v>0.48</v>
      </c>
      <c r="J37" s="38">
        <v>0.17</v>
      </c>
      <c r="K37" s="22"/>
      <c r="L37" s="22"/>
      <c r="M37" s="22"/>
      <c r="N37" s="22"/>
      <c r="O37" s="22"/>
      <c r="P37" s="22"/>
    </row>
    <row r="38" spans="1:16" ht="39" customHeight="1" x14ac:dyDescent="0.15">
      <c r="A38" s="22"/>
      <c r="B38" s="35"/>
      <c r="C38" s="1178" t="s">
        <v>539</v>
      </c>
      <c r="D38" s="1179"/>
      <c r="E38" s="1180"/>
      <c r="F38" s="36">
        <v>0.1</v>
      </c>
      <c r="G38" s="37">
        <v>0.1</v>
      </c>
      <c r="H38" s="37">
        <v>0.12</v>
      </c>
      <c r="I38" s="37">
        <v>0.11</v>
      </c>
      <c r="J38" s="38">
        <v>0.15</v>
      </c>
      <c r="K38" s="22"/>
      <c r="L38" s="22"/>
      <c r="M38" s="22"/>
      <c r="N38" s="22"/>
      <c r="O38" s="22"/>
      <c r="P38" s="22"/>
    </row>
    <row r="39" spans="1:16" ht="39" customHeight="1" x14ac:dyDescent="0.15">
      <c r="A39" s="22"/>
      <c r="B39" s="35"/>
      <c r="C39" s="1178" t="s">
        <v>540</v>
      </c>
      <c r="D39" s="1179"/>
      <c r="E39" s="1180"/>
      <c r="F39" s="36">
        <v>1.37</v>
      </c>
      <c r="G39" s="37">
        <v>3.83</v>
      </c>
      <c r="H39" s="37">
        <v>1.91</v>
      </c>
      <c r="I39" s="37">
        <v>0.67</v>
      </c>
      <c r="J39" s="38">
        <v>7.0000000000000007E-2</v>
      </c>
      <c r="K39" s="22"/>
      <c r="L39" s="22"/>
      <c r="M39" s="22"/>
      <c r="N39" s="22"/>
      <c r="O39" s="22"/>
      <c r="P39" s="22"/>
    </row>
    <row r="40" spans="1:16" ht="39" customHeight="1" x14ac:dyDescent="0.15">
      <c r="A40" s="22"/>
      <c r="B40" s="35"/>
      <c r="C40" s="1178" t="s">
        <v>541</v>
      </c>
      <c r="D40" s="1179"/>
      <c r="E40" s="1180"/>
      <c r="F40" s="36">
        <v>0.05</v>
      </c>
      <c r="G40" s="37">
        <v>0.03</v>
      </c>
      <c r="H40" s="37">
        <v>0.02</v>
      </c>
      <c r="I40" s="37">
        <v>0.08</v>
      </c>
      <c r="J40" s="38">
        <v>0.04</v>
      </c>
      <c r="K40" s="22"/>
      <c r="L40" s="22"/>
      <c r="M40" s="22"/>
      <c r="N40" s="22"/>
      <c r="O40" s="22"/>
      <c r="P40" s="22"/>
    </row>
    <row r="41" spans="1:16" ht="39" customHeight="1" x14ac:dyDescent="0.15">
      <c r="A41" s="22"/>
      <c r="B41" s="35"/>
      <c r="C41" s="1178" t="s">
        <v>542</v>
      </c>
      <c r="D41" s="1179"/>
      <c r="E41" s="1180"/>
      <c r="F41" s="36">
        <v>0</v>
      </c>
      <c r="G41" s="37">
        <v>0</v>
      </c>
      <c r="H41" s="37">
        <v>0</v>
      </c>
      <c r="I41" s="37">
        <v>0.01</v>
      </c>
      <c r="J41" s="38">
        <v>0.02</v>
      </c>
      <c r="K41" s="22"/>
      <c r="L41" s="22"/>
      <c r="M41" s="22"/>
      <c r="N41" s="22"/>
      <c r="O41" s="22"/>
      <c r="P41" s="22"/>
    </row>
    <row r="42" spans="1:16" ht="39" customHeight="1" x14ac:dyDescent="0.15">
      <c r="A42" s="22"/>
      <c r="B42" s="39"/>
      <c r="C42" s="1178" t="s">
        <v>543</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544</v>
      </c>
      <c r="D43" s="1182"/>
      <c r="E43" s="1183"/>
      <c r="F43" s="41">
        <v>0</v>
      </c>
      <c r="G43" s="42">
        <v>0.93</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1311</v>
      </c>
      <c r="L45" s="60">
        <v>1334</v>
      </c>
      <c r="M45" s="60">
        <v>1419</v>
      </c>
      <c r="N45" s="60">
        <v>1487</v>
      </c>
      <c r="O45" s="61">
        <v>1624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137</v>
      </c>
      <c r="L48" s="64">
        <v>186</v>
      </c>
      <c r="M48" s="64">
        <v>185</v>
      </c>
      <c r="N48" s="64">
        <v>178</v>
      </c>
      <c r="O48" s="65">
        <v>168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190</v>
      </c>
      <c r="L49" s="64">
        <v>128</v>
      </c>
      <c r="M49" s="64">
        <v>98</v>
      </c>
      <c r="N49" s="64">
        <v>50</v>
      </c>
      <c r="O49" s="65">
        <v>50</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v>
      </c>
      <c r="L50" s="64">
        <v>14</v>
      </c>
      <c r="M50" s="64">
        <v>14</v>
      </c>
      <c r="N50" s="64">
        <v>12</v>
      </c>
      <c r="O50" s="65">
        <v>10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1133</v>
      </c>
      <c r="L52" s="64">
        <v>1105</v>
      </c>
      <c r="M52" s="64">
        <v>1151</v>
      </c>
      <c r="N52" s="64">
        <v>1126</v>
      </c>
      <c r="O52" s="65">
        <v>1117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516</v>
      </c>
      <c r="L53" s="69">
        <v>557</v>
      </c>
      <c r="M53" s="69">
        <v>565</v>
      </c>
      <c r="N53" s="69">
        <v>601</v>
      </c>
      <c r="O53" s="70">
        <v>735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13560</v>
      </c>
      <c r="J41" s="83">
        <v>14539</v>
      </c>
      <c r="K41" s="83">
        <v>14705</v>
      </c>
      <c r="L41" s="83">
        <v>15038</v>
      </c>
      <c r="M41" s="84">
        <v>14953</v>
      </c>
    </row>
    <row r="42" spans="2:13" ht="27.75" customHeight="1" x14ac:dyDescent="0.15">
      <c r="B42" s="1204"/>
      <c r="C42" s="1205"/>
      <c r="D42" s="85"/>
      <c r="E42" s="1208" t="s">
        <v>26</v>
      </c>
      <c r="F42" s="1208"/>
      <c r="G42" s="1208"/>
      <c r="H42" s="1209"/>
      <c r="I42" s="86">
        <v>11</v>
      </c>
      <c r="J42" s="87" t="s">
        <v>482</v>
      </c>
      <c r="K42" s="87" t="s">
        <v>482</v>
      </c>
      <c r="L42" s="87" t="s">
        <v>482</v>
      </c>
      <c r="M42" s="88" t="s">
        <v>482</v>
      </c>
    </row>
    <row r="43" spans="2:13" ht="27.75" customHeight="1" x14ac:dyDescent="0.15">
      <c r="B43" s="1204"/>
      <c r="C43" s="1205"/>
      <c r="D43" s="85"/>
      <c r="E43" s="1208" t="s">
        <v>27</v>
      </c>
      <c r="F43" s="1208"/>
      <c r="G43" s="1208"/>
      <c r="H43" s="1209"/>
      <c r="I43" s="86">
        <v>1932</v>
      </c>
      <c r="J43" s="87">
        <v>2083</v>
      </c>
      <c r="K43" s="87">
        <v>2237</v>
      </c>
      <c r="L43" s="87">
        <v>2631</v>
      </c>
      <c r="M43" s="88">
        <v>2508</v>
      </c>
    </row>
    <row r="44" spans="2:13" ht="27.75" customHeight="1" x14ac:dyDescent="0.15">
      <c r="B44" s="1204"/>
      <c r="C44" s="1205"/>
      <c r="D44" s="85"/>
      <c r="E44" s="1208" t="s">
        <v>28</v>
      </c>
      <c r="F44" s="1208"/>
      <c r="G44" s="1208"/>
      <c r="H44" s="1209"/>
      <c r="I44" s="86">
        <v>786</v>
      </c>
      <c r="J44" s="87">
        <v>579</v>
      </c>
      <c r="K44" s="87">
        <v>420</v>
      </c>
      <c r="L44" s="87">
        <v>356</v>
      </c>
      <c r="M44" s="88">
        <v>288</v>
      </c>
    </row>
    <row r="45" spans="2:13" ht="27.75" customHeight="1" x14ac:dyDescent="0.15">
      <c r="B45" s="1204"/>
      <c r="C45" s="1205"/>
      <c r="D45" s="85"/>
      <c r="E45" s="1208" t="s">
        <v>29</v>
      </c>
      <c r="F45" s="1208"/>
      <c r="G45" s="1208"/>
      <c r="H45" s="1209"/>
      <c r="I45" s="86">
        <v>2666</v>
      </c>
      <c r="J45" s="87">
        <v>2646</v>
      </c>
      <c r="K45" s="87">
        <v>2364</v>
      </c>
      <c r="L45" s="87">
        <v>2173</v>
      </c>
      <c r="M45" s="88">
        <v>2275</v>
      </c>
    </row>
    <row r="46" spans="2:13" ht="27.75" customHeight="1" x14ac:dyDescent="0.15">
      <c r="B46" s="1204"/>
      <c r="C46" s="1205"/>
      <c r="D46" s="89"/>
      <c r="E46" s="1208" t="s">
        <v>30</v>
      </c>
      <c r="F46" s="1208"/>
      <c r="G46" s="1208"/>
      <c r="H46" s="1209"/>
      <c r="I46" s="86" t="s">
        <v>482</v>
      </c>
      <c r="J46" s="87" t="s">
        <v>482</v>
      </c>
      <c r="K46" s="87" t="s">
        <v>482</v>
      </c>
      <c r="L46" s="87" t="s">
        <v>482</v>
      </c>
      <c r="M46" s="88" t="s">
        <v>482</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7564</v>
      </c>
      <c r="J50" s="87">
        <v>7161</v>
      </c>
      <c r="K50" s="87">
        <v>7424</v>
      </c>
      <c r="L50" s="87">
        <v>7427</v>
      </c>
      <c r="M50" s="88">
        <v>7001</v>
      </c>
    </row>
    <row r="51" spans="2:13" ht="27.75" customHeight="1" x14ac:dyDescent="0.15">
      <c r="B51" s="1204"/>
      <c r="C51" s="1205"/>
      <c r="D51" s="85"/>
      <c r="E51" s="1208" t="s">
        <v>36</v>
      </c>
      <c r="F51" s="1208"/>
      <c r="G51" s="1208"/>
      <c r="H51" s="1209"/>
      <c r="I51" s="86">
        <v>74</v>
      </c>
      <c r="J51" s="87">
        <v>159</v>
      </c>
      <c r="K51" s="87">
        <v>403</v>
      </c>
      <c r="L51" s="87">
        <v>439</v>
      </c>
      <c r="M51" s="88">
        <v>170</v>
      </c>
    </row>
    <row r="52" spans="2:13" ht="27.75" customHeight="1" x14ac:dyDescent="0.15">
      <c r="B52" s="1206"/>
      <c r="C52" s="1207"/>
      <c r="D52" s="85"/>
      <c r="E52" s="1208" t="s">
        <v>37</v>
      </c>
      <c r="F52" s="1208"/>
      <c r="G52" s="1208"/>
      <c r="H52" s="1209"/>
      <c r="I52" s="86">
        <v>10673</v>
      </c>
      <c r="J52" s="87">
        <v>10978</v>
      </c>
      <c r="K52" s="87">
        <v>10923</v>
      </c>
      <c r="L52" s="87">
        <v>11040</v>
      </c>
      <c r="M52" s="88">
        <v>10510</v>
      </c>
    </row>
    <row r="53" spans="2:13" ht="27.75" customHeight="1" thickBot="1" x14ac:dyDescent="0.2">
      <c r="B53" s="1210" t="s">
        <v>21</v>
      </c>
      <c r="C53" s="1211"/>
      <c r="D53" s="92"/>
      <c r="E53" s="1212" t="s">
        <v>38</v>
      </c>
      <c r="F53" s="1212"/>
      <c r="G53" s="1212"/>
      <c r="H53" s="1213"/>
      <c r="I53" s="93">
        <v>643</v>
      </c>
      <c r="J53" s="94">
        <v>1548</v>
      </c>
      <c r="K53" s="94">
        <v>976</v>
      </c>
      <c r="L53" s="94">
        <v>1293</v>
      </c>
      <c r="M53" s="95">
        <v>2342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9" scale="58" orientation="landscape"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558</v>
      </c>
      <c r="I42" s="354"/>
      <c r="J42" s="354"/>
      <c r="K42" s="354"/>
      <c r="L42" s="246"/>
      <c r="M42" s="246"/>
      <c r="N42" s="246"/>
      <c r="O42" s="246"/>
    </row>
    <row r="43" spans="2:17" ht="13.5" x14ac:dyDescent="0.15">
      <c r="B43" s="250"/>
      <c r="C43" s="246"/>
      <c r="D43" s="246"/>
      <c r="E43" s="246"/>
      <c r="F43" s="246"/>
      <c r="G43" s="1221" t="s">
        <v>568</v>
      </c>
      <c r="H43" s="1222"/>
      <c r="I43" s="1222"/>
      <c r="J43" s="1222"/>
      <c r="K43" s="1222"/>
      <c r="L43" s="1222"/>
      <c r="M43" s="1222"/>
      <c r="N43" s="1222"/>
      <c r="O43" s="1223"/>
    </row>
    <row r="44" spans="2:17" ht="13.5" x14ac:dyDescent="0.15">
      <c r="B44" s="250"/>
      <c r="C44" s="246"/>
      <c r="D44" s="246"/>
      <c r="E44" s="246"/>
      <c r="F44" s="246"/>
      <c r="G44" s="1224"/>
      <c r="H44" s="1225"/>
      <c r="I44" s="1225"/>
      <c r="J44" s="1225"/>
      <c r="K44" s="1225"/>
      <c r="L44" s="1225"/>
      <c r="M44" s="1225"/>
      <c r="N44" s="1225"/>
      <c r="O44" s="1226"/>
    </row>
    <row r="45" spans="2:17" ht="13.5" x14ac:dyDescent="0.15">
      <c r="B45" s="250"/>
      <c r="C45" s="246"/>
      <c r="D45" s="246"/>
      <c r="E45" s="246"/>
      <c r="F45" s="246"/>
      <c r="G45" s="1224"/>
      <c r="H45" s="1225"/>
      <c r="I45" s="1225"/>
      <c r="J45" s="1225"/>
      <c r="K45" s="1225"/>
      <c r="L45" s="1225"/>
      <c r="M45" s="1225"/>
      <c r="N45" s="1225"/>
      <c r="O45" s="1226"/>
    </row>
    <row r="46" spans="2:17" ht="13.5" x14ac:dyDescent="0.15">
      <c r="B46" s="250"/>
      <c r="C46" s="246"/>
      <c r="D46" s="246"/>
      <c r="E46" s="246"/>
      <c r="F46" s="246"/>
      <c r="G46" s="1224"/>
      <c r="H46" s="1225"/>
      <c r="I46" s="1225"/>
      <c r="J46" s="1225"/>
      <c r="K46" s="1225"/>
      <c r="L46" s="1225"/>
      <c r="M46" s="1225"/>
      <c r="N46" s="1225"/>
      <c r="O46" s="1226"/>
    </row>
    <row r="47" spans="2:17" ht="13.5" x14ac:dyDescent="0.15">
      <c r="B47" s="250"/>
      <c r="C47" s="246"/>
      <c r="D47" s="246"/>
      <c r="E47" s="246"/>
      <c r="F47" s="246"/>
      <c r="G47" s="1227"/>
      <c r="H47" s="1228"/>
      <c r="I47" s="1228"/>
      <c r="J47" s="1228"/>
      <c r="K47" s="1228"/>
      <c r="L47" s="1228"/>
      <c r="M47" s="1228"/>
      <c r="N47" s="1228"/>
      <c r="O47" s="1229"/>
    </row>
    <row r="48" spans="2:17" ht="13.5" x14ac:dyDescent="0.15">
      <c r="B48" s="250"/>
      <c r="C48" s="246"/>
      <c r="D48" s="246"/>
      <c r="E48" s="246"/>
      <c r="F48" s="246"/>
      <c r="G48" s="246"/>
      <c r="H48" s="355"/>
      <c r="I48" s="355"/>
      <c r="J48" s="355"/>
    </row>
    <row r="49" spans="1:17" ht="13.5" x14ac:dyDescent="0.15">
      <c r="B49" s="250"/>
      <c r="C49" s="246"/>
      <c r="D49" s="246"/>
      <c r="E49" s="246"/>
      <c r="F49" s="246"/>
      <c r="G49" s="245" t="s">
        <v>559</v>
      </c>
    </row>
    <row r="50" spans="1:17" ht="13.5" x14ac:dyDescent="0.15">
      <c r="B50" s="250"/>
      <c r="C50" s="246"/>
      <c r="D50" s="246"/>
      <c r="E50" s="246"/>
      <c r="F50" s="246"/>
      <c r="G50" s="1230"/>
      <c r="H50" s="1231"/>
      <c r="I50" s="1231"/>
      <c r="J50" s="1232"/>
      <c r="K50" s="356" t="s">
        <v>521</v>
      </c>
      <c r="L50" s="356" t="s">
        <v>522</v>
      </c>
      <c r="M50" s="356" t="s">
        <v>523</v>
      </c>
      <c r="N50" s="356" t="s">
        <v>524</v>
      </c>
      <c r="O50" s="356" t="s">
        <v>525</v>
      </c>
    </row>
    <row r="51" spans="1:17" ht="13.5" x14ac:dyDescent="0.15">
      <c r="B51" s="250"/>
      <c r="C51" s="246"/>
      <c r="D51" s="246"/>
      <c r="E51" s="246"/>
      <c r="F51" s="246"/>
      <c r="G51" s="1233" t="s">
        <v>560</v>
      </c>
      <c r="H51" s="1234"/>
      <c r="I51" s="1239" t="s">
        <v>561</v>
      </c>
      <c r="J51" s="1239"/>
      <c r="K51" s="1241"/>
      <c r="L51" s="1241"/>
      <c r="M51" s="1241"/>
      <c r="N51" s="1242">
        <v>20.100000000000001</v>
      </c>
      <c r="O51" s="1242">
        <v>36.799999999999997</v>
      </c>
    </row>
    <row r="52" spans="1:17" ht="13.5" x14ac:dyDescent="0.15">
      <c r="B52" s="250"/>
      <c r="C52" s="246"/>
      <c r="D52" s="246"/>
      <c r="E52" s="246"/>
      <c r="F52" s="246"/>
      <c r="G52" s="1235"/>
      <c r="H52" s="1236"/>
      <c r="I52" s="1240"/>
      <c r="J52" s="1240"/>
      <c r="K52" s="1242"/>
      <c r="L52" s="1242"/>
      <c r="M52" s="1242"/>
      <c r="N52" s="1242"/>
      <c r="O52" s="1242"/>
    </row>
    <row r="53" spans="1:17" ht="13.5" x14ac:dyDescent="0.15">
      <c r="A53" s="357"/>
      <c r="B53" s="250"/>
      <c r="C53" s="246"/>
      <c r="D53" s="246"/>
      <c r="E53" s="246"/>
      <c r="F53" s="246"/>
      <c r="G53" s="1235"/>
      <c r="H53" s="1236"/>
      <c r="I53" s="1243" t="s">
        <v>567</v>
      </c>
      <c r="J53" s="1243"/>
      <c r="K53" s="1246"/>
      <c r="L53" s="1246"/>
      <c r="M53" s="1246"/>
      <c r="N53" s="1244">
        <v>47.7</v>
      </c>
      <c r="O53" s="1244">
        <v>48.9</v>
      </c>
    </row>
    <row r="54" spans="1:17" ht="13.5" x14ac:dyDescent="0.15">
      <c r="A54" s="357"/>
      <c r="B54" s="250"/>
      <c r="C54" s="246"/>
      <c r="D54" s="246"/>
      <c r="E54" s="246"/>
      <c r="F54" s="246"/>
      <c r="G54" s="1237"/>
      <c r="H54" s="1238"/>
      <c r="I54" s="1243"/>
      <c r="J54" s="1243"/>
      <c r="K54" s="1245"/>
      <c r="L54" s="1245"/>
      <c r="M54" s="1245"/>
      <c r="N54" s="1245"/>
      <c r="O54" s="1245"/>
    </row>
    <row r="55" spans="1:17" ht="13.5" x14ac:dyDescent="0.15">
      <c r="A55" s="357"/>
      <c r="B55" s="250"/>
      <c r="C55" s="246"/>
      <c r="D55" s="246"/>
      <c r="E55" s="246"/>
      <c r="F55" s="246"/>
      <c r="G55" s="1247" t="s">
        <v>562</v>
      </c>
      <c r="H55" s="1248"/>
      <c r="I55" s="1243" t="s">
        <v>561</v>
      </c>
      <c r="J55" s="1243"/>
      <c r="K55" s="1241"/>
      <c r="L55" s="1241"/>
      <c r="M55" s="1241"/>
      <c r="N55" s="1242">
        <v>58.5</v>
      </c>
      <c r="O55" s="1242">
        <v>54.6</v>
      </c>
    </row>
    <row r="56" spans="1:17" ht="13.5" x14ac:dyDescent="0.15">
      <c r="A56" s="357"/>
      <c r="B56" s="250"/>
      <c r="C56" s="246"/>
      <c r="D56" s="246"/>
      <c r="E56" s="246"/>
      <c r="F56" s="246"/>
      <c r="G56" s="1249"/>
      <c r="H56" s="1250"/>
      <c r="I56" s="1243"/>
      <c r="J56" s="1243"/>
      <c r="K56" s="1242"/>
      <c r="L56" s="1242"/>
      <c r="M56" s="1242"/>
      <c r="N56" s="1242"/>
      <c r="O56" s="1242"/>
    </row>
    <row r="57" spans="1:17" s="357" customFormat="1" ht="13.5" x14ac:dyDescent="0.15">
      <c r="B57" s="358"/>
      <c r="C57" s="354"/>
      <c r="D57" s="354"/>
      <c r="E57" s="354"/>
      <c r="F57" s="354"/>
      <c r="G57" s="1249"/>
      <c r="H57" s="1250"/>
      <c r="I57" s="1253" t="s">
        <v>567</v>
      </c>
      <c r="J57" s="1253"/>
      <c r="K57" s="1246"/>
      <c r="L57" s="1246"/>
      <c r="M57" s="1246"/>
      <c r="N57" s="1244">
        <v>52.9</v>
      </c>
      <c r="O57" s="1244">
        <v>55.1</v>
      </c>
      <c r="P57" s="359"/>
      <c r="Q57" s="358"/>
    </row>
    <row r="58" spans="1:17" s="357" customFormat="1" ht="13.5" x14ac:dyDescent="0.15">
      <c r="A58" s="245"/>
      <c r="B58" s="358"/>
      <c r="C58" s="354"/>
      <c r="D58" s="354"/>
      <c r="E58" s="354"/>
      <c r="F58" s="354"/>
      <c r="G58" s="1251"/>
      <c r="H58" s="1252"/>
      <c r="I58" s="1253"/>
      <c r="J58" s="1253"/>
      <c r="K58" s="1245"/>
      <c r="L58" s="1245"/>
      <c r="M58" s="1245"/>
      <c r="N58" s="1245"/>
      <c r="O58" s="1245"/>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558</v>
      </c>
      <c r="I64" s="354"/>
      <c r="J64" s="354"/>
      <c r="K64" s="354"/>
      <c r="L64" s="246"/>
      <c r="M64" s="246"/>
      <c r="N64" s="246"/>
      <c r="O64" s="246"/>
    </row>
    <row r="65" spans="2:30" ht="13.5" x14ac:dyDescent="0.15">
      <c r="B65" s="250"/>
      <c r="C65" s="246"/>
      <c r="D65" s="246"/>
      <c r="E65" s="246"/>
      <c r="F65" s="246"/>
      <c r="G65" s="1221" t="s">
        <v>566</v>
      </c>
      <c r="H65" s="1222"/>
      <c r="I65" s="1222"/>
      <c r="J65" s="1222"/>
      <c r="K65" s="1222"/>
      <c r="L65" s="1222"/>
      <c r="M65" s="1222"/>
      <c r="N65" s="1222"/>
      <c r="O65" s="1223"/>
    </row>
    <row r="66" spans="2:30" ht="13.5" x14ac:dyDescent="0.15">
      <c r="B66" s="250"/>
      <c r="C66" s="246"/>
      <c r="D66" s="246"/>
      <c r="E66" s="246"/>
      <c r="F66" s="246"/>
      <c r="G66" s="1224"/>
      <c r="H66" s="1225"/>
      <c r="I66" s="1225"/>
      <c r="J66" s="1225"/>
      <c r="K66" s="1225"/>
      <c r="L66" s="1225"/>
      <c r="M66" s="1225"/>
      <c r="N66" s="1225"/>
      <c r="O66" s="1226"/>
    </row>
    <row r="67" spans="2:30" ht="13.5" x14ac:dyDescent="0.15">
      <c r="B67" s="250"/>
      <c r="C67" s="246"/>
      <c r="D67" s="246"/>
      <c r="E67" s="246"/>
      <c r="F67" s="246"/>
      <c r="G67" s="1224"/>
      <c r="H67" s="1225"/>
      <c r="I67" s="1225"/>
      <c r="J67" s="1225"/>
      <c r="K67" s="1225"/>
      <c r="L67" s="1225"/>
      <c r="M67" s="1225"/>
      <c r="N67" s="1225"/>
      <c r="O67" s="1226"/>
    </row>
    <row r="68" spans="2:30" ht="13.5" x14ac:dyDescent="0.15">
      <c r="B68" s="250"/>
      <c r="C68" s="246"/>
      <c r="D68" s="246"/>
      <c r="E68" s="246"/>
      <c r="F68" s="246"/>
      <c r="G68" s="1224"/>
      <c r="H68" s="1225"/>
      <c r="I68" s="1225"/>
      <c r="J68" s="1225"/>
      <c r="K68" s="1225"/>
      <c r="L68" s="1225"/>
      <c r="M68" s="1225"/>
      <c r="N68" s="1225"/>
      <c r="O68" s="1226"/>
    </row>
    <row r="69" spans="2:30" ht="13.5" x14ac:dyDescent="0.15">
      <c r="B69" s="250"/>
      <c r="C69" s="246"/>
      <c r="D69" s="246"/>
      <c r="E69" s="246"/>
      <c r="F69" s="246"/>
      <c r="G69" s="1227"/>
      <c r="H69" s="1228"/>
      <c r="I69" s="1228"/>
      <c r="J69" s="1228"/>
      <c r="K69" s="1228"/>
      <c r="L69" s="1228"/>
      <c r="M69" s="1228"/>
      <c r="N69" s="1228"/>
      <c r="O69" s="1229"/>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564</v>
      </c>
      <c r="I71" s="370"/>
      <c r="J71" s="366"/>
      <c r="K71" s="366"/>
      <c r="L71" s="367"/>
      <c r="M71" s="366"/>
      <c r="N71" s="367"/>
      <c r="O71" s="368"/>
    </row>
    <row r="72" spans="2:30" ht="13.5" x14ac:dyDescent="0.15">
      <c r="B72" s="250"/>
      <c r="C72" s="246"/>
      <c r="D72" s="246"/>
      <c r="E72" s="246"/>
      <c r="F72" s="246"/>
      <c r="G72" s="1230"/>
      <c r="H72" s="1231"/>
      <c r="I72" s="1231"/>
      <c r="J72" s="1232"/>
      <c r="K72" s="356" t="s">
        <v>521</v>
      </c>
      <c r="L72" s="356" t="s">
        <v>522</v>
      </c>
      <c r="M72" s="356" t="s">
        <v>523</v>
      </c>
      <c r="N72" s="356" t="s">
        <v>524</v>
      </c>
      <c r="O72" s="356" t="s">
        <v>525</v>
      </c>
    </row>
    <row r="73" spans="2:30" ht="13.5" x14ac:dyDescent="0.15">
      <c r="B73" s="250"/>
      <c r="C73" s="246"/>
      <c r="D73" s="246"/>
      <c r="E73" s="246"/>
      <c r="F73" s="246"/>
      <c r="G73" s="1233" t="s">
        <v>560</v>
      </c>
      <c r="H73" s="1234"/>
      <c r="I73" s="1239" t="s">
        <v>561</v>
      </c>
      <c r="J73" s="1239"/>
      <c r="K73" s="1254">
        <v>10.199999999999999</v>
      </c>
      <c r="L73" s="1254">
        <v>24.7</v>
      </c>
      <c r="M73" s="1242">
        <v>15.6</v>
      </c>
      <c r="N73" s="1242">
        <v>20.100000000000001</v>
      </c>
      <c r="O73" s="1242">
        <v>36.799999999999997</v>
      </c>
      <c r="S73" s="245">
        <v>9.9</v>
      </c>
    </row>
    <row r="74" spans="2:30" ht="13.5" x14ac:dyDescent="0.15">
      <c r="B74" s="250"/>
      <c r="C74" s="246"/>
      <c r="D74" s="246"/>
      <c r="E74" s="246"/>
      <c r="F74" s="246"/>
      <c r="G74" s="1235"/>
      <c r="H74" s="1236"/>
      <c r="I74" s="1240"/>
      <c r="J74" s="1240"/>
      <c r="K74" s="1254"/>
      <c r="L74" s="1254"/>
      <c r="M74" s="1242"/>
      <c r="N74" s="1242"/>
      <c r="O74" s="1242"/>
    </row>
    <row r="75" spans="2:30" ht="13.5" x14ac:dyDescent="0.15">
      <c r="B75" s="250"/>
      <c r="C75" s="246"/>
      <c r="D75" s="246"/>
      <c r="E75" s="246"/>
      <c r="F75" s="246"/>
      <c r="G75" s="1235"/>
      <c r="H75" s="1236"/>
      <c r="I75" s="1243" t="s">
        <v>565</v>
      </c>
      <c r="J75" s="1243"/>
      <c r="K75" s="1244">
        <v>9.3000000000000007</v>
      </c>
      <c r="L75" s="1244">
        <v>8.6999999999999993</v>
      </c>
      <c r="M75" s="1244">
        <v>8.6999999999999993</v>
      </c>
      <c r="N75" s="1244">
        <v>9</v>
      </c>
      <c r="O75" s="1244">
        <v>9.9</v>
      </c>
      <c r="U75" s="245">
        <v>81.2</v>
      </c>
      <c r="W75" s="245">
        <v>87.2</v>
      </c>
      <c r="Y75" s="245">
        <v>99.8</v>
      </c>
      <c r="AA75" s="245">
        <v>109.5</v>
      </c>
      <c r="AC75" s="245">
        <v>115.2</v>
      </c>
    </row>
    <row r="76" spans="2:30" ht="13.5" x14ac:dyDescent="0.15">
      <c r="B76" s="250"/>
      <c r="C76" s="246"/>
      <c r="D76" s="246"/>
      <c r="E76" s="246"/>
      <c r="F76" s="246"/>
      <c r="G76" s="1237"/>
      <c r="H76" s="1238"/>
      <c r="I76" s="1243"/>
      <c r="J76" s="1243"/>
      <c r="K76" s="1245"/>
      <c r="L76" s="1245"/>
      <c r="M76" s="1245"/>
      <c r="N76" s="1245"/>
      <c r="O76" s="1245"/>
    </row>
    <row r="77" spans="2:30" ht="13.5" x14ac:dyDescent="0.15">
      <c r="B77" s="250"/>
      <c r="C77" s="246"/>
      <c r="D77" s="246"/>
      <c r="E77" s="246"/>
      <c r="F77" s="246"/>
      <c r="G77" s="1247" t="s">
        <v>562</v>
      </c>
      <c r="H77" s="1248"/>
      <c r="I77" s="1243" t="s">
        <v>561</v>
      </c>
      <c r="J77" s="1243"/>
      <c r="K77" s="1254">
        <v>76.2</v>
      </c>
      <c r="L77" s="1254">
        <v>65.3</v>
      </c>
      <c r="M77" s="1242">
        <v>60.8</v>
      </c>
      <c r="N77" s="1242">
        <v>58.5</v>
      </c>
      <c r="O77" s="1242">
        <v>54.6</v>
      </c>
      <c r="R77" s="245">
        <v>12.3</v>
      </c>
      <c r="T77" s="245">
        <v>11.1</v>
      </c>
    </row>
    <row r="78" spans="2:30" ht="13.5" x14ac:dyDescent="0.15">
      <c r="B78" s="250"/>
      <c r="C78" s="246"/>
      <c r="D78" s="246"/>
      <c r="E78" s="246"/>
      <c r="F78" s="246"/>
      <c r="G78" s="1249"/>
      <c r="H78" s="1250"/>
      <c r="I78" s="1243"/>
      <c r="J78" s="1243"/>
      <c r="K78" s="1254"/>
      <c r="L78" s="1254"/>
      <c r="M78" s="1242"/>
      <c r="N78" s="1242"/>
      <c r="O78" s="1242"/>
    </row>
    <row r="79" spans="2:30" ht="13.5" x14ac:dyDescent="0.15">
      <c r="B79" s="250"/>
      <c r="C79" s="246"/>
      <c r="D79" s="246"/>
      <c r="E79" s="246"/>
      <c r="F79" s="246"/>
      <c r="G79" s="1249"/>
      <c r="H79" s="1250"/>
      <c r="I79" s="1255" t="s">
        <v>565</v>
      </c>
      <c r="J79" s="1253"/>
      <c r="K79" s="1256">
        <v>12.8</v>
      </c>
      <c r="L79" s="1256">
        <v>12</v>
      </c>
      <c r="M79" s="1256">
        <v>11.1</v>
      </c>
      <c r="N79" s="1256">
        <v>10.7</v>
      </c>
      <c r="O79" s="1256">
        <v>10</v>
      </c>
      <c r="V79" s="245">
        <v>53.5</v>
      </c>
      <c r="X79" s="245">
        <v>48.2</v>
      </c>
      <c r="Z79" s="245">
        <v>34.200000000000003</v>
      </c>
      <c r="AB79" s="245">
        <v>30.3</v>
      </c>
      <c r="AD79" s="245">
        <v>28.9</v>
      </c>
    </row>
    <row r="80" spans="2:30" ht="13.5" x14ac:dyDescent="0.15">
      <c r="B80" s="250"/>
      <c r="C80" s="246"/>
      <c r="D80" s="246"/>
      <c r="E80" s="246"/>
      <c r="F80" s="246"/>
      <c r="G80" s="1251"/>
      <c r="H80" s="1252"/>
      <c r="I80" s="1253"/>
      <c r="J80" s="1253"/>
      <c r="K80" s="1256"/>
      <c r="L80" s="1256"/>
      <c r="M80" s="1256"/>
      <c r="N80" s="1256"/>
      <c r="O80" s="125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108185</v>
      </c>
      <c r="E3" s="118"/>
      <c r="F3" s="119">
        <v>75709</v>
      </c>
      <c r="G3" s="120"/>
      <c r="H3" s="121"/>
    </row>
    <row r="4" spans="1:8" x14ac:dyDescent="0.15">
      <c r="A4" s="122"/>
      <c r="B4" s="123"/>
      <c r="C4" s="124"/>
      <c r="D4" s="125">
        <v>56124</v>
      </c>
      <c r="E4" s="126"/>
      <c r="F4" s="127">
        <v>35212</v>
      </c>
      <c r="G4" s="128"/>
      <c r="H4" s="129"/>
    </row>
    <row r="5" spans="1:8" x14ac:dyDescent="0.15">
      <c r="A5" s="110" t="s">
        <v>515</v>
      </c>
      <c r="B5" s="115"/>
      <c r="C5" s="116"/>
      <c r="D5" s="117">
        <v>125490</v>
      </c>
      <c r="E5" s="118"/>
      <c r="F5" s="119">
        <v>90961</v>
      </c>
      <c r="G5" s="120"/>
      <c r="H5" s="121"/>
    </row>
    <row r="6" spans="1:8" x14ac:dyDescent="0.15">
      <c r="A6" s="122"/>
      <c r="B6" s="123"/>
      <c r="C6" s="124"/>
      <c r="D6" s="125">
        <v>74722</v>
      </c>
      <c r="E6" s="126"/>
      <c r="F6" s="127">
        <v>37720</v>
      </c>
      <c r="G6" s="128"/>
      <c r="H6" s="129"/>
    </row>
    <row r="7" spans="1:8" x14ac:dyDescent="0.15">
      <c r="A7" s="110" t="s">
        <v>516</v>
      </c>
      <c r="B7" s="115"/>
      <c r="C7" s="116"/>
      <c r="D7" s="117">
        <v>105738</v>
      </c>
      <c r="E7" s="118"/>
      <c r="F7" s="119">
        <v>106614</v>
      </c>
      <c r="G7" s="120"/>
      <c r="H7" s="121"/>
    </row>
    <row r="8" spans="1:8" x14ac:dyDescent="0.15">
      <c r="A8" s="122"/>
      <c r="B8" s="123"/>
      <c r="C8" s="124"/>
      <c r="D8" s="125">
        <v>50384</v>
      </c>
      <c r="E8" s="126"/>
      <c r="F8" s="127">
        <v>45545</v>
      </c>
      <c r="G8" s="128"/>
      <c r="H8" s="129"/>
    </row>
    <row r="9" spans="1:8" x14ac:dyDescent="0.15">
      <c r="A9" s="110" t="s">
        <v>517</v>
      </c>
      <c r="B9" s="115"/>
      <c r="C9" s="116"/>
      <c r="D9" s="117">
        <v>108207</v>
      </c>
      <c r="E9" s="118"/>
      <c r="F9" s="119">
        <v>85459</v>
      </c>
      <c r="G9" s="120"/>
      <c r="H9" s="121"/>
    </row>
    <row r="10" spans="1:8" x14ac:dyDescent="0.15">
      <c r="A10" s="122"/>
      <c r="B10" s="123"/>
      <c r="C10" s="124"/>
      <c r="D10" s="125">
        <v>37886</v>
      </c>
      <c r="E10" s="126"/>
      <c r="F10" s="127">
        <v>44378</v>
      </c>
      <c r="G10" s="128"/>
      <c r="H10" s="129"/>
    </row>
    <row r="11" spans="1:8" x14ac:dyDescent="0.15">
      <c r="A11" s="110" t="s">
        <v>518</v>
      </c>
      <c r="B11" s="115"/>
      <c r="C11" s="116"/>
      <c r="D11" s="117">
        <v>94014</v>
      </c>
      <c r="E11" s="118"/>
      <c r="F11" s="119">
        <v>83280</v>
      </c>
      <c r="G11" s="120"/>
      <c r="H11" s="121"/>
    </row>
    <row r="12" spans="1:8" x14ac:dyDescent="0.15">
      <c r="A12" s="122"/>
      <c r="B12" s="123"/>
      <c r="C12" s="130"/>
      <c r="D12" s="125">
        <v>52989</v>
      </c>
      <c r="E12" s="126"/>
      <c r="F12" s="127">
        <v>43123</v>
      </c>
      <c r="G12" s="128"/>
      <c r="H12" s="129"/>
    </row>
    <row r="13" spans="1:8" x14ac:dyDescent="0.15">
      <c r="A13" s="110"/>
      <c r="B13" s="115"/>
      <c r="C13" s="131"/>
      <c r="D13" s="132">
        <v>108327</v>
      </c>
      <c r="E13" s="133"/>
      <c r="F13" s="134">
        <v>88405</v>
      </c>
      <c r="G13" s="135"/>
      <c r="H13" s="121"/>
    </row>
    <row r="14" spans="1:8" x14ac:dyDescent="0.15">
      <c r="A14" s="122"/>
      <c r="B14" s="123"/>
      <c r="C14" s="124"/>
      <c r="D14" s="125">
        <v>54421</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1.43</v>
      </c>
      <c r="C19" s="136">
        <f>ROUND(VALUE(SUBSTITUTE(実質収支比率等に係る経年分析!G$48,"▲","-")),2)</f>
        <v>4.8099999999999996</v>
      </c>
      <c r="D19" s="136">
        <f>ROUND(VALUE(SUBSTITUTE(実質収支比率等に係る経年分析!H$48,"▲","-")),2)</f>
        <v>1.94</v>
      </c>
      <c r="E19" s="136">
        <f>ROUND(VALUE(SUBSTITUTE(実質収支比率等に係る経年分析!I$48,"▲","-")),2)</f>
        <v>0.77</v>
      </c>
      <c r="F19" s="136">
        <f>ROUND(VALUE(SUBSTITUTE(実質収支比率等に係る経年分析!J$48,"▲","-")),2)</f>
        <v>0.14000000000000001</v>
      </c>
    </row>
    <row r="20" spans="1:11" x14ac:dyDescent="0.15">
      <c r="A20" s="136" t="s">
        <v>43</v>
      </c>
      <c r="B20" s="136">
        <f>ROUND(VALUE(SUBSTITUTE(実質収支比率等に係る経年分析!F$47,"▲","-")),2)</f>
        <v>21.35</v>
      </c>
      <c r="C20" s="136">
        <f>ROUND(VALUE(SUBSTITUTE(実質収支比率等に係る経年分析!G$47,"▲","-")),2)</f>
        <v>21.47</v>
      </c>
      <c r="D20" s="136">
        <f>ROUND(VALUE(SUBSTITUTE(実質収支比率等に係る経年分析!H$47,"▲","-")),2)</f>
        <v>22.69</v>
      </c>
      <c r="E20" s="136">
        <f>ROUND(VALUE(SUBSTITUTE(実質収支比率等に係る経年分析!I$47,"▲","-")),2)</f>
        <v>23.15</v>
      </c>
      <c r="F20" s="136">
        <f>ROUND(VALUE(SUBSTITUTE(実質収支比率等に係る経年分析!J$47,"▲","-")),2)</f>
        <v>23.79</v>
      </c>
    </row>
    <row r="21" spans="1:11" x14ac:dyDescent="0.15">
      <c r="A21" s="136" t="s">
        <v>44</v>
      </c>
      <c r="B21" s="136">
        <f>IF(ISNUMBER(VALUE(SUBSTITUTE(実質収支比率等に係る経年分析!F$49,"▲","-"))),ROUND(VALUE(SUBSTITUTE(実質収支比率等に係る経年分析!F$49,"▲","-")),2),NA())</f>
        <v>-1.7</v>
      </c>
      <c r="C21" s="136">
        <f>IF(ISNUMBER(VALUE(SUBSTITUTE(実質収支比率等に係る経年分析!G$49,"▲","-"))),ROUND(VALUE(SUBSTITUTE(実質収支比率等に係る経年分析!G$49,"▲","-")),2),NA())</f>
        <v>2.4500000000000002</v>
      </c>
      <c r="D21" s="136">
        <f>IF(ISNUMBER(VALUE(SUBSTITUTE(実質収支比率等に係る経年分析!H$49,"▲","-"))),ROUND(VALUE(SUBSTITUTE(実質収支比率等に係る経年分析!H$49,"▲","-")),2),NA())</f>
        <v>-4.21</v>
      </c>
      <c r="E21" s="136">
        <f>IF(ISNUMBER(VALUE(SUBSTITUTE(実質収支比率等に係る経年分析!I$49,"▲","-"))),ROUND(VALUE(SUBSTITUTE(実質収支比率等に係る経年分析!I$49,"▲","-")),2),NA())</f>
        <v>-1.0900000000000001</v>
      </c>
      <c r="F21" s="136">
        <f>IF(ISNUMBER(VALUE(SUBSTITUTE(実質収支比率等に係る経年分析!J$49,"▲","-"))),ROUND(VALUE(SUBSTITUTE(実質収支比率等に係る経年分析!J$49,"▲","-")),2),NA())</f>
        <v>-0.59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0.93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住宅新築資金等特別会計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3.83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1.91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0.17</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18.37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19.79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21.09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21.55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22.44</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22.82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25.65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27.36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29.75</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1.42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2.5499999999999998</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4.0199999999999996</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4.8600000000000003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2.29</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1133</v>
      </c>
      <c r="E42" s="138"/>
      <c r="F42" s="138"/>
      <c r="G42" s="138">
        <f>'実質公債費比率（分子）の構造'!L$52</f>
        <v>1105</v>
      </c>
      <c r="H42" s="138"/>
      <c r="I42" s="138"/>
      <c r="J42" s="138">
        <f>'実質公債費比率（分子）の構造'!M$52</f>
        <v>1151</v>
      </c>
      <c r="K42" s="138"/>
      <c r="L42" s="138"/>
      <c r="M42" s="138">
        <f>'実質公債費比率（分子）の構造'!N$52</f>
        <v>1126</v>
      </c>
      <c r="N42" s="138"/>
      <c r="O42" s="138"/>
      <c r="P42" s="138">
        <f>'実質公債費比率（分子）の構造'!O$52</f>
        <v>1117</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11</v>
      </c>
      <c r="C44" s="138"/>
      <c r="D44" s="138"/>
      <c r="E44" s="138">
        <f>'実質公債費比率（分子）の構造'!L$50</f>
        <v>14</v>
      </c>
      <c r="F44" s="138"/>
      <c r="G44" s="138"/>
      <c r="H44" s="138">
        <f>'実質公債費比率（分子）の構造'!M$50</f>
        <v>14</v>
      </c>
      <c r="I44" s="138"/>
      <c r="J44" s="138"/>
      <c r="K44" s="138">
        <f>'実質公債費比率（分子）の構造'!N$50</f>
        <v>12</v>
      </c>
      <c r="L44" s="138"/>
      <c r="M44" s="138"/>
      <c r="N44" s="138">
        <f>'実質公債費比率（分子）の構造'!O$50</f>
        <v>10</v>
      </c>
      <c r="O44" s="138"/>
      <c r="P44" s="138"/>
    </row>
    <row r="45" spans="1:16" x14ac:dyDescent="0.15">
      <c r="A45" s="138" t="s">
        <v>54</v>
      </c>
      <c r="B45" s="138">
        <f>'実質公債費比率（分子）の構造'!K$49</f>
        <v>190</v>
      </c>
      <c r="C45" s="138"/>
      <c r="D45" s="138"/>
      <c r="E45" s="138">
        <f>'実質公債費比率（分子）の構造'!L$49</f>
        <v>128</v>
      </c>
      <c r="F45" s="138"/>
      <c r="G45" s="138"/>
      <c r="H45" s="138">
        <f>'実質公債費比率（分子）の構造'!M$49</f>
        <v>98</v>
      </c>
      <c r="I45" s="138"/>
      <c r="J45" s="138"/>
      <c r="K45" s="138">
        <f>'実質公債費比率（分子）の構造'!N$49</f>
        <v>50</v>
      </c>
      <c r="L45" s="138"/>
      <c r="M45" s="138"/>
      <c r="N45" s="138">
        <f>'実質公債費比率（分子）の構造'!O$49</f>
        <v>50</v>
      </c>
      <c r="O45" s="138"/>
      <c r="P45" s="138"/>
    </row>
    <row r="46" spans="1:16" x14ac:dyDescent="0.15">
      <c r="A46" s="138" t="s">
        <v>55</v>
      </c>
      <c r="B46" s="138">
        <f>'実質公債費比率（分子）の構造'!K$48</f>
        <v>137</v>
      </c>
      <c r="C46" s="138"/>
      <c r="D46" s="138"/>
      <c r="E46" s="138">
        <f>'実質公債費比率（分子）の構造'!L$48</f>
        <v>186</v>
      </c>
      <c r="F46" s="138"/>
      <c r="G46" s="138"/>
      <c r="H46" s="138">
        <f>'実質公債費比率（分子）の構造'!M$48</f>
        <v>185</v>
      </c>
      <c r="I46" s="138"/>
      <c r="J46" s="138"/>
      <c r="K46" s="138">
        <f>'実質公債費比率（分子）の構造'!N$48</f>
        <v>178</v>
      </c>
      <c r="L46" s="138"/>
      <c r="M46" s="138"/>
      <c r="N46" s="138">
        <f>'実質公債費比率（分子）の構造'!O$48</f>
        <v>168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1311</v>
      </c>
      <c r="C49" s="138"/>
      <c r="D49" s="138"/>
      <c r="E49" s="138">
        <f>'実質公債費比率（分子）の構造'!L$45</f>
        <v>1334</v>
      </c>
      <c r="F49" s="138"/>
      <c r="G49" s="138"/>
      <c r="H49" s="138">
        <f>'実質公債費比率（分子）の構造'!M$45</f>
        <v>1419</v>
      </c>
      <c r="I49" s="138"/>
      <c r="J49" s="138"/>
      <c r="K49" s="138">
        <f>'実質公債費比率（分子）の構造'!N$45</f>
        <v>1487</v>
      </c>
      <c r="L49" s="138"/>
      <c r="M49" s="138"/>
      <c r="N49" s="138">
        <f>'実質公債費比率（分子）の構造'!O$45</f>
        <v>1624</v>
      </c>
      <c r="O49" s="138"/>
      <c r="P49" s="138"/>
    </row>
    <row r="50" spans="1:16" x14ac:dyDescent="0.15">
      <c r="A50" s="138" t="s">
        <v>59</v>
      </c>
      <c r="B50" s="138" t="e">
        <f>NA()</f>
        <v>#N/A</v>
      </c>
      <c r="C50" s="138">
        <f>IF(ISNUMBER('実質公債費比率（分子）の構造'!K$53),'実質公債費比率（分子）の構造'!K$53,NA())</f>
        <v>516</v>
      </c>
      <c r="D50" s="138" t="e">
        <f>NA()</f>
        <v>#N/A</v>
      </c>
      <c r="E50" s="138" t="e">
        <f>NA()</f>
        <v>#N/A</v>
      </c>
      <c r="F50" s="138">
        <f>IF(ISNUMBER('実質公債費比率（分子）の構造'!L$53),'実質公債費比率（分子）の構造'!L$53,NA())</f>
        <v>557</v>
      </c>
      <c r="G50" s="138" t="e">
        <f>NA()</f>
        <v>#N/A</v>
      </c>
      <c r="H50" s="138" t="e">
        <f>NA()</f>
        <v>#N/A</v>
      </c>
      <c r="I50" s="138">
        <f>IF(ISNUMBER('実質公債費比率（分子）の構造'!M$53),'実質公債費比率（分子）の構造'!M$53,NA())</f>
        <v>565</v>
      </c>
      <c r="J50" s="138" t="e">
        <f>NA()</f>
        <v>#N/A</v>
      </c>
      <c r="K50" s="138" t="e">
        <f>NA()</f>
        <v>#N/A</v>
      </c>
      <c r="L50" s="138">
        <f>IF(ISNUMBER('実質公債費比率（分子）の構造'!N$53),'実質公債費比率（分子）の構造'!N$53,NA())</f>
        <v>601</v>
      </c>
      <c r="M50" s="138" t="e">
        <f>NA()</f>
        <v>#N/A</v>
      </c>
      <c r="N50" s="138" t="e">
        <f>NA()</f>
        <v>#N/A</v>
      </c>
      <c r="O50" s="138">
        <f>IF(ISNUMBER('実質公債費比率（分子）の構造'!O$53),'実質公債費比率（分子）の構造'!O$53,NA())</f>
        <v>735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10673</v>
      </c>
      <c r="E56" s="137"/>
      <c r="F56" s="137"/>
      <c r="G56" s="137">
        <f>'将来負担比率（分子）の構造'!J$52</f>
        <v>10978</v>
      </c>
      <c r="H56" s="137"/>
      <c r="I56" s="137"/>
      <c r="J56" s="137">
        <f>'将来負担比率（分子）の構造'!K$52</f>
        <v>10923</v>
      </c>
      <c r="K56" s="137"/>
      <c r="L56" s="137"/>
      <c r="M56" s="137">
        <f>'将来負担比率（分子）の構造'!L$52</f>
        <v>11040</v>
      </c>
      <c r="N56" s="137"/>
      <c r="O56" s="137"/>
      <c r="P56" s="137">
        <f>'将来負担比率（分子）の構造'!M$52</f>
        <v>10510</v>
      </c>
    </row>
    <row r="57" spans="1:16" x14ac:dyDescent="0.15">
      <c r="A57" s="137" t="s">
        <v>36</v>
      </c>
      <c r="B57" s="137"/>
      <c r="C57" s="137"/>
      <c r="D57" s="137">
        <f>'将来負担比率（分子）の構造'!I$51</f>
        <v>74</v>
      </c>
      <c r="E57" s="137"/>
      <c r="F57" s="137"/>
      <c r="G57" s="137">
        <f>'将来負担比率（分子）の構造'!J$51</f>
        <v>159</v>
      </c>
      <c r="H57" s="137"/>
      <c r="I57" s="137"/>
      <c r="J57" s="137">
        <f>'将来負担比率（分子）の構造'!K$51</f>
        <v>403</v>
      </c>
      <c r="K57" s="137"/>
      <c r="L57" s="137"/>
      <c r="M57" s="137">
        <f>'将来負担比率（分子）の構造'!L$51</f>
        <v>439</v>
      </c>
      <c r="N57" s="137"/>
      <c r="O57" s="137"/>
      <c r="P57" s="137">
        <f>'将来負担比率（分子）の構造'!M$51</f>
        <v>170</v>
      </c>
    </row>
    <row r="58" spans="1:16" x14ac:dyDescent="0.15">
      <c r="A58" s="137" t="s">
        <v>35</v>
      </c>
      <c r="B58" s="137"/>
      <c r="C58" s="137"/>
      <c r="D58" s="137">
        <f>'将来負担比率（分子）の構造'!I$50</f>
        <v>7564</v>
      </c>
      <c r="E58" s="137"/>
      <c r="F58" s="137"/>
      <c r="G58" s="137">
        <f>'将来負担比率（分子）の構造'!J$50</f>
        <v>7161</v>
      </c>
      <c r="H58" s="137"/>
      <c r="I58" s="137"/>
      <c r="J58" s="137">
        <f>'将来負担比率（分子）の構造'!K$50</f>
        <v>7424</v>
      </c>
      <c r="K58" s="137"/>
      <c r="L58" s="137"/>
      <c r="M58" s="137">
        <f>'将来負担比率（分子）の構造'!L$50</f>
        <v>7427</v>
      </c>
      <c r="N58" s="137"/>
      <c r="O58" s="137"/>
      <c r="P58" s="137">
        <f>'将来負担比率（分子）の構造'!M$50</f>
        <v>7001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2666</v>
      </c>
      <c r="C62" s="137"/>
      <c r="D62" s="137"/>
      <c r="E62" s="137">
        <f>'将来負担比率（分子）の構造'!J$45</f>
        <v>2646</v>
      </c>
      <c r="F62" s="137"/>
      <c r="G62" s="137"/>
      <c r="H62" s="137">
        <f>'将来負担比率（分子）の構造'!K$45</f>
        <v>2364</v>
      </c>
      <c r="I62" s="137"/>
      <c r="J62" s="137"/>
      <c r="K62" s="137">
        <f>'将来負担比率（分子）の構造'!L$45</f>
        <v>2173</v>
      </c>
      <c r="L62" s="137"/>
      <c r="M62" s="137"/>
      <c r="N62" s="137">
        <f>'将来負担比率（分子）の構造'!M$45</f>
        <v>2275</v>
      </c>
      <c r="O62" s="137"/>
      <c r="P62" s="137"/>
    </row>
    <row r="63" spans="1:16" x14ac:dyDescent="0.15">
      <c r="A63" s="137" t="s">
        <v>28</v>
      </c>
      <c r="B63" s="137">
        <f>'将来負担比率（分子）の構造'!I$44</f>
        <v>786</v>
      </c>
      <c r="C63" s="137"/>
      <c r="D63" s="137"/>
      <c r="E63" s="137">
        <f>'将来負担比率（分子）の構造'!J$44</f>
        <v>579</v>
      </c>
      <c r="F63" s="137"/>
      <c r="G63" s="137"/>
      <c r="H63" s="137">
        <f>'将来負担比率（分子）の構造'!K$44</f>
        <v>420</v>
      </c>
      <c r="I63" s="137"/>
      <c r="J63" s="137"/>
      <c r="K63" s="137">
        <f>'将来負担比率（分子）の構造'!L$44</f>
        <v>356</v>
      </c>
      <c r="L63" s="137"/>
      <c r="M63" s="137"/>
      <c r="N63" s="137">
        <f>'将来負担比率（分子）の構造'!M$44</f>
        <v>288</v>
      </c>
      <c r="O63" s="137"/>
      <c r="P63" s="137"/>
    </row>
    <row r="64" spans="1:16" x14ac:dyDescent="0.15">
      <c r="A64" s="137" t="s">
        <v>27</v>
      </c>
      <c r="B64" s="137">
        <f>'将来負担比率（分子）の構造'!I$43</f>
        <v>1932</v>
      </c>
      <c r="C64" s="137"/>
      <c r="D64" s="137"/>
      <c r="E64" s="137">
        <f>'将来負担比率（分子）の構造'!J$43</f>
        <v>2083</v>
      </c>
      <c r="F64" s="137"/>
      <c r="G64" s="137"/>
      <c r="H64" s="137">
        <f>'将来負担比率（分子）の構造'!K$43</f>
        <v>2237</v>
      </c>
      <c r="I64" s="137"/>
      <c r="J64" s="137"/>
      <c r="K64" s="137">
        <f>'将来負担比率（分子）の構造'!L$43</f>
        <v>2631</v>
      </c>
      <c r="L64" s="137"/>
      <c r="M64" s="137"/>
      <c r="N64" s="137">
        <f>'将来負担比率（分子）の構造'!M$43</f>
        <v>2508</v>
      </c>
      <c r="O64" s="137"/>
      <c r="P64" s="137"/>
    </row>
    <row r="65" spans="1:16" x14ac:dyDescent="0.15">
      <c r="A65" s="137" t="s">
        <v>26</v>
      </c>
      <c r="B65" s="137">
        <f>'将来負担比率（分子）の構造'!I$42</f>
        <v>11</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13560</v>
      </c>
      <c r="C66" s="137"/>
      <c r="D66" s="137"/>
      <c r="E66" s="137">
        <f>'将来負担比率（分子）の構造'!J$41</f>
        <v>14539</v>
      </c>
      <c r="F66" s="137"/>
      <c r="G66" s="137"/>
      <c r="H66" s="137">
        <f>'将来負担比率（分子）の構造'!K$41</f>
        <v>14705</v>
      </c>
      <c r="I66" s="137"/>
      <c r="J66" s="137"/>
      <c r="K66" s="137">
        <f>'将来負担比率（分子）の構造'!L$41</f>
        <v>15038</v>
      </c>
      <c r="L66" s="137"/>
      <c r="M66" s="137"/>
      <c r="N66" s="137">
        <f>'将来負担比率（分子）の構造'!M$41</f>
        <v>14953</v>
      </c>
      <c r="O66" s="137"/>
      <c r="P66" s="137"/>
    </row>
    <row r="67" spans="1:16" x14ac:dyDescent="0.15">
      <c r="A67" s="137" t="s">
        <v>63</v>
      </c>
      <c r="B67" s="137" t="e">
        <f>NA()</f>
        <v>#N/A</v>
      </c>
      <c r="C67" s="137">
        <f>IF(ISNUMBER('将来負担比率（分子）の構造'!I$53), IF('将来負担比率（分子）の構造'!I$53 &lt; 0, 0, '将来負担比率（分子）の構造'!I$53), NA())</f>
        <v>643</v>
      </c>
      <c r="D67" s="137" t="e">
        <f>NA()</f>
        <v>#N/A</v>
      </c>
      <c r="E67" s="137" t="e">
        <f>NA()</f>
        <v>#N/A</v>
      </c>
      <c r="F67" s="137">
        <f>IF(ISNUMBER('将来負担比率（分子）の構造'!J$53), IF('将来負担比率（分子）の構造'!J$53 &lt; 0, 0, '将来負担比率（分子）の構造'!J$53), NA())</f>
        <v>1548</v>
      </c>
      <c r="G67" s="137" t="e">
        <f>NA()</f>
        <v>#N/A</v>
      </c>
      <c r="H67" s="137" t="e">
        <f>NA()</f>
        <v>#N/A</v>
      </c>
      <c r="I67" s="137">
        <f>IF(ISNUMBER('将来負担比率（分子）の構造'!K$53), IF('将来負担比率（分子）の構造'!K$53 &lt; 0, 0, '将来負担比率（分子）の構造'!K$53), NA())</f>
        <v>976</v>
      </c>
      <c r="J67" s="137" t="e">
        <f>NA()</f>
        <v>#N/A</v>
      </c>
      <c r="K67" s="137" t="e">
        <f>NA()</f>
        <v>#N/A</v>
      </c>
      <c r="L67" s="137">
        <f>IF(ISNUMBER('将来負担比率（分子）の構造'!L$53), IF('将来負担比率（分子）の構造'!L$53 &lt; 0, 0, '将来負担比率（分子）の構造'!L$53), NA())</f>
        <v>1293</v>
      </c>
      <c r="M67" s="137" t="e">
        <f>NA()</f>
        <v>#N/A</v>
      </c>
      <c r="N67" s="137" t="e">
        <f>NA()</f>
        <v>#N/A</v>
      </c>
      <c r="O67" s="137">
        <f>IF(ISNUMBER('将来負担比率（分子）の構造'!M$53), IF('将来負担比率（分子）の構造'!M$53 &lt; 0, 0, '将来負担比率（分子）の構造'!M$53), NA())</f>
        <v>2342</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2606030</v>
      </c>
      <c r="S5" s="671"/>
      <c r="T5" s="671"/>
      <c r="U5" s="671"/>
      <c r="V5" s="671"/>
      <c r="W5" s="671"/>
      <c r="X5" s="671"/>
      <c r="Y5" s="718"/>
      <c r="Z5" s="731">
        <v>17.7</v>
      </c>
      <c r="AA5" s="731"/>
      <c r="AB5" s="731"/>
      <c r="AC5" s="731"/>
      <c r="AD5" s="732">
        <v>2606030</v>
      </c>
      <c r="AE5" s="732"/>
      <c r="AF5" s="732"/>
      <c r="AG5" s="732"/>
      <c r="AH5" s="732"/>
      <c r="AI5" s="732"/>
      <c r="AJ5" s="732"/>
      <c r="AK5" s="732"/>
      <c r="AL5" s="719">
        <v>36.1</v>
      </c>
      <c r="AM5" s="688"/>
      <c r="AN5" s="688"/>
      <c r="AO5" s="720"/>
      <c r="AP5" s="707" t="s">
        <v>209</v>
      </c>
      <c r="AQ5" s="708"/>
      <c r="AR5" s="708"/>
      <c r="AS5" s="708"/>
      <c r="AT5" s="708"/>
      <c r="AU5" s="708"/>
      <c r="AV5" s="708"/>
      <c r="AW5" s="708"/>
      <c r="AX5" s="708"/>
      <c r="AY5" s="708"/>
      <c r="AZ5" s="708"/>
      <c r="BA5" s="708"/>
      <c r="BB5" s="708"/>
      <c r="BC5" s="708"/>
      <c r="BD5" s="708"/>
      <c r="BE5" s="708"/>
      <c r="BF5" s="709"/>
      <c r="BG5" s="620">
        <v>2602973</v>
      </c>
      <c r="BH5" s="621"/>
      <c r="BI5" s="621"/>
      <c r="BJ5" s="621"/>
      <c r="BK5" s="621"/>
      <c r="BL5" s="621"/>
      <c r="BM5" s="621"/>
      <c r="BN5" s="622"/>
      <c r="BO5" s="673">
        <v>99.9</v>
      </c>
      <c r="BP5" s="673"/>
      <c r="BQ5" s="673"/>
      <c r="BR5" s="673"/>
      <c r="BS5" s="674">
        <v>98478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96580</v>
      </c>
      <c r="S6" s="621"/>
      <c r="T6" s="621"/>
      <c r="U6" s="621"/>
      <c r="V6" s="621"/>
      <c r="W6" s="621"/>
      <c r="X6" s="621"/>
      <c r="Y6" s="622"/>
      <c r="Z6" s="673">
        <v>0.7</v>
      </c>
      <c r="AA6" s="673"/>
      <c r="AB6" s="673"/>
      <c r="AC6" s="673"/>
      <c r="AD6" s="674">
        <v>96580</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2602973</v>
      </c>
      <c r="BH6" s="621"/>
      <c r="BI6" s="621"/>
      <c r="BJ6" s="621"/>
      <c r="BK6" s="621"/>
      <c r="BL6" s="621"/>
      <c r="BM6" s="621"/>
      <c r="BN6" s="622"/>
      <c r="BO6" s="673">
        <v>99.9</v>
      </c>
      <c r="BP6" s="673"/>
      <c r="BQ6" s="673"/>
      <c r="BR6" s="673"/>
      <c r="BS6" s="674">
        <v>98478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142904</v>
      </c>
      <c r="CS6" s="621"/>
      <c r="CT6" s="621"/>
      <c r="CU6" s="621"/>
      <c r="CV6" s="621"/>
      <c r="CW6" s="621"/>
      <c r="CX6" s="621"/>
      <c r="CY6" s="622"/>
      <c r="CZ6" s="673">
        <v>1</v>
      </c>
      <c r="DA6" s="673"/>
      <c r="DB6" s="673"/>
      <c r="DC6" s="673"/>
      <c r="DD6" s="626" t="s">
        <v>216</v>
      </c>
      <c r="DE6" s="621"/>
      <c r="DF6" s="621"/>
      <c r="DG6" s="621"/>
      <c r="DH6" s="621"/>
      <c r="DI6" s="621"/>
      <c r="DJ6" s="621"/>
      <c r="DK6" s="621"/>
      <c r="DL6" s="621"/>
      <c r="DM6" s="621"/>
      <c r="DN6" s="621"/>
      <c r="DO6" s="621"/>
      <c r="DP6" s="622"/>
      <c r="DQ6" s="626">
        <v>142904</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7424</v>
      </c>
      <c r="S7" s="621"/>
      <c r="T7" s="621"/>
      <c r="U7" s="621"/>
      <c r="V7" s="621"/>
      <c r="W7" s="621"/>
      <c r="X7" s="621"/>
      <c r="Y7" s="622"/>
      <c r="Z7" s="673">
        <v>0.1</v>
      </c>
      <c r="AA7" s="673"/>
      <c r="AB7" s="673"/>
      <c r="AC7" s="673"/>
      <c r="AD7" s="674">
        <v>7424</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1133237</v>
      </c>
      <c r="BH7" s="621"/>
      <c r="BI7" s="621"/>
      <c r="BJ7" s="621"/>
      <c r="BK7" s="621"/>
      <c r="BL7" s="621"/>
      <c r="BM7" s="621"/>
      <c r="BN7" s="622"/>
      <c r="BO7" s="673">
        <v>43.5</v>
      </c>
      <c r="BP7" s="673"/>
      <c r="BQ7" s="673"/>
      <c r="BR7" s="673"/>
      <c r="BS7" s="674">
        <v>24346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1237687</v>
      </c>
      <c r="CS7" s="621"/>
      <c r="CT7" s="621"/>
      <c r="CU7" s="621"/>
      <c r="CV7" s="621"/>
      <c r="CW7" s="621"/>
      <c r="CX7" s="621"/>
      <c r="CY7" s="622"/>
      <c r="CZ7" s="673">
        <v>8.6</v>
      </c>
      <c r="DA7" s="673"/>
      <c r="DB7" s="673"/>
      <c r="DC7" s="673"/>
      <c r="DD7" s="626">
        <v>120010</v>
      </c>
      <c r="DE7" s="621"/>
      <c r="DF7" s="621"/>
      <c r="DG7" s="621"/>
      <c r="DH7" s="621"/>
      <c r="DI7" s="621"/>
      <c r="DJ7" s="621"/>
      <c r="DK7" s="621"/>
      <c r="DL7" s="621"/>
      <c r="DM7" s="621"/>
      <c r="DN7" s="621"/>
      <c r="DO7" s="621"/>
      <c r="DP7" s="622"/>
      <c r="DQ7" s="626">
        <v>917276</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7570</v>
      </c>
      <c r="S8" s="621"/>
      <c r="T8" s="621"/>
      <c r="U8" s="621"/>
      <c r="V8" s="621"/>
      <c r="W8" s="621"/>
      <c r="X8" s="621"/>
      <c r="Y8" s="622"/>
      <c r="Z8" s="673">
        <v>0.1</v>
      </c>
      <c r="AA8" s="673"/>
      <c r="AB8" s="673"/>
      <c r="AC8" s="673"/>
      <c r="AD8" s="674">
        <v>7570</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43578</v>
      </c>
      <c r="BH8" s="621"/>
      <c r="BI8" s="621"/>
      <c r="BJ8" s="621"/>
      <c r="BK8" s="621"/>
      <c r="BL8" s="621"/>
      <c r="BM8" s="621"/>
      <c r="BN8" s="622"/>
      <c r="BO8" s="673">
        <v>1.7</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5545416</v>
      </c>
      <c r="CS8" s="621"/>
      <c r="CT8" s="621"/>
      <c r="CU8" s="621"/>
      <c r="CV8" s="621"/>
      <c r="CW8" s="621"/>
      <c r="CX8" s="621"/>
      <c r="CY8" s="622"/>
      <c r="CZ8" s="673">
        <v>38.700000000000003</v>
      </c>
      <c r="DA8" s="673"/>
      <c r="DB8" s="673"/>
      <c r="DC8" s="673"/>
      <c r="DD8" s="626">
        <v>170645</v>
      </c>
      <c r="DE8" s="621"/>
      <c r="DF8" s="621"/>
      <c r="DG8" s="621"/>
      <c r="DH8" s="621"/>
      <c r="DI8" s="621"/>
      <c r="DJ8" s="621"/>
      <c r="DK8" s="621"/>
      <c r="DL8" s="621"/>
      <c r="DM8" s="621"/>
      <c r="DN8" s="621"/>
      <c r="DO8" s="621"/>
      <c r="DP8" s="622"/>
      <c r="DQ8" s="626">
        <v>3114694</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4481</v>
      </c>
      <c r="S9" s="621"/>
      <c r="T9" s="621"/>
      <c r="U9" s="621"/>
      <c r="V9" s="621"/>
      <c r="W9" s="621"/>
      <c r="X9" s="621"/>
      <c r="Y9" s="622"/>
      <c r="Z9" s="673">
        <v>0</v>
      </c>
      <c r="AA9" s="673"/>
      <c r="AB9" s="673"/>
      <c r="AC9" s="673"/>
      <c r="AD9" s="674">
        <v>4481</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958415</v>
      </c>
      <c r="BH9" s="621"/>
      <c r="BI9" s="621"/>
      <c r="BJ9" s="621"/>
      <c r="BK9" s="621"/>
      <c r="BL9" s="621"/>
      <c r="BM9" s="621"/>
      <c r="BN9" s="622"/>
      <c r="BO9" s="673">
        <v>36.799999999999997</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1303446</v>
      </c>
      <c r="CS9" s="621"/>
      <c r="CT9" s="621"/>
      <c r="CU9" s="621"/>
      <c r="CV9" s="621"/>
      <c r="CW9" s="621"/>
      <c r="CX9" s="621"/>
      <c r="CY9" s="622"/>
      <c r="CZ9" s="673">
        <v>9.1</v>
      </c>
      <c r="DA9" s="673"/>
      <c r="DB9" s="673"/>
      <c r="DC9" s="673"/>
      <c r="DD9" s="626">
        <v>59500</v>
      </c>
      <c r="DE9" s="621"/>
      <c r="DF9" s="621"/>
      <c r="DG9" s="621"/>
      <c r="DH9" s="621"/>
      <c r="DI9" s="621"/>
      <c r="DJ9" s="621"/>
      <c r="DK9" s="621"/>
      <c r="DL9" s="621"/>
      <c r="DM9" s="621"/>
      <c r="DN9" s="621"/>
      <c r="DO9" s="621"/>
      <c r="DP9" s="622"/>
      <c r="DQ9" s="626">
        <v>1138753</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470000</v>
      </c>
      <c r="S10" s="621"/>
      <c r="T10" s="621"/>
      <c r="U10" s="621"/>
      <c r="V10" s="621"/>
      <c r="W10" s="621"/>
      <c r="X10" s="621"/>
      <c r="Y10" s="622"/>
      <c r="Z10" s="673">
        <v>3.2</v>
      </c>
      <c r="AA10" s="673"/>
      <c r="AB10" s="673"/>
      <c r="AC10" s="673"/>
      <c r="AD10" s="674">
        <v>470000</v>
      </c>
      <c r="AE10" s="674"/>
      <c r="AF10" s="674"/>
      <c r="AG10" s="674"/>
      <c r="AH10" s="674"/>
      <c r="AI10" s="674"/>
      <c r="AJ10" s="674"/>
      <c r="AK10" s="674"/>
      <c r="AL10" s="643">
        <v>6.5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52684</v>
      </c>
      <c r="BH10" s="621"/>
      <c r="BI10" s="621"/>
      <c r="BJ10" s="621"/>
      <c r="BK10" s="621"/>
      <c r="BL10" s="621"/>
      <c r="BM10" s="621"/>
      <c r="BN10" s="622"/>
      <c r="BO10" s="673">
        <v>2</v>
      </c>
      <c r="BP10" s="673"/>
      <c r="BQ10" s="673"/>
      <c r="BR10" s="673"/>
      <c r="BS10" s="626">
        <v>8787</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16486</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16486</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78560</v>
      </c>
      <c r="BH11" s="621"/>
      <c r="BI11" s="621"/>
      <c r="BJ11" s="621"/>
      <c r="BK11" s="621"/>
      <c r="BL11" s="621"/>
      <c r="BM11" s="621"/>
      <c r="BN11" s="622"/>
      <c r="BO11" s="673">
        <v>3</v>
      </c>
      <c r="BP11" s="673"/>
      <c r="BQ11" s="673"/>
      <c r="BR11" s="673"/>
      <c r="BS11" s="626">
        <v>15559</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405347</v>
      </c>
      <c r="CS11" s="621"/>
      <c r="CT11" s="621"/>
      <c r="CU11" s="621"/>
      <c r="CV11" s="621"/>
      <c r="CW11" s="621"/>
      <c r="CX11" s="621"/>
      <c r="CY11" s="622"/>
      <c r="CZ11" s="673">
        <v>2.8</v>
      </c>
      <c r="DA11" s="673"/>
      <c r="DB11" s="673"/>
      <c r="DC11" s="673"/>
      <c r="DD11" s="626">
        <v>258612</v>
      </c>
      <c r="DE11" s="621"/>
      <c r="DF11" s="621"/>
      <c r="DG11" s="621"/>
      <c r="DH11" s="621"/>
      <c r="DI11" s="621"/>
      <c r="DJ11" s="621"/>
      <c r="DK11" s="621"/>
      <c r="DL11" s="621"/>
      <c r="DM11" s="621"/>
      <c r="DN11" s="621"/>
      <c r="DO11" s="621"/>
      <c r="DP11" s="622"/>
      <c r="DQ11" s="626">
        <v>134690</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1136915</v>
      </c>
      <c r="BH12" s="621"/>
      <c r="BI12" s="621"/>
      <c r="BJ12" s="621"/>
      <c r="BK12" s="621"/>
      <c r="BL12" s="621"/>
      <c r="BM12" s="621"/>
      <c r="BN12" s="622"/>
      <c r="BO12" s="673">
        <v>43.6</v>
      </c>
      <c r="BP12" s="673"/>
      <c r="BQ12" s="673"/>
      <c r="BR12" s="673"/>
      <c r="BS12" s="626">
        <v>74132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138844</v>
      </c>
      <c r="CS12" s="621"/>
      <c r="CT12" s="621"/>
      <c r="CU12" s="621"/>
      <c r="CV12" s="621"/>
      <c r="CW12" s="621"/>
      <c r="CX12" s="621"/>
      <c r="CY12" s="622"/>
      <c r="CZ12" s="673">
        <v>1</v>
      </c>
      <c r="DA12" s="673"/>
      <c r="DB12" s="673"/>
      <c r="DC12" s="673"/>
      <c r="DD12" s="626">
        <v>49395</v>
      </c>
      <c r="DE12" s="621"/>
      <c r="DF12" s="621"/>
      <c r="DG12" s="621"/>
      <c r="DH12" s="621"/>
      <c r="DI12" s="621"/>
      <c r="DJ12" s="621"/>
      <c r="DK12" s="621"/>
      <c r="DL12" s="621"/>
      <c r="DM12" s="621"/>
      <c r="DN12" s="621"/>
      <c r="DO12" s="621"/>
      <c r="DP12" s="622"/>
      <c r="DQ12" s="626">
        <v>102518</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13185</v>
      </c>
      <c r="S13" s="621"/>
      <c r="T13" s="621"/>
      <c r="U13" s="621"/>
      <c r="V13" s="621"/>
      <c r="W13" s="621"/>
      <c r="X13" s="621"/>
      <c r="Y13" s="622"/>
      <c r="Z13" s="673">
        <v>0.1</v>
      </c>
      <c r="AA13" s="673"/>
      <c r="AB13" s="673"/>
      <c r="AC13" s="673"/>
      <c r="AD13" s="674">
        <v>13185</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1132720</v>
      </c>
      <c r="BH13" s="621"/>
      <c r="BI13" s="621"/>
      <c r="BJ13" s="621"/>
      <c r="BK13" s="621"/>
      <c r="BL13" s="621"/>
      <c r="BM13" s="621"/>
      <c r="BN13" s="622"/>
      <c r="BO13" s="673">
        <v>43.5</v>
      </c>
      <c r="BP13" s="673"/>
      <c r="BQ13" s="673"/>
      <c r="BR13" s="673"/>
      <c r="BS13" s="626">
        <v>74132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893400</v>
      </c>
      <c r="CS13" s="621"/>
      <c r="CT13" s="621"/>
      <c r="CU13" s="621"/>
      <c r="CV13" s="621"/>
      <c r="CW13" s="621"/>
      <c r="CX13" s="621"/>
      <c r="CY13" s="622"/>
      <c r="CZ13" s="673">
        <v>6.2</v>
      </c>
      <c r="DA13" s="673"/>
      <c r="DB13" s="673"/>
      <c r="DC13" s="673"/>
      <c r="DD13" s="626">
        <v>634191</v>
      </c>
      <c r="DE13" s="621"/>
      <c r="DF13" s="621"/>
      <c r="DG13" s="621"/>
      <c r="DH13" s="621"/>
      <c r="DI13" s="621"/>
      <c r="DJ13" s="621"/>
      <c r="DK13" s="621"/>
      <c r="DL13" s="621"/>
      <c r="DM13" s="621"/>
      <c r="DN13" s="621"/>
      <c r="DO13" s="621"/>
      <c r="DP13" s="622"/>
      <c r="DQ13" s="626">
        <v>324809</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102007</v>
      </c>
      <c r="BH14" s="621"/>
      <c r="BI14" s="621"/>
      <c r="BJ14" s="621"/>
      <c r="BK14" s="621"/>
      <c r="BL14" s="621"/>
      <c r="BM14" s="621"/>
      <c r="BN14" s="622"/>
      <c r="BO14" s="673">
        <v>3.9</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1783518</v>
      </c>
      <c r="CS14" s="621"/>
      <c r="CT14" s="621"/>
      <c r="CU14" s="621"/>
      <c r="CV14" s="621"/>
      <c r="CW14" s="621"/>
      <c r="CX14" s="621"/>
      <c r="CY14" s="622"/>
      <c r="CZ14" s="673">
        <v>12.4</v>
      </c>
      <c r="DA14" s="673"/>
      <c r="DB14" s="673"/>
      <c r="DC14" s="673"/>
      <c r="DD14" s="626">
        <v>886730</v>
      </c>
      <c r="DE14" s="621"/>
      <c r="DF14" s="621"/>
      <c r="DG14" s="621"/>
      <c r="DH14" s="621"/>
      <c r="DI14" s="621"/>
      <c r="DJ14" s="621"/>
      <c r="DK14" s="621"/>
      <c r="DL14" s="621"/>
      <c r="DM14" s="621"/>
      <c r="DN14" s="621"/>
      <c r="DO14" s="621"/>
      <c r="DP14" s="622"/>
      <c r="DQ14" s="626">
        <v>522740</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8556</v>
      </c>
      <c r="S15" s="621"/>
      <c r="T15" s="621"/>
      <c r="U15" s="621"/>
      <c r="V15" s="621"/>
      <c r="W15" s="621"/>
      <c r="X15" s="621"/>
      <c r="Y15" s="622"/>
      <c r="Z15" s="673">
        <v>0.1</v>
      </c>
      <c r="AA15" s="673"/>
      <c r="AB15" s="673"/>
      <c r="AC15" s="673"/>
      <c r="AD15" s="674">
        <v>8556</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230814</v>
      </c>
      <c r="BH15" s="621"/>
      <c r="BI15" s="621"/>
      <c r="BJ15" s="621"/>
      <c r="BK15" s="621"/>
      <c r="BL15" s="621"/>
      <c r="BM15" s="621"/>
      <c r="BN15" s="622"/>
      <c r="BO15" s="673">
        <v>8.9</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1216875</v>
      </c>
      <c r="CS15" s="621"/>
      <c r="CT15" s="621"/>
      <c r="CU15" s="621"/>
      <c r="CV15" s="621"/>
      <c r="CW15" s="621"/>
      <c r="CX15" s="621"/>
      <c r="CY15" s="622"/>
      <c r="CZ15" s="673">
        <v>8.5</v>
      </c>
      <c r="DA15" s="673"/>
      <c r="DB15" s="673"/>
      <c r="DC15" s="673"/>
      <c r="DD15" s="626">
        <v>434787</v>
      </c>
      <c r="DE15" s="621"/>
      <c r="DF15" s="621"/>
      <c r="DG15" s="621"/>
      <c r="DH15" s="621"/>
      <c r="DI15" s="621"/>
      <c r="DJ15" s="621"/>
      <c r="DK15" s="621"/>
      <c r="DL15" s="621"/>
      <c r="DM15" s="621"/>
      <c r="DN15" s="621"/>
      <c r="DO15" s="621"/>
      <c r="DP15" s="622"/>
      <c r="DQ15" s="626">
        <v>640083</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4701203</v>
      </c>
      <c r="S16" s="621"/>
      <c r="T16" s="621"/>
      <c r="U16" s="621"/>
      <c r="V16" s="621"/>
      <c r="W16" s="621"/>
      <c r="X16" s="621"/>
      <c r="Y16" s="622"/>
      <c r="Z16" s="673">
        <v>32</v>
      </c>
      <c r="AA16" s="673"/>
      <c r="AB16" s="673"/>
      <c r="AC16" s="673"/>
      <c r="AD16" s="674">
        <v>3977818</v>
      </c>
      <c r="AE16" s="674"/>
      <c r="AF16" s="674"/>
      <c r="AG16" s="674"/>
      <c r="AH16" s="674"/>
      <c r="AI16" s="674"/>
      <c r="AJ16" s="674"/>
      <c r="AK16" s="674"/>
      <c r="AL16" s="643">
        <v>55.2</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22179</v>
      </c>
      <c r="CS16" s="621"/>
      <c r="CT16" s="621"/>
      <c r="CU16" s="621"/>
      <c r="CV16" s="621"/>
      <c r="CW16" s="621"/>
      <c r="CX16" s="621"/>
      <c r="CY16" s="622"/>
      <c r="CZ16" s="673">
        <v>0.2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3977818</v>
      </c>
      <c r="S17" s="621"/>
      <c r="T17" s="621"/>
      <c r="U17" s="621"/>
      <c r="V17" s="621"/>
      <c r="W17" s="621"/>
      <c r="X17" s="621"/>
      <c r="Y17" s="622"/>
      <c r="Z17" s="673">
        <v>27.1</v>
      </c>
      <c r="AA17" s="673"/>
      <c r="AB17" s="673"/>
      <c r="AC17" s="673"/>
      <c r="AD17" s="674">
        <v>3977818</v>
      </c>
      <c r="AE17" s="674"/>
      <c r="AF17" s="674"/>
      <c r="AG17" s="674"/>
      <c r="AH17" s="674"/>
      <c r="AI17" s="674"/>
      <c r="AJ17" s="674"/>
      <c r="AK17" s="674"/>
      <c r="AL17" s="643">
        <v>55.2</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1623976</v>
      </c>
      <c r="CS17" s="621"/>
      <c r="CT17" s="621"/>
      <c r="CU17" s="621"/>
      <c r="CV17" s="621"/>
      <c r="CW17" s="621"/>
      <c r="CX17" s="621"/>
      <c r="CY17" s="622"/>
      <c r="CZ17" s="673">
        <v>11.3</v>
      </c>
      <c r="DA17" s="673"/>
      <c r="DB17" s="673"/>
      <c r="DC17" s="673"/>
      <c r="DD17" s="626" t="s">
        <v>112</v>
      </c>
      <c r="DE17" s="621"/>
      <c r="DF17" s="621"/>
      <c r="DG17" s="621"/>
      <c r="DH17" s="621"/>
      <c r="DI17" s="621"/>
      <c r="DJ17" s="621"/>
      <c r="DK17" s="621"/>
      <c r="DL17" s="621"/>
      <c r="DM17" s="621"/>
      <c r="DN17" s="621"/>
      <c r="DO17" s="621"/>
      <c r="DP17" s="622"/>
      <c r="DQ17" s="626">
        <v>1556807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723385</v>
      </c>
      <c r="S18" s="621"/>
      <c r="T18" s="621"/>
      <c r="U18" s="621"/>
      <c r="V18" s="621"/>
      <c r="W18" s="621"/>
      <c r="X18" s="621"/>
      <c r="Y18" s="622"/>
      <c r="Z18" s="673">
        <v>4.9000000000000004</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3057</v>
      </c>
      <c r="BH19" s="621"/>
      <c r="BI19" s="621"/>
      <c r="BJ19" s="621"/>
      <c r="BK19" s="621"/>
      <c r="BL19" s="621"/>
      <c r="BM19" s="621"/>
      <c r="BN19" s="622"/>
      <c r="BO19" s="673">
        <v>0.1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7915029</v>
      </c>
      <c r="S20" s="621"/>
      <c r="T20" s="621"/>
      <c r="U20" s="621"/>
      <c r="V20" s="621"/>
      <c r="W20" s="621"/>
      <c r="X20" s="621"/>
      <c r="Y20" s="622"/>
      <c r="Z20" s="673">
        <v>53.8</v>
      </c>
      <c r="AA20" s="673"/>
      <c r="AB20" s="673"/>
      <c r="AC20" s="673"/>
      <c r="AD20" s="674">
        <v>7191644</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3057</v>
      </c>
      <c r="BH20" s="621"/>
      <c r="BI20" s="621"/>
      <c r="BJ20" s="621"/>
      <c r="BK20" s="621"/>
      <c r="BL20" s="621"/>
      <c r="BM20" s="621"/>
      <c r="BN20" s="622"/>
      <c r="BO20" s="673">
        <v>0.1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14330078</v>
      </c>
      <c r="CS20" s="621"/>
      <c r="CT20" s="621"/>
      <c r="CU20" s="621"/>
      <c r="CV20" s="621"/>
      <c r="CW20" s="621"/>
      <c r="CX20" s="621"/>
      <c r="CY20" s="622"/>
      <c r="CZ20" s="673">
        <v>100</v>
      </c>
      <c r="DA20" s="673"/>
      <c r="DB20" s="673"/>
      <c r="DC20" s="673"/>
      <c r="DD20" s="626">
        <v>2613870</v>
      </c>
      <c r="DE20" s="621"/>
      <c r="DF20" s="621"/>
      <c r="DG20" s="621"/>
      <c r="DH20" s="621"/>
      <c r="DI20" s="621"/>
      <c r="DJ20" s="621"/>
      <c r="DK20" s="621"/>
      <c r="DL20" s="621"/>
      <c r="DM20" s="621"/>
      <c r="DN20" s="621"/>
      <c r="DO20" s="621"/>
      <c r="DP20" s="622"/>
      <c r="DQ20" s="626">
        <v>8611760</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2680</v>
      </c>
      <c r="S21" s="621"/>
      <c r="T21" s="621"/>
      <c r="U21" s="621"/>
      <c r="V21" s="621"/>
      <c r="W21" s="621"/>
      <c r="X21" s="621"/>
      <c r="Y21" s="622"/>
      <c r="Z21" s="673">
        <v>0</v>
      </c>
      <c r="AA21" s="673"/>
      <c r="AB21" s="673"/>
      <c r="AC21" s="673"/>
      <c r="AD21" s="674">
        <v>2680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3057</v>
      </c>
      <c r="BH21" s="621"/>
      <c r="BI21" s="621"/>
      <c r="BJ21" s="621"/>
      <c r="BK21" s="621"/>
      <c r="BL21" s="621"/>
      <c r="BM21" s="621"/>
      <c r="BN21" s="622"/>
      <c r="BO21" s="673">
        <v>0.1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46755</v>
      </c>
      <c r="S22" s="621"/>
      <c r="T22" s="621"/>
      <c r="U22" s="621"/>
      <c r="V22" s="621"/>
      <c r="W22" s="621"/>
      <c r="X22" s="621"/>
      <c r="Y22" s="622"/>
      <c r="Z22" s="673">
        <v>0.3</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189538</v>
      </c>
      <c r="S23" s="621"/>
      <c r="T23" s="621"/>
      <c r="U23" s="621"/>
      <c r="V23" s="621"/>
      <c r="W23" s="621"/>
      <c r="X23" s="621"/>
      <c r="Y23" s="622"/>
      <c r="Z23" s="673">
        <v>1.3</v>
      </c>
      <c r="AA23" s="673"/>
      <c r="AB23" s="673"/>
      <c r="AC23" s="673"/>
      <c r="AD23" s="674">
        <v>6345</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70041</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6589697</v>
      </c>
      <c r="CS24" s="671"/>
      <c r="CT24" s="671"/>
      <c r="CU24" s="671"/>
      <c r="CV24" s="671"/>
      <c r="CW24" s="671"/>
      <c r="CX24" s="671"/>
      <c r="CY24" s="718"/>
      <c r="CZ24" s="722">
        <v>46</v>
      </c>
      <c r="DA24" s="723"/>
      <c r="DB24" s="723"/>
      <c r="DC24" s="724"/>
      <c r="DD24" s="717">
        <v>4420344</v>
      </c>
      <c r="DE24" s="671"/>
      <c r="DF24" s="671"/>
      <c r="DG24" s="671"/>
      <c r="DH24" s="671"/>
      <c r="DI24" s="671"/>
      <c r="DJ24" s="671"/>
      <c r="DK24" s="718"/>
      <c r="DL24" s="717">
        <v>4361638</v>
      </c>
      <c r="DM24" s="671"/>
      <c r="DN24" s="671"/>
      <c r="DO24" s="671"/>
      <c r="DP24" s="671"/>
      <c r="DQ24" s="671"/>
      <c r="DR24" s="671"/>
      <c r="DS24" s="671"/>
      <c r="DT24" s="671"/>
      <c r="DU24" s="671"/>
      <c r="DV24" s="718"/>
      <c r="DW24" s="719">
        <v>57.8</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2185434</v>
      </c>
      <c r="S25" s="621"/>
      <c r="T25" s="621"/>
      <c r="U25" s="621"/>
      <c r="V25" s="621"/>
      <c r="W25" s="621"/>
      <c r="X25" s="621"/>
      <c r="Y25" s="622"/>
      <c r="Z25" s="673">
        <v>14.9</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2123067</v>
      </c>
      <c r="CS25" s="639"/>
      <c r="CT25" s="639"/>
      <c r="CU25" s="639"/>
      <c r="CV25" s="639"/>
      <c r="CW25" s="639"/>
      <c r="CX25" s="639"/>
      <c r="CY25" s="640"/>
      <c r="CZ25" s="623">
        <v>14.8</v>
      </c>
      <c r="DA25" s="641"/>
      <c r="DB25" s="641"/>
      <c r="DC25" s="642"/>
      <c r="DD25" s="626">
        <v>1859110</v>
      </c>
      <c r="DE25" s="639"/>
      <c r="DF25" s="639"/>
      <c r="DG25" s="639"/>
      <c r="DH25" s="639"/>
      <c r="DI25" s="639"/>
      <c r="DJ25" s="639"/>
      <c r="DK25" s="640"/>
      <c r="DL25" s="626">
        <v>1826954</v>
      </c>
      <c r="DM25" s="639"/>
      <c r="DN25" s="639"/>
      <c r="DO25" s="639"/>
      <c r="DP25" s="639"/>
      <c r="DQ25" s="639"/>
      <c r="DR25" s="639"/>
      <c r="DS25" s="639"/>
      <c r="DT25" s="639"/>
      <c r="DU25" s="639"/>
      <c r="DV25" s="640"/>
      <c r="DW25" s="643">
        <v>24.2</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1425195</v>
      </c>
      <c r="CS26" s="621"/>
      <c r="CT26" s="621"/>
      <c r="CU26" s="621"/>
      <c r="CV26" s="621"/>
      <c r="CW26" s="621"/>
      <c r="CX26" s="621"/>
      <c r="CY26" s="622"/>
      <c r="CZ26" s="623">
        <v>9.9</v>
      </c>
      <c r="DA26" s="641"/>
      <c r="DB26" s="641"/>
      <c r="DC26" s="642"/>
      <c r="DD26" s="626">
        <v>1180324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1387182</v>
      </c>
      <c r="S27" s="621"/>
      <c r="T27" s="621"/>
      <c r="U27" s="621"/>
      <c r="V27" s="621"/>
      <c r="W27" s="621"/>
      <c r="X27" s="621"/>
      <c r="Y27" s="622"/>
      <c r="Z27" s="673">
        <v>9.4</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2606030</v>
      </c>
      <c r="BH27" s="621"/>
      <c r="BI27" s="621"/>
      <c r="BJ27" s="621"/>
      <c r="BK27" s="621"/>
      <c r="BL27" s="621"/>
      <c r="BM27" s="621"/>
      <c r="BN27" s="622"/>
      <c r="BO27" s="673">
        <v>100</v>
      </c>
      <c r="BP27" s="673"/>
      <c r="BQ27" s="673"/>
      <c r="BR27" s="673"/>
      <c r="BS27" s="626">
        <v>98478</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2842654</v>
      </c>
      <c r="CS27" s="639"/>
      <c r="CT27" s="639"/>
      <c r="CU27" s="639"/>
      <c r="CV27" s="639"/>
      <c r="CW27" s="639"/>
      <c r="CX27" s="639"/>
      <c r="CY27" s="640"/>
      <c r="CZ27" s="623">
        <v>19.8</v>
      </c>
      <c r="DA27" s="641"/>
      <c r="DB27" s="641"/>
      <c r="DC27" s="642"/>
      <c r="DD27" s="626">
        <v>1004427</v>
      </c>
      <c r="DE27" s="639"/>
      <c r="DF27" s="639"/>
      <c r="DG27" s="639"/>
      <c r="DH27" s="639"/>
      <c r="DI27" s="639"/>
      <c r="DJ27" s="639"/>
      <c r="DK27" s="640"/>
      <c r="DL27" s="626">
        <v>977877</v>
      </c>
      <c r="DM27" s="639"/>
      <c r="DN27" s="639"/>
      <c r="DO27" s="639"/>
      <c r="DP27" s="639"/>
      <c r="DQ27" s="639"/>
      <c r="DR27" s="639"/>
      <c r="DS27" s="639"/>
      <c r="DT27" s="639"/>
      <c r="DU27" s="639"/>
      <c r="DV27" s="640"/>
      <c r="DW27" s="643">
        <v>13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65564</v>
      </c>
      <c r="S28" s="621"/>
      <c r="T28" s="621"/>
      <c r="U28" s="621"/>
      <c r="V28" s="621"/>
      <c r="W28" s="621"/>
      <c r="X28" s="621"/>
      <c r="Y28" s="622"/>
      <c r="Z28" s="673">
        <v>0.4</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1623976</v>
      </c>
      <c r="CS28" s="621"/>
      <c r="CT28" s="621"/>
      <c r="CU28" s="621"/>
      <c r="CV28" s="621"/>
      <c r="CW28" s="621"/>
      <c r="CX28" s="621"/>
      <c r="CY28" s="622"/>
      <c r="CZ28" s="623">
        <v>11.3</v>
      </c>
      <c r="DA28" s="641"/>
      <c r="DB28" s="641"/>
      <c r="DC28" s="642"/>
      <c r="DD28" s="626">
        <v>1556807</v>
      </c>
      <c r="DE28" s="621"/>
      <c r="DF28" s="621"/>
      <c r="DG28" s="621"/>
      <c r="DH28" s="621"/>
      <c r="DI28" s="621"/>
      <c r="DJ28" s="621"/>
      <c r="DK28" s="622"/>
      <c r="DL28" s="626">
        <v>1556807</v>
      </c>
      <c r="DM28" s="621"/>
      <c r="DN28" s="621"/>
      <c r="DO28" s="621"/>
      <c r="DP28" s="621"/>
      <c r="DQ28" s="621"/>
      <c r="DR28" s="621"/>
      <c r="DS28" s="621"/>
      <c r="DT28" s="621"/>
      <c r="DU28" s="621"/>
      <c r="DV28" s="622"/>
      <c r="DW28" s="643">
        <v>20.6</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38775</v>
      </c>
      <c r="S29" s="621"/>
      <c r="T29" s="621"/>
      <c r="U29" s="621"/>
      <c r="V29" s="621"/>
      <c r="W29" s="621"/>
      <c r="X29" s="621"/>
      <c r="Y29" s="622"/>
      <c r="Z29" s="673">
        <v>0.3</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1623844</v>
      </c>
      <c r="CS29" s="639"/>
      <c r="CT29" s="639"/>
      <c r="CU29" s="639"/>
      <c r="CV29" s="639"/>
      <c r="CW29" s="639"/>
      <c r="CX29" s="639"/>
      <c r="CY29" s="640"/>
      <c r="CZ29" s="623">
        <v>11.3</v>
      </c>
      <c r="DA29" s="641"/>
      <c r="DB29" s="641"/>
      <c r="DC29" s="642"/>
      <c r="DD29" s="626">
        <v>1556675</v>
      </c>
      <c r="DE29" s="639"/>
      <c r="DF29" s="639"/>
      <c r="DG29" s="639"/>
      <c r="DH29" s="639"/>
      <c r="DI29" s="639"/>
      <c r="DJ29" s="639"/>
      <c r="DK29" s="640"/>
      <c r="DL29" s="626">
        <v>1556675</v>
      </c>
      <c r="DM29" s="639"/>
      <c r="DN29" s="639"/>
      <c r="DO29" s="639"/>
      <c r="DP29" s="639"/>
      <c r="DQ29" s="639"/>
      <c r="DR29" s="639"/>
      <c r="DS29" s="639"/>
      <c r="DT29" s="639"/>
      <c r="DU29" s="639"/>
      <c r="DV29" s="640"/>
      <c r="DW29" s="643">
        <v>20.6</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916416</v>
      </c>
      <c r="S30" s="621"/>
      <c r="T30" s="621"/>
      <c r="U30" s="621"/>
      <c r="V30" s="621"/>
      <c r="W30" s="621"/>
      <c r="X30" s="621"/>
      <c r="Y30" s="622"/>
      <c r="Z30" s="673">
        <v>6.2</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98.5</v>
      </c>
      <c r="BH30" s="687"/>
      <c r="BI30" s="687"/>
      <c r="BJ30" s="687"/>
      <c r="BK30" s="687"/>
      <c r="BL30" s="687"/>
      <c r="BM30" s="688">
        <v>92.2</v>
      </c>
      <c r="BN30" s="687"/>
      <c r="BO30" s="687"/>
      <c r="BP30" s="687"/>
      <c r="BQ30" s="689"/>
      <c r="BR30" s="686">
        <v>98.5</v>
      </c>
      <c r="BS30" s="687"/>
      <c r="BT30" s="687"/>
      <c r="BU30" s="687"/>
      <c r="BV30" s="687"/>
      <c r="BW30" s="687"/>
      <c r="BX30" s="688">
        <v>90.3</v>
      </c>
      <c r="BY30" s="687"/>
      <c r="BZ30" s="687"/>
      <c r="CA30" s="687"/>
      <c r="CB30" s="689"/>
      <c r="CD30" s="692"/>
      <c r="CE30" s="693"/>
      <c r="CF30" s="657" t="s">
        <v>292</v>
      </c>
      <c r="CG30" s="654"/>
      <c r="CH30" s="654"/>
      <c r="CI30" s="654"/>
      <c r="CJ30" s="654"/>
      <c r="CK30" s="654"/>
      <c r="CL30" s="654"/>
      <c r="CM30" s="654"/>
      <c r="CN30" s="654"/>
      <c r="CO30" s="654"/>
      <c r="CP30" s="654"/>
      <c r="CQ30" s="655"/>
      <c r="CR30" s="620">
        <v>1483679</v>
      </c>
      <c r="CS30" s="621"/>
      <c r="CT30" s="621"/>
      <c r="CU30" s="621"/>
      <c r="CV30" s="621"/>
      <c r="CW30" s="621"/>
      <c r="CX30" s="621"/>
      <c r="CY30" s="622"/>
      <c r="CZ30" s="623">
        <v>10.4</v>
      </c>
      <c r="DA30" s="641"/>
      <c r="DB30" s="641"/>
      <c r="DC30" s="642"/>
      <c r="DD30" s="626">
        <v>1423455</v>
      </c>
      <c r="DE30" s="621"/>
      <c r="DF30" s="621"/>
      <c r="DG30" s="621"/>
      <c r="DH30" s="621"/>
      <c r="DI30" s="621"/>
      <c r="DJ30" s="621"/>
      <c r="DK30" s="622"/>
      <c r="DL30" s="626">
        <v>1423455</v>
      </c>
      <c r="DM30" s="621"/>
      <c r="DN30" s="621"/>
      <c r="DO30" s="621"/>
      <c r="DP30" s="621"/>
      <c r="DQ30" s="621"/>
      <c r="DR30" s="621"/>
      <c r="DS30" s="621"/>
      <c r="DT30" s="621"/>
      <c r="DU30" s="621"/>
      <c r="DV30" s="622"/>
      <c r="DW30" s="643">
        <v>18.899999999999999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249786</v>
      </c>
      <c r="S31" s="621"/>
      <c r="T31" s="621"/>
      <c r="U31" s="621"/>
      <c r="V31" s="621"/>
      <c r="W31" s="621"/>
      <c r="X31" s="621"/>
      <c r="Y31" s="622"/>
      <c r="Z31" s="673">
        <v>1.7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v>
      </c>
      <c r="BH31" s="639"/>
      <c r="BI31" s="639"/>
      <c r="BJ31" s="639"/>
      <c r="BK31" s="639"/>
      <c r="BL31" s="639"/>
      <c r="BM31" s="675">
        <v>94.1</v>
      </c>
      <c r="BN31" s="685"/>
      <c r="BO31" s="685"/>
      <c r="BP31" s="685"/>
      <c r="BQ31" s="649"/>
      <c r="BR31" s="684">
        <v>98.8</v>
      </c>
      <c r="BS31" s="639"/>
      <c r="BT31" s="639"/>
      <c r="BU31" s="639"/>
      <c r="BV31" s="639"/>
      <c r="BW31" s="639"/>
      <c r="BX31" s="675">
        <v>92.2</v>
      </c>
      <c r="BY31" s="685"/>
      <c r="BZ31" s="685"/>
      <c r="CA31" s="685"/>
      <c r="CB31" s="649"/>
      <c r="CD31" s="692"/>
      <c r="CE31" s="693"/>
      <c r="CF31" s="657" t="s">
        <v>296</v>
      </c>
      <c r="CG31" s="654"/>
      <c r="CH31" s="654"/>
      <c r="CI31" s="654"/>
      <c r="CJ31" s="654"/>
      <c r="CK31" s="654"/>
      <c r="CL31" s="654"/>
      <c r="CM31" s="654"/>
      <c r="CN31" s="654"/>
      <c r="CO31" s="654"/>
      <c r="CP31" s="654"/>
      <c r="CQ31" s="655"/>
      <c r="CR31" s="620">
        <v>140165</v>
      </c>
      <c r="CS31" s="639"/>
      <c r="CT31" s="639"/>
      <c r="CU31" s="639"/>
      <c r="CV31" s="639"/>
      <c r="CW31" s="639"/>
      <c r="CX31" s="639"/>
      <c r="CY31" s="640"/>
      <c r="CZ31" s="623">
        <v>1</v>
      </c>
      <c r="DA31" s="641"/>
      <c r="DB31" s="641"/>
      <c r="DC31" s="642"/>
      <c r="DD31" s="626">
        <v>133220</v>
      </c>
      <c r="DE31" s="639"/>
      <c r="DF31" s="639"/>
      <c r="DG31" s="639"/>
      <c r="DH31" s="639"/>
      <c r="DI31" s="639"/>
      <c r="DJ31" s="639"/>
      <c r="DK31" s="640"/>
      <c r="DL31" s="626">
        <v>133220</v>
      </c>
      <c r="DM31" s="639"/>
      <c r="DN31" s="639"/>
      <c r="DO31" s="639"/>
      <c r="DP31" s="639"/>
      <c r="DQ31" s="639"/>
      <c r="DR31" s="639"/>
      <c r="DS31" s="639"/>
      <c r="DT31" s="639"/>
      <c r="DU31" s="639"/>
      <c r="DV31" s="640"/>
      <c r="DW31" s="643">
        <v>1.8</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237812</v>
      </c>
      <c r="S32" s="621"/>
      <c r="T32" s="621"/>
      <c r="U32" s="621"/>
      <c r="V32" s="621"/>
      <c r="W32" s="621"/>
      <c r="X32" s="621"/>
      <c r="Y32" s="622"/>
      <c r="Z32" s="673">
        <v>1.6</v>
      </c>
      <c r="AA32" s="673"/>
      <c r="AB32" s="673"/>
      <c r="AC32" s="673"/>
      <c r="AD32" s="674">
        <v>10261</v>
      </c>
      <c r="AE32" s="674"/>
      <c r="AF32" s="674"/>
      <c r="AG32" s="674"/>
      <c r="AH32" s="674"/>
      <c r="AI32" s="674"/>
      <c r="AJ32" s="674"/>
      <c r="AK32" s="674"/>
      <c r="AL32" s="643">
        <v>0.1</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97.9</v>
      </c>
      <c r="BH32" s="605"/>
      <c r="BI32" s="605"/>
      <c r="BJ32" s="605"/>
      <c r="BK32" s="605"/>
      <c r="BL32" s="605"/>
      <c r="BM32" s="668">
        <v>89.2</v>
      </c>
      <c r="BN32" s="605"/>
      <c r="BO32" s="605"/>
      <c r="BP32" s="605"/>
      <c r="BQ32" s="662"/>
      <c r="BR32" s="683">
        <v>97.9</v>
      </c>
      <c r="BS32" s="605"/>
      <c r="BT32" s="605"/>
      <c r="BU32" s="605"/>
      <c r="BV32" s="605"/>
      <c r="BW32" s="605"/>
      <c r="BX32" s="668">
        <v>86.9</v>
      </c>
      <c r="BY32" s="605"/>
      <c r="BZ32" s="605"/>
      <c r="CA32" s="605"/>
      <c r="CB32" s="662"/>
      <c r="CD32" s="694"/>
      <c r="CE32" s="695"/>
      <c r="CF32" s="657" t="s">
        <v>299</v>
      </c>
      <c r="CG32" s="654"/>
      <c r="CH32" s="654"/>
      <c r="CI32" s="654"/>
      <c r="CJ32" s="654"/>
      <c r="CK32" s="654"/>
      <c r="CL32" s="654"/>
      <c r="CM32" s="654"/>
      <c r="CN32" s="654"/>
      <c r="CO32" s="654"/>
      <c r="CP32" s="654"/>
      <c r="CQ32" s="655"/>
      <c r="CR32" s="620">
        <v>132</v>
      </c>
      <c r="CS32" s="621"/>
      <c r="CT32" s="621"/>
      <c r="CU32" s="621"/>
      <c r="CV32" s="621"/>
      <c r="CW32" s="621"/>
      <c r="CX32" s="621"/>
      <c r="CY32" s="622"/>
      <c r="CZ32" s="623">
        <v>0</v>
      </c>
      <c r="DA32" s="641"/>
      <c r="DB32" s="641"/>
      <c r="DC32" s="642"/>
      <c r="DD32" s="626">
        <v>132</v>
      </c>
      <c r="DE32" s="621"/>
      <c r="DF32" s="621"/>
      <c r="DG32" s="621"/>
      <c r="DH32" s="621"/>
      <c r="DI32" s="621"/>
      <c r="DJ32" s="621"/>
      <c r="DK32" s="622"/>
      <c r="DL32" s="626">
        <v>132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1398840</v>
      </c>
      <c r="S33" s="621"/>
      <c r="T33" s="621"/>
      <c r="U33" s="621"/>
      <c r="V33" s="621"/>
      <c r="W33" s="621"/>
      <c r="X33" s="621"/>
      <c r="Y33" s="622"/>
      <c r="Z33" s="673">
        <v>9.5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5104332</v>
      </c>
      <c r="CS33" s="639"/>
      <c r="CT33" s="639"/>
      <c r="CU33" s="639"/>
      <c r="CV33" s="639"/>
      <c r="CW33" s="639"/>
      <c r="CX33" s="639"/>
      <c r="CY33" s="640"/>
      <c r="CZ33" s="623">
        <v>35.6</v>
      </c>
      <c r="DA33" s="641"/>
      <c r="DB33" s="641"/>
      <c r="DC33" s="642"/>
      <c r="DD33" s="626">
        <v>3887040</v>
      </c>
      <c r="DE33" s="639"/>
      <c r="DF33" s="639"/>
      <c r="DG33" s="639"/>
      <c r="DH33" s="639"/>
      <c r="DI33" s="639"/>
      <c r="DJ33" s="639"/>
      <c r="DK33" s="640"/>
      <c r="DL33" s="626">
        <v>2458493</v>
      </c>
      <c r="DM33" s="639"/>
      <c r="DN33" s="639"/>
      <c r="DO33" s="639"/>
      <c r="DP33" s="639"/>
      <c r="DQ33" s="639"/>
      <c r="DR33" s="639"/>
      <c r="DS33" s="639"/>
      <c r="DT33" s="639"/>
      <c r="DU33" s="639"/>
      <c r="DV33" s="640"/>
      <c r="DW33" s="643">
        <v>32.6</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1836522</v>
      </c>
      <c r="CS34" s="621"/>
      <c r="CT34" s="621"/>
      <c r="CU34" s="621"/>
      <c r="CV34" s="621"/>
      <c r="CW34" s="621"/>
      <c r="CX34" s="621"/>
      <c r="CY34" s="622"/>
      <c r="CZ34" s="623">
        <v>12.8</v>
      </c>
      <c r="DA34" s="641"/>
      <c r="DB34" s="641"/>
      <c r="DC34" s="642"/>
      <c r="DD34" s="626">
        <v>1407822</v>
      </c>
      <c r="DE34" s="621"/>
      <c r="DF34" s="621"/>
      <c r="DG34" s="621"/>
      <c r="DH34" s="621"/>
      <c r="DI34" s="621"/>
      <c r="DJ34" s="621"/>
      <c r="DK34" s="622"/>
      <c r="DL34" s="626">
        <v>640449</v>
      </c>
      <c r="DM34" s="621"/>
      <c r="DN34" s="621"/>
      <c r="DO34" s="621"/>
      <c r="DP34" s="621"/>
      <c r="DQ34" s="621"/>
      <c r="DR34" s="621"/>
      <c r="DS34" s="621"/>
      <c r="DT34" s="621"/>
      <c r="DU34" s="621"/>
      <c r="DV34" s="622"/>
      <c r="DW34" s="643">
        <v>8.5</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330440</v>
      </c>
      <c r="S35" s="621"/>
      <c r="T35" s="621"/>
      <c r="U35" s="621"/>
      <c r="V35" s="621"/>
      <c r="W35" s="621"/>
      <c r="X35" s="621"/>
      <c r="Y35" s="622"/>
      <c r="Z35" s="673">
        <v>2.2000000000000002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2010988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-170356</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38133</v>
      </c>
      <c r="CS35" s="639"/>
      <c r="CT35" s="639"/>
      <c r="CU35" s="639"/>
      <c r="CV35" s="639"/>
      <c r="CW35" s="639"/>
      <c r="CX35" s="639"/>
      <c r="CY35" s="640"/>
      <c r="CZ35" s="623">
        <v>0.3</v>
      </c>
      <c r="DA35" s="641"/>
      <c r="DB35" s="641"/>
      <c r="DC35" s="642"/>
      <c r="DD35" s="626">
        <v>27137</v>
      </c>
      <c r="DE35" s="639"/>
      <c r="DF35" s="639"/>
      <c r="DG35" s="639"/>
      <c r="DH35" s="639"/>
      <c r="DI35" s="639"/>
      <c r="DJ35" s="639"/>
      <c r="DK35" s="640"/>
      <c r="DL35" s="626">
        <v>27137</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14703852</v>
      </c>
      <c r="S36" s="661"/>
      <c r="T36" s="661"/>
      <c r="U36" s="661"/>
      <c r="V36" s="661"/>
      <c r="W36" s="661"/>
      <c r="X36" s="661"/>
      <c r="Y36" s="664"/>
      <c r="Z36" s="665">
        <v>100</v>
      </c>
      <c r="AA36" s="665"/>
      <c r="AB36" s="665"/>
      <c r="AC36" s="665"/>
      <c r="AD36" s="666">
        <v>7210930</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260618</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-523237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1022554</v>
      </c>
      <c r="CS36" s="621"/>
      <c r="CT36" s="621"/>
      <c r="CU36" s="621"/>
      <c r="CV36" s="621"/>
      <c r="CW36" s="621"/>
      <c r="CX36" s="621"/>
      <c r="CY36" s="622"/>
      <c r="CZ36" s="623">
        <v>7.1</v>
      </c>
      <c r="DA36" s="641"/>
      <c r="DB36" s="641"/>
      <c r="DC36" s="642"/>
      <c r="DD36" s="626">
        <v>928506</v>
      </c>
      <c r="DE36" s="621"/>
      <c r="DF36" s="621"/>
      <c r="DG36" s="621"/>
      <c r="DH36" s="621"/>
      <c r="DI36" s="621"/>
      <c r="DJ36" s="621"/>
      <c r="DK36" s="622"/>
      <c r="DL36" s="626">
        <v>685901</v>
      </c>
      <c r="DM36" s="621"/>
      <c r="DN36" s="621"/>
      <c r="DO36" s="621"/>
      <c r="DP36" s="621"/>
      <c r="DQ36" s="621"/>
      <c r="DR36" s="621"/>
      <c r="DS36" s="621"/>
      <c r="DT36" s="621"/>
      <c r="DU36" s="621"/>
      <c r="DV36" s="622"/>
      <c r="DW36" s="643">
        <v>9.1</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70689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4832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405698</v>
      </c>
      <c r="CS37" s="639"/>
      <c r="CT37" s="639"/>
      <c r="CU37" s="639"/>
      <c r="CV37" s="639"/>
      <c r="CW37" s="639"/>
      <c r="CX37" s="639"/>
      <c r="CY37" s="640"/>
      <c r="CZ37" s="623">
        <v>2.8</v>
      </c>
      <c r="DA37" s="641"/>
      <c r="DB37" s="641"/>
      <c r="DC37" s="642"/>
      <c r="DD37" s="626">
        <v>405698</v>
      </c>
      <c r="DE37" s="639"/>
      <c r="DF37" s="639"/>
      <c r="DG37" s="639"/>
      <c r="DH37" s="639"/>
      <c r="DI37" s="639"/>
      <c r="DJ37" s="639"/>
      <c r="DK37" s="640"/>
      <c r="DL37" s="626">
        <v>379851</v>
      </c>
      <c r="DM37" s="639"/>
      <c r="DN37" s="639"/>
      <c r="DO37" s="639"/>
      <c r="DP37" s="639"/>
      <c r="DQ37" s="639"/>
      <c r="DR37" s="639"/>
      <c r="DS37" s="639"/>
      <c r="DT37" s="639"/>
      <c r="DU37" s="639"/>
      <c r="DV37" s="640"/>
      <c r="DW37" s="643">
        <v>5</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8616</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8352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1679681</v>
      </c>
      <c r="CS38" s="621"/>
      <c r="CT38" s="621"/>
      <c r="CU38" s="621"/>
      <c r="CV38" s="621"/>
      <c r="CW38" s="621"/>
      <c r="CX38" s="621"/>
      <c r="CY38" s="622"/>
      <c r="CZ38" s="623">
        <v>11.7</v>
      </c>
      <c r="DA38" s="641"/>
      <c r="DB38" s="641"/>
      <c r="DC38" s="642"/>
      <c r="DD38" s="626">
        <v>1428890</v>
      </c>
      <c r="DE38" s="621"/>
      <c r="DF38" s="621"/>
      <c r="DG38" s="621"/>
      <c r="DH38" s="621"/>
      <c r="DI38" s="621"/>
      <c r="DJ38" s="621"/>
      <c r="DK38" s="622"/>
      <c r="DL38" s="626">
        <v>1104406</v>
      </c>
      <c r="DM38" s="621"/>
      <c r="DN38" s="621"/>
      <c r="DO38" s="621"/>
      <c r="DP38" s="621"/>
      <c r="DQ38" s="621"/>
      <c r="DR38" s="621"/>
      <c r="DS38" s="621"/>
      <c r="DT38" s="621"/>
      <c r="DU38" s="621"/>
      <c r="DV38" s="622"/>
      <c r="DW38" s="643">
        <v>14.6</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440284</v>
      </c>
      <c r="CS39" s="639"/>
      <c r="CT39" s="639"/>
      <c r="CU39" s="639"/>
      <c r="CV39" s="639"/>
      <c r="CW39" s="639"/>
      <c r="CX39" s="639"/>
      <c r="CY39" s="640"/>
      <c r="CZ39" s="623">
        <v>3.1</v>
      </c>
      <c r="DA39" s="641"/>
      <c r="DB39" s="641"/>
      <c r="DC39" s="642"/>
      <c r="DD39" s="626">
        <v>11527</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596177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87158</v>
      </c>
      <c r="CS40" s="621"/>
      <c r="CT40" s="621"/>
      <c r="CU40" s="621"/>
      <c r="CV40" s="621"/>
      <c r="CW40" s="621"/>
      <c r="CX40" s="621"/>
      <c r="CY40" s="622"/>
      <c r="CZ40" s="623">
        <v>0.6</v>
      </c>
      <c r="DA40" s="641"/>
      <c r="DB40" s="641"/>
      <c r="DC40" s="642"/>
      <c r="DD40" s="626">
        <v>83158</v>
      </c>
      <c r="DE40" s="621"/>
      <c r="DF40" s="621"/>
      <c r="DG40" s="621"/>
      <c r="DH40" s="621"/>
      <c r="DI40" s="621"/>
      <c r="DJ40" s="621"/>
      <c r="DK40" s="622"/>
      <c r="DL40" s="626">
        <v>600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1074888</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372</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2636049</v>
      </c>
      <c r="CS42" s="621"/>
      <c r="CT42" s="621"/>
      <c r="CU42" s="621"/>
      <c r="CV42" s="621"/>
      <c r="CW42" s="621"/>
      <c r="CX42" s="621"/>
      <c r="CY42" s="622"/>
      <c r="CZ42" s="623">
        <v>18.399999999999999</v>
      </c>
      <c r="DA42" s="624"/>
      <c r="DB42" s="624"/>
      <c r="DC42" s="625"/>
      <c r="DD42" s="626">
        <v>304376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35870</v>
      </c>
      <c r="CS43" s="639"/>
      <c r="CT43" s="639"/>
      <c r="CU43" s="639"/>
      <c r="CV43" s="639"/>
      <c r="CW43" s="639"/>
      <c r="CX43" s="639"/>
      <c r="CY43" s="640"/>
      <c r="CZ43" s="623">
        <v>0.3</v>
      </c>
      <c r="DA43" s="641"/>
      <c r="DB43" s="641"/>
      <c r="DC43" s="642"/>
      <c r="DD43" s="626">
        <v>23584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2613870</v>
      </c>
      <c r="CS44" s="621"/>
      <c r="CT44" s="621"/>
      <c r="CU44" s="621"/>
      <c r="CV44" s="621"/>
      <c r="CW44" s="621"/>
      <c r="CX44" s="621"/>
      <c r="CY44" s="622"/>
      <c r="CZ44" s="623">
        <v>18.2</v>
      </c>
      <c r="DA44" s="624"/>
      <c r="DB44" s="624"/>
      <c r="DC44" s="625"/>
      <c r="DD44" s="626">
        <v>304376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1072798</v>
      </c>
      <c r="CS45" s="639"/>
      <c r="CT45" s="639"/>
      <c r="CU45" s="639"/>
      <c r="CV45" s="639"/>
      <c r="CW45" s="639"/>
      <c r="CX45" s="639"/>
      <c r="CY45" s="640"/>
      <c r="CZ45" s="623">
        <v>7.5</v>
      </c>
      <c r="DA45" s="641"/>
      <c r="DB45" s="641"/>
      <c r="DC45" s="642"/>
      <c r="DD45" s="626">
        <v>43763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1473241</v>
      </c>
      <c r="CS46" s="621"/>
      <c r="CT46" s="621"/>
      <c r="CU46" s="621"/>
      <c r="CV46" s="621"/>
      <c r="CW46" s="621"/>
      <c r="CX46" s="621"/>
      <c r="CY46" s="622"/>
      <c r="CZ46" s="623">
        <v>10.3</v>
      </c>
      <c r="DA46" s="624"/>
      <c r="DB46" s="624"/>
      <c r="DC46" s="625"/>
      <c r="DD46" s="626">
        <v>255742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22179</v>
      </c>
      <c r="CS47" s="639"/>
      <c r="CT47" s="639"/>
      <c r="CU47" s="639"/>
      <c r="CV47" s="639"/>
      <c r="CW47" s="639"/>
      <c r="CX47" s="639"/>
      <c r="CY47" s="640"/>
      <c r="CZ47" s="623">
        <v>0.2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14330078</v>
      </c>
      <c r="CS49" s="605"/>
      <c r="CT49" s="605"/>
      <c r="CU49" s="605"/>
      <c r="CV49" s="605"/>
      <c r="CW49" s="605"/>
      <c r="CX49" s="605"/>
      <c r="CY49" s="606"/>
      <c r="CZ49" s="607">
        <v>100</v>
      </c>
      <c r="DA49" s="608"/>
      <c r="DB49" s="608"/>
      <c r="DC49" s="609"/>
      <c r="DD49" s="610">
        <v>8611760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15111</v>
      </c>
      <c r="R7" s="1134"/>
      <c r="S7" s="1134"/>
      <c r="T7" s="1134"/>
      <c r="U7" s="1134"/>
      <c r="V7" s="1134">
        <v>14900</v>
      </c>
      <c r="W7" s="1134"/>
      <c r="X7" s="1134"/>
      <c r="Y7" s="1134"/>
      <c r="Z7" s="1134"/>
      <c r="AA7" s="1134">
        <v>211</v>
      </c>
      <c r="AB7" s="1134"/>
      <c r="AC7" s="1134"/>
      <c r="AD7" s="1134"/>
      <c r="AE7" s="1135"/>
      <c r="AF7" s="1136">
        <v>6</v>
      </c>
      <c r="AG7" s="1137"/>
      <c r="AH7" s="1137"/>
      <c r="AI7" s="1137"/>
      <c r="AJ7" s="1138"/>
      <c r="AK7" s="1120">
        <v>0</v>
      </c>
      <c r="AL7" s="1121"/>
      <c r="AM7" s="1121"/>
      <c r="AN7" s="1121"/>
      <c r="AO7" s="1121"/>
      <c r="AP7" s="1121">
        <v>14953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555</v>
      </c>
      <c r="BT7" s="1125"/>
      <c r="BU7" s="1125"/>
      <c r="BV7" s="1125"/>
      <c r="BW7" s="1125"/>
      <c r="BX7" s="1125"/>
      <c r="BY7" s="1125"/>
      <c r="BZ7" s="1125"/>
      <c r="CA7" s="1125"/>
      <c r="CB7" s="1125"/>
      <c r="CC7" s="1125"/>
      <c r="CD7" s="1125"/>
      <c r="CE7" s="1125"/>
      <c r="CF7" s="1125"/>
      <c r="CG7" s="1126"/>
      <c r="CH7" s="1117">
        <v>0</v>
      </c>
      <c r="CI7" s="1118"/>
      <c r="CJ7" s="1118"/>
      <c r="CK7" s="1118"/>
      <c r="CL7" s="1119"/>
      <c r="CM7" s="1117">
        <v>20</v>
      </c>
      <c r="CN7" s="1118"/>
      <c r="CO7" s="1118"/>
      <c r="CP7" s="1118"/>
      <c r="CQ7" s="1119"/>
      <c r="CR7" s="1117">
        <v>5</v>
      </c>
      <c r="CS7" s="1118"/>
      <c r="CT7" s="1118"/>
      <c r="CU7" s="1118"/>
      <c r="CV7" s="1119"/>
      <c r="CW7" s="1117">
        <v>0</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0</v>
      </c>
      <c r="R8" s="1073"/>
      <c r="S8" s="1073"/>
      <c r="T8" s="1073"/>
      <c r="U8" s="1073"/>
      <c r="V8" s="1073">
        <v>0</v>
      </c>
      <c r="W8" s="1073"/>
      <c r="X8" s="1073"/>
      <c r="Y8" s="1073"/>
      <c r="Z8" s="1073"/>
      <c r="AA8" s="1073">
        <v>0</v>
      </c>
      <c r="AB8" s="1073"/>
      <c r="AC8" s="1073"/>
      <c r="AD8" s="1073"/>
      <c r="AE8" s="1074"/>
      <c r="AF8" s="1048" t="s">
        <v>112</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10</v>
      </c>
      <c r="R9" s="1073"/>
      <c r="S9" s="1073"/>
      <c r="T9" s="1073"/>
      <c r="U9" s="1073"/>
      <c r="V9" s="1073">
        <v>7</v>
      </c>
      <c r="W9" s="1073"/>
      <c r="X9" s="1073"/>
      <c r="Y9" s="1073"/>
      <c r="Z9" s="1073"/>
      <c r="AA9" s="1073">
        <v>3</v>
      </c>
      <c r="AB9" s="1073"/>
      <c r="AC9" s="1073"/>
      <c r="AD9" s="1073"/>
      <c r="AE9" s="1074"/>
      <c r="AF9" s="1048">
        <v>3</v>
      </c>
      <c r="AG9" s="1049"/>
      <c r="AH9" s="1049"/>
      <c r="AI9" s="1049"/>
      <c r="AJ9" s="1050"/>
      <c r="AK9" s="1115">
        <v>0</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431</v>
      </c>
      <c r="R10" s="1073"/>
      <c r="S10" s="1073"/>
      <c r="T10" s="1073"/>
      <c r="U10" s="1073"/>
      <c r="V10" s="1073">
        <v>272</v>
      </c>
      <c r="W10" s="1073"/>
      <c r="X10" s="1073"/>
      <c r="Y10" s="1073"/>
      <c r="Z10" s="1073"/>
      <c r="AA10" s="1073">
        <v>159</v>
      </c>
      <c r="AB10" s="1073"/>
      <c r="AC10" s="1073"/>
      <c r="AD10" s="1073"/>
      <c r="AE10" s="1074"/>
      <c r="AF10" s="1048">
        <v>2</v>
      </c>
      <c r="AG10" s="1049"/>
      <c r="AH10" s="1049"/>
      <c r="AI10" s="1049"/>
      <c r="AJ10" s="1050"/>
      <c r="AK10" s="1115">
        <v>270</v>
      </c>
      <c r="AL10" s="1116"/>
      <c r="AM10" s="1116"/>
      <c r="AN10" s="1116"/>
      <c r="AO10" s="1116"/>
      <c r="AP10" s="1116">
        <v>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t="s">
        <v>369</v>
      </c>
      <c r="C11" s="1067"/>
      <c r="D11" s="1067"/>
      <c r="E11" s="1067"/>
      <c r="F11" s="1067"/>
      <c r="G11" s="1067"/>
      <c r="H11" s="1067"/>
      <c r="I11" s="1067"/>
      <c r="J11" s="1067"/>
      <c r="K11" s="1067"/>
      <c r="L11" s="1067"/>
      <c r="M11" s="1067"/>
      <c r="N11" s="1067"/>
      <c r="O11" s="1067"/>
      <c r="P11" s="1068"/>
      <c r="Q11" s="1072">
        <v>0</v>
      </c>
      <c r="R11" s="1073"/>
      <c r="S11" s="1073"/>
      <c r="T11" s="1073"/>
      <c r="U11" s="1073"/>
      <c r="V11" s="1073">
        <v>0</v>
      </c>
      <c r="W11" s="1073"/>
      <c r="X11" s="1073"/>
      <c r="Y11" s="1073"/>
      <c r="Z11" s="1073"/>
      <c r="AA11" s="1073">
        <v>0</v>
      </c>
      <c r="AB11" s="1073"/>
      <c r="AC11" s="1073"/>
      <c r="AD11" s="1073"/>
      <c r="AE11" s="1074"/>
      <c r="AF11" s="1048" t="s">
        <v>112</v>
      </c>
      <c r="AG11" s="1049"/>
      <c r="AH11" s="1049"/>
      <c r="AI11" s="1049"/>
      <c r="AJ11" s="1050"/>
      <c r="AK11" s="1115">
        <v>0</v>
      </c>
      <c r="AL11" s="1116"/>
      <c r="AM11" s="1116"/>
      <c r="AN11" s="1116"/>
      <c r="AO11" s="1116"/>
      <c r="AP11" s="1116">
        <v>0</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15552</v>
      </c>
      <c r="R23" s="1098"/>
      <c r="S23" s="1098"/>
      <c r="T23" s="1098"/>
      <c r="U23" s="1098"/>
      <c r="V23" s="1098">
        <v>15179</v>
      </c>
      <c r="W23" s="1098"/>
      <c r="X23" s="1098"/>
      <c r="Y23" s="1098"/>
      <c r="Z23" s="1098"/>
      <c r="AA23" s="1098">
        <v>373</v>
      </c>
      <c r="AB23" s="1098"/>
      <c r="AC23" s="1098"/>
      <c r="AD23" s="1098"/>
      <c r="AE23" s="1099"/>
      <c r="AF23" s="1100">
        <v>11</v>
      </c>
      <c r="AG23" s="1098"/>
      <c r="AH23" s="1098"/>
      <c r="AI23" s="1098"/>
      <c r="AJ23" s="1101"/>
      <c r="AK23" s="1102"/>
      <c r="AL23" s="1103"/>
      <c r="AM23" s="1103"/>
      <c r="AN23" s="1103"/>
      <c r="AO23" s="1103"/>
      <c r="AP23" s="1098">
        <v>14953</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5212</v>
      </c>
      <c r="R28" s="1083"/>
      <c r="S28" s="1083"/>
      <c r="T28" s="1083"/>
      <c r="U28" s="1083"/>
      <c r="V28" s="1083">
        <v>5382</v>
      </c>
      <c r="W28" s="1083"/>
      <c r="X28" s="1083"/>
      <c r="Y28" s="1083"/>
      <c r="Z28" s="1083"/>
      <c r="AA28" s="1083">
        <v>-170</v>
      </c>
      <c r="AB28" s="1083"/>
      <c r="AC28" s="1083"/>
      <c r="AD28" s="1083"/>
      <c r="AE28" s="1084"/>
      <c r="AF28" s="1085">
        <v>-170</v>
      </c>
      <c r="AG28" s="1083"/>
      <c r="AH28" s="1083"/>
      <c r="AI28" s="1083"/>
      <c r="AJ28" s="1086"/>
      <c r="AK28" s="1087">
        <v>596</v>
      </c>
      <c r="AL28" s="1075"/>
      <c r="AM28" s="1075"/>
      <c r="AN28" s="1075"/>
      <c r="AO28" s="1075"/>
      <c r="AP28" s="1075">
        <v>0</v>
      </c>
      <c r="AQ28" s="1075"/>
      <c r="AR28" s="1075"/>
      <c r="AS28" s="1075"/>
      <c r="AT28" s="1075"/>
      <c r="AU28" s="1075">
        <v>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2746</v>
      </c>
      <c r="R29" s="1073"/>
      <c r="S29" s="1073"/>
      <c r="T29" s="1073"/>
      <c r="U29" s="1073"/>
      <c r="V29" s="1073">
        <v>2733</v>
      </c>
      <c r="W29" s="1073"/>
      <c r="X29" s="1073"/>
      <c r="Y29" s="1073"/>
      <c r="Z29" s="1073"/>
      <c r="AA29" s="1073">
        <v>13</v>
      </c>
      <c r="AB29" s="1073"/>
      <c r="AC29" s="1073"/>
      <c r="AD29" s="1073"/>
      <c r="AE29" s="1074"/>
      <c r="AF29" s="1048">
        <v>13</v>
      </c>
      <c r="AG29" s="1049"/>
      <c r="AH29" s="1049"/>
      <c r="AI29" s="1049"/>
      <c r="AJ29" s="1050"/>
      <c r="AK29" s="1009">
        <v>417</v>
      </c>
      <c r="AL29" s="1000"/>
      <c r="AM29" s="1000"/>
      <c r="AN29" s="1000"/>
      <c r="AO29" s="1000"/>
      <c r="AP29" s="1000">
        <v>0</v>
      </c>
      <c r="AQ29" s="1000"/>
      <c r="AR29" s="1000"/>
      <c r="AS29" s="1000"/>
      <c r="AT29" s="1000"/>
      <c r="AU29" s="1000">
        <v>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415</v>
      </c>
      <c r="R30" s="1073"/>
      <c r="S30" s="1073"/>
      <c r="T30" s="1073"/>
      <c r="U30" s="1073"/>
      <c r="V30" s="1073">
        <v>404</v>
      </c>
      <c r="W30" s="1073"/>
      <c r="X30" s="1073"/>
      <c r="Y30" s="1073"/>
      <c r="Z30" s="1073"/>
      <c r="AA30" s="1073">
        <v>11</v>
      </c>
      <c r="AB30" s="1073"/>
      <c r="AC30" s="1073"/>
      <c r="AD30" s="1073"/>
      <c r="AE30" s="1074"/>
      <c r="AF30" s="1048">
        <v>11</v>
      </c>
      <c r="AG30" s="1049"/>
      <c r="AH30" s="1049"/>
      <c r="AI30" s="1049"/>
      <c r="AJ30" s="1050"/>
      <c r="AK30" s="1009">
        <v>129</v>
      </c>
      <c r="AL30" s="1000"/>
      <c r="AM30" s="1000"/>
      <c r="AN30" s="1000"/>
      <c r="AO30" s="1000"/>
      <c r="AP30" s="1000">
        <v>0</v>
      </c>
      <c r="AQ30" s="1000"/>
      <c r="AR30" s="1000"/>
      <c r="AS30" s="1000"/>
      <c r="AT30" s="1000"/>
      <c r="AU30" s="1000">
        <v>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1729</v>
      </c>
      <c r="R31" s="1073"/>
      <c r="S31" s="1073"/>
      <c r="T31" s="1073"/>
      <c r="U31" s="1073"/>
      <c r="V31" s="1073">
        <v>67</v>
      </c>
      <c r="W31" s="1073"/>
      <c r="X31" s="1073"/>
      <c r="Y31" s="1073"/>
      <c r="Z31" s="1073"/>
      <c r="AA31" s="1073">
        <v>1662</v>
      </c>
      <c r="AB31" s="1073"/>
      <c r="AC31" s="1073"/>
      <c r="AD31" s="1073"/>
      <c r="AE31" s="1074"/>
      <c r="AF31" s="1048">
        <v>1662</v>
      </c>
      <c r="AG31" s="1049"/>
      <c r="AH31" s="1049"/>
      <c r="AI31" s="1049"/>
      <c r="AJ31" s="1050"/>
      <c r="AK31" s="1009">
        <v>12</v>
      </c>
      <c r="AL31" s="1000"/>
      <c r="AM31" s="1000"/>
      <c r="AN31" s="1000"/>
      <c r="AO31" s="1000"/>
      <c r="AP31" s="1000">
        <v>2544</v>
      </c>
      <c r="AQ31" s="1000"/>
      <c r="AR31" s="1000"/>
      <c r="AS31" s="1000"/>
      <c r="AT31" s="1000"/>
      <c r="AU31" s="1000">
        <v>720</v>
      </c>
      <c r="AV31" s="1000"/>
      <c r="AW31" s="1000"/>
      <c r="AX31" s="1000"/>
      <c r="AY31" s="1000"/>
      <c r="AZ31" s="1071"/>
      <c r="BA31" s="1071"/>
      <c r="BB31" s="1071"/>
      <c r="BC31" s="1071"/>
      <c r="BD31" s="1071"/>
      <c r="BE31" s="1061" t="s">
        <v>387</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388</v>
      </c>
      <c r="C32" s="1067"/>
      <c r="D32" s="1067"/>
      <c r="E32" s="1067"/>
      <c r="F32" s="1067"/>
      <c r="G32" s="1067"/>
      <c r="H32" s="1067"/>
      <c r="I32" s="1067"/>
      <c r="J32" s="1067"/>
      <c r="K32" s="1067"/>
      <c r="L32" s="1067"/>
      <c r="M32" s="1067"/>
      <c r="N32" s="1067"/>
      <c r="O32" s="1067"/>
      <c r="P32" s="1068"/>
      <c r="Q32" s="1072">
        <v>2350</v>
      </c>
      <c r="R32" s="1073"/>
      <c r="S32" s="1073"/>
      <c r="T32" s="1073"/>
      <c r="U32" s="1073"/>
      <c r="V32" s="1073">
        <v>146</v>
      </c>
      <c r="W32" s="1073"/>
      <c r="X32" s="1073"/>
      <c r="Y32" s="1073"/>
      <c r="Z32" s="1073"/>
      <c r="AA32" s="1073">
        <v>2204</v>
      </c>
      <c r="AB32" s="1073"/>
      <c r="AC32" s="1073"/>
      <c r="AD32" s="1073"/>
      <c r="AE32" s="1074"/>
      <c r="AF32" s="1048">
        <v>2204</v>
      </c>
      <c r="AG32" s="1049"/>
      <c r="AH32" s="1049"/>
      <c r="AI32" s="1049"/>
      <c r="AJ32" s="1050"/>
      <c r="AK32" s="1009">
        <v>179</v>
      </c>
      <c r="AL32" s="1000"/>
      <c r="AM32" s="1000"/>
      <c r="AN32" s="1000"/>
      <c r="AO32" s="1000"/>
      <c r="AP32" s="1000">
        <v>3249</v>
      </c>
      <c r="AQ32" s="1000"/>
      <c r="AR32" s="1000"/>
      <c r="AS32" s="1000"/>
      <c r="AT32" s="1000"/>
      <c r="AU32" s="1000">
        <v>1699</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10</v>
      </c>
      <c r="R33" s="1073"/>
      <c r="S33" s="1073"/>
      <c r="T33" s="1073"/>
      <c r="U33" s="1073"/>
      <c r="V33" s="1073">
        <v>10</v>
      </c>
      <c r="W33" s="1073"/>
      <c r="X33" s="1073"/>
      <c r="Y33" s="1073"/>
      <c r="Z33" s="1073"/>
      <c r="AA33" s="1073">
        <v>0</v>
      </c>
      <c r="AB33" s="1073"/>
      <c r="AC33" s="1073"/>
      <c r="AD33" s="1073"/>
      <c r="AE33" s="1074"/>
      <c r="AF33" s="1048">
        <v>0</v>
      </c>
      <c r="AG33" s="1049"/>
      <c r="AH33" s="1049"/>
      <c r="AI33" s="1049"/>
      <c r="AJ33" s="1050"/>
      <c r="AK33" s="1009">
        <v>9</v>
      </c>
      <c r="AL33" s="1000"/>
      <c r="AM33" s="1000"/>
      <c r="AN33" s="1000"/>
      <c r="AO33" s="1000"/>
      <c r="AP33" s="1000">
        <v>90</v>
      </c>
      <c r="AQ33" s="1000"/>
      <c r="AR33" s="1000"/>
      <c r="AS33" s="1000"/>
      <c r="AT33" s="1000"/>
      <c r="AU33" s="1000">
        <v>90</v>
      </c>
      <c r="AV33" s="1000"/>
      <c r="AW33" s="1000"/>
      <c r="AX33" s="1000"/>
      <c r="AY33" s="1000"/>
      <c r="AZ33" s="1071"/>
      <c r="BA33" s="1071"/>
      <c r="BB33" s="1071"/>
      <c r="BC33" s="1071"/>
      <c r="BD33" s="1071"/>
      <c r="BE33" s="1061" t="s">
        <v>390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3720</v>
      </c>
      <c r="AG63" s="988"/>
      <c r="AH63" s="988"/>
      <c r="AI63" s="988"/>
      <c r="AJ63" s="1059"/>
      <c r="AK63" s="1060"/>
      <c r="AL63" s="992"/>
      <c r="AM63" s="992"/>
      <c r="AN63" s="992"/>
      <c r="AO63" s="992"/>
      <c r="AP63" s="988">
        <v>5883</v>
      </c>
      <c r="AQ63" s="988"/>
      <c r="AR63" s="988"/>
      <c r="AS63" s="988"/>
      <c r="AT63" s="988"/>
      <c r="AU63" s="988">
        <v>2509</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394</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545</v>
      </c>
      <c r="C68" s="1015"/>
      <c r="D68" s="1015"/>
      <c r="E68" s="1015"/>
      <c r="F68" s="1015"/>
      <c r="G68" s="1015"/>
      <c r="H68" s="1015"/>
      <c r="I68" s="1015"/>
      <c r="J68" s="1015"/>
      <c r="K68" s="1015"/>
      <c r="L68" s="1015"/>
      <c r="M68" s="1015"/>
      <c r="N68" s="1015"/>
      <c r="O68" s="1015"/>
      <c r="P68" s="1016"/>
      <c r="Q68" s="1017">
        <v>262</v>
      </c>
      <c r="R68" s="1011"/>
      <c r="S68" s="1011"/>
      <c r="T68" s="1011"/>
      <c r="U68" s="1011"/>
      <c r="V68" s="1011">
        <v>235</v>
      </c>
      <c r="W68" s="1011"/>
      <c r="X68" s="1011"/>
      <c r="Y68" s="1011"/>
      <c r="Z68" s="1011"/>
      <c r="AA68" s="1011">
        <v>27</v>
      </c>
      <c r="AB68" s="1011"/>
      <c r="AC68" s="1011"/>
      <c r="AD68" s="1011"/>
      <c r="AE68" s="1011"/>
      <c r="AF68" s="1011">
        <v>27</v>
      </c>
      <c r="AG68" s="1011"/>
      <c r="AH68" s="1011"/>
      <c r="AI68" s="1011"/>
      <c r="AJ68" s="1011"/>
      <c r="AK68" s="1011">
        <v>0</v>
      </c>
      <c r="AL68" s="1011"/>
      <c r="AM68" s="1011"/>
      <c r="AN68" s="1011"/>
      <c r="AO68" s="1011"/>
      <c r="AP68" s="1011">
        <v>0</v>
      </c>
      <c r="AQ68" s="1011"/>
      <c r="AR68" s="1011"/>
      <c r="AS68" s="1011"/>
      <c r="AT68" s="1011"/>
      <c r="AU68" s="1011">
        <v>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546</v>
      </c>
      <c r="C69" s="1004"/>
      <c r="D69" s="1004"/>
      <c r="E69" s="1004"/>
      <c r="F69" s="1004"/>
      <c r="G69" s="1004"/>
      <c r="H69" s="1004"/>
      <c r="I69" s="1004"/>
      <c r="J69" s="1004"/>
      <c r="K69" s="1004"/>
      <c r="L69" s="1004"/>
      <c r="M69" s="1004"/>
      <c r="N69" s="1004"/>
      <c r="O69" s="1004"/>
      <c r="P69" s="1005"/>
      <c r="Q69" s="1006">
        <v>634</v>
      </c>
      <c r="R69" s="1000"/>
      <c r="S69" s="1000"/>
      <c r="T69" s="1000"/>
      <c r="U69" s="1000"/>
      <c r="V69" s="1000">
        <v>613</v>
      </c>
      <c r="W69" s="1000"/>
      <c r="X69" s="1000"/>
      <c r="Y69" s="1000"/>
      <c r="Z69" s="1000"/>
      <c r="AA69" s="1000">
        <v>21</v>
      </c>
      <c r="AB69" s="1000"/>
      <c r="AC69" s="1000"/>
      <c r="AD69" s="1000"/>
      <c r="AE69" s="1000"/>
      <c r="AF69" s="1000">
        <v>21</v>
      </c>
      <c r="AG69" s="1000"/>
      <c r="AH69" s="1000"/>
      <c r="AI69" s="1000"/>
      <c r="AJ69" s="1000"/>
      <c r="AK69" s="1000">
        <v>0</v>
      </c>
      <c r="AL69" s="1000"/>
      <c r="AM69" s="1000"/>
      <c r="AN69" s="1000"/>
      <c r="AO69" s="1000"/>
      <c r="AP69" s="1000">
        <v>314</v>
      </c>
      <c r="AQ69" s="1000"/>
      <c r="AR69" s="1000"/>
      <c r="AS69" s="1000"/>
      <c r="AT69" s="1000"/>
      <c r="AU69" s="1000">
        <v>267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547</v>
      </c>
      <c r="C70" s="1004"/>
      <c r="D70" s="1004"/>
      <c r="E70" s="1004"/>
      <c r="F70" s="1004"/>
      <c r="G70" s="1004"/>
      <c r="H70" s="1004"/>
      <c r="I70" s="1004"/>
      <c r="J70" s="1004"/>
      <c r="K70" s="1004"/>
      <c r="L70" s="1004"/>
      <c r="M70" s="1004"/>
      <c r="N70" s="1004"/>
      <c r="O70" s="1004"/>
      <c r="P70" s="1005"/>
      <c r="Q70" s="1006">
        <v>45</v>
      </c>
      <c r="R70" s="1000"/>
      <c r="S70" s="1000"/>
      <c r="T70" s="1000"/>
      <c r="U70" s="1000"/>
      <c r="V70" s="1000">
        <v>43</v>
      </c>
      <c r="W70" s="1000"/>
      <c r="X70" s="1000"/>
      <c r="Y70" s="1000"/>
      <c r="Z70" s="1000"/>
      <c r="AA70" s="1000">
        <v>2</v>
      </c>
      <c r="AB70" s="1000"/>
      <c r="AC70" s="1000"/>
      <c r="AD70" s="1000"/>
      <c r="AE70" s="1000"/>
      <c r="AF70" s="1000">
        <v>2</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548</v>
      </c>
      <c r="C71" s="1004"/>
      <c r="D71" s="1004"/>
      <c r="E71" s="1004"/>
      <c r="F71" s="1004"/>
      <c r="G71" s="1004"/>
      <c r="H71" s="1004"/>
      <c r="I71" s="1004"/>
      <c r="J71" s="1004"/>
      <c r="K71" s="1004"/>
      <c r="L71" s="1004"/>
      <c r="M71" s="1004"/>
      <c r="N71" s="1004"/>
      <c r="O71" s="1004"/>
      <c r="P71" s="1005"/>
      <c r="Q71" s="1006">
        <v>43</v>
      </c>
      <c r="R71" s="1000"/>
      <c r="S71" s="1000"/>
      <c r="T71" s="1000"/>
      <c r="U71" s="1000"/>
      <c r="V71" s="1000">
        <v>6</v>
      </c>
      <c r="W71" s="1000"/>
      <c r="X71" s="1000"/>
      <c r="Y71" s="1000"/>
      <c r="Z71" s="1000"/>
      <c r="AA71" s="1000">
        <v>37</v>
      </c>
      <c r="AB71" s="1000"/>
      <c r="AC71" s="1000"/>
      <c r="AD71" s="1000"/>
      <c r="AE71" s="1000"/>
      <c r="AF71" s="1000">
        <v>37</v>
      </c>
      <c r="AG71" s="1000"/>
      <c r="AH71" s="1000"/>
      <c r="AI71" s="1000"/>
      <c r="AJ71" s="1000"/>
      <c r="AK71" s="1000">
        <v>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549</v>
      </c>
      <c r="C72" s="1004"/>
      <c r="D72" s="1004"/>
      <c r="E72" s="1004"/>
      <c r="F72" s="1004"/>
      <c r="G72" s="1004"/>
      <c r="H72" s="1004"/>
      <c r="I72" s="1004"/>
      <c r="J72" s="1004"/>
      <c r="K72" s="1004"/>
      <c r="L72" s="1004"/>
      <c r="M72" s="1004"/>
      <c r="N72" s="1004"/>
      <c r="O72" s="1004"/>
      <c r="P72" s="1005"/>
      <c r="Q72" s="1006">
        <v>151</v>
      </c>
      <c r="R72" s="1000"/>
      <c r="S72" s="1000"/>
      <c r="T72" s="1000"/>
      <c r="U72" s="1000"/>
      <c r="V72" s="1000">
        <v>142</v>
      </c>
      <c r="W72" s="1000"/>
      <c r="X72" s="1000"/>
      <c r="Y72" s="1000"/>
      <c r="Z72" s="1000"/>
      <c r="AA72" s="1000">
        <v>9</v>
      </c>
      <c r="AB72" s="1000"/>
      <c r="AC72" s="1000"/>
      <c r="AD72" s="1000"/>
      <c r="AE72" s="1000"/>
      <c r="AF72" s="1000">
        <v>9</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550</v>
      </c>
      <c r="C73" s="1004"/>
      <c r="D73" s="1004"/>
      <c r="E73" s="1004"/>
      <c r="F73" s="1004"/>
      <c r="G73" s="1004"/>
      <c r="H73" s="1004"/>
      <c r="I73" s="1004"/>
      <c r="J73" s="1004"/>
      <c r="K73" s="1004"/>
      <c r="L73" s="1004"/>
      <c r="M73" s="1004"/>
      <c r="N73" s="1004"/>
      <c r="O73" s="1004"/>
      <c r="P73" s="1005"/>
      <c r="Q73" s="1006">
        <v>58</v>
      </c>
      <c r="R73" s="1000"/>
      <c r="S73" s="1000"/>
      <c r="T73" s="1000"/>
      <c r="U73" s="1000"/>
      <c r="V73" s="1000">
        <v>50</v>
      </c>
      <c r="W73" s="1000"/>
      <c r="X73" s="1000"/>
      <c r="Y73" s="1000"/>
      <c r="Z73" s="1000"/>
      <c r="AA73" s="1000">
        <v>8</v>
      </c>
      <c r="AB73" s="1000"/>
      <c r="AC73" s="1000"/>
      <c r="AD73" s="1000"/>
      <c r="AE73" s="1000"/>
      <c r="AF73" s="1000">
        <v>8</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551</v>
      </c>
      <c r="C74" s="1004"/>
      <c r="D74" s="1004"/>
      <c r="E74" s="1004"/>
      <c r="F74" s="1004"/>
      <c r="G74" s="1004"/>
      <c r="H74" s="1004"/>
      <c r="I74" s="1004"/>
      <c r="J74" s="1004"/>
      <c r="K74" s="1004"/>
      <c r="L74" s="1004"/>
      <c r="M74" s="1004"/>
      <c r="N74" s="1004"/>
      <c r="O74" s="1004"/>
      <c r="P74" s="1005"/>
      <c r="Q74" s="1006">
        <v>143587</v>
      </c>
      <c r="R74" s="1000"/>
      <c r="S74" s="1000"/>
      <c r="T74" s="1000"/>
      <c r="U74" s="1000"/>
      <c r="V74" s="1000">
        <v>136996</v>
      </c>
      <c r="W74" s="1000"/>
      <c r="X74" s="1000"/>
      <c r="Y74" s="1000"/>
      <c r="Z74" s="1000"/>
      <c r="AA74" s="1000">
        <v>6591</v>
      </c>
      <c r="AB74" s="1000"/>
      <c r="AC74" s="1000"/>
      <c r="AD74" s="1000"/>
      <c r="AE74" s="1000"/>
      <c r="AF74" s="1000">
        <v>6591</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552</v>
      </c>
      <c r="C75" s="1004"/>
      <c r="D75" s="1004"/>
      <c r="E75" s="1004"/>
      <c r="F75" s="1004"/>
      <c r="G75" s="1004"/>
      <c r="H75" s="1004"/>
      <c r="I75" s="1004"/>
      <c r="J75" s="1004"/>
      <c r="K75" s="1004"/>
      <c r="L75" s="1004"/>
      <c r="M75" s="1004"/>
      <c r="N75" s="1004"/>
      <c r="O75" s="1004"/>
      <c r="P75" s="1005"/>
      <c r="Q75" s="1007">
        <v>5778</v>
      </c>
      <c r="R75" s="1008"/>
      <c r="S75" s="1008"/>
      <c r="T75" s="1008"/>
      <c r="U75" s="1009"/>
      <c r="V75" s="1010">
        <v>4940</v>
      </c>
      <c r="W75" s="1008"/>
      <c r="X75" s="1008"/>
      <c r="Y75" s="1008"/>
      <c r="Z75" s="1009"/>
      <c r="AA75" s="1010">
        <v>838</v>
      </c>
      <c r="AB75" s="1008"/>
      <c r="AC75" s="1008"/>
      <c r="AD75" s="1008"/>
      <c r="AE75" s="1009"/>
      <c r="AF75" s="1010">
        <v>838</v>
      </c>
      <c r="AG75" s="1008"/>
      <c r="AH75" s="1008"/>
      <c r="AI75" s="1008"/>
      <c r="AJ75" s="1009"/>
      <c r="AK75" s="1010">
        <v>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553</v>
      </c>
      <c r="C76" s="1004"/>
      <c r="D76" s="1004"/>
      <c r="E76" s="1004"/>
      <c r="F76" s="1004"/>
      <c r="G76" s="1004"/>
      <c r="H76" s="1004"/>
      <c r="I76" s="1004"/>
      <c r="J76" s="1004"/>
      <c r="K76" s="1004"/>
      <c r="L76" s="1004"/>
      <c r="M76" s="1004"/>
      <c r="N76" s="1004"/>
      <c r="O76" s="1004"/>
      <c r="P76" s="1005"/>
      <c r="Q76" s="1007">
        <v>13</v>
      </c>
      <c r="R76" s="1008"/>
      <c r="S76" s="1008"/>
      <c r="T76" s="1008"/>
      <c r="U76" s="1009"/>
      <c r="V76" s="1010">
        <v>13</v>
      </c>
      <c r="W76" s="1008"/>
      <c r="X76" s="1008"/>
      <c r="Y76" s="1008"/>
      <c r="Z76" s="1009"/>
      <c r="AA76" s="1010">
        <v>0</v>
      </c>
      <c r="AB76" s="1008"/>
      <c r="AC76" s="1008"/>
      <c r="AD76" s="1008"/>
      <c r="AE76" s="1009"/>
      <c r="AF76" s="1010">
        <v>0</v>
      </c>
      <c r="AG76" s="1008"/>
      <c r="AH76" s="1008"/>
      <c r="AI76" s="1008"/>
      <c r="AJ76" s="1009"/>
      <c r="AK76" s="1010">
        <v>0</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554</v>
      </c>
      <c r="C77" s="1004"/>
      <c r="D77" s="1004"/>
      <c r="E77" s="1004"/>
      <c r="F77" s="1004"/>
      <c r="G77" s="1004"/>
      <c r="H77" s="1004"/>
      <c r="I77" s="1004"/>
      <c r="J77" s="1004"/>
      <c r="K77" s="1004"/>
      <c r="L77" s="1004"/>
      <c r="M77" s="1004"/>
      <c r="N77" s="1004"/>
      <c r="O77" s="1004"/>
      <c r="P77" s="1005"/>
      <c r="Q77" s="1007">
        <v>970</v>
      </c>
      <c r="R77" s="1008"/>
      <c r="S77" s="1008"/>
      <c r="T77" s="1008"/>
      <c r="U77" s="1009"/>
      <c r="V77" s="1010">
        <v>922</v>
      </c>
      <c r="W77" s="1008"/>
      <c r="X77" s="1008"/>
      <c r="Y77" s="1008"/>
      <c r="Z77" s="1009"/>
      <c r="AA77" s="1010">
        <v>48</v>
      </c>
      <c r="AB77" s="1008"/>
      <c r="AC77" s="1008"/>
      <c r="AD77" s="1008"/>
      <c r="AE77" s="1009"/>
      <c r="AF77" s="1010">
        <v>48</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7581</v>
      </c>
      <c r="AG88" s="988"/>
      <c r="AH88" s="988"/>
      <c r="AI88" s="988"/>
      <c r="AJ88" s="988"/>
      <c r="AK88" s="992"/>
      <c r="AL88" s="992"/>
      <c r="AM88" s="992"/>
      <c r="AN88" s="992"/>
      <c r="AO88" s="992"/>
      <c r="AP88" s="988">
        <v>314</v>
      </c>
      <c r="AQ88" s="988"/>
      <c r="AR88" s="988"/>
      <c r="AS88" s="988"/>
      <c r="AT88" s="988"/>
      <c r="AU88" s="988">
        <v>267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v>0</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x14ac:dyDescent="0.15">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1418761</v>
      </c>
      <c r="AB110" s="916"/>
      <c r="AC110" s="916"/>
      <c r="AD110" s="916"/>
      <c r="AE110" s="917"/>
      <c r="AF110" s="918">
        <v>1487151</v>
      </c>
      <c r="AG110" s="916"/>
      <c r="AH110" s="916"/>
      <c r="AI110" s="916"/>
      <c r="AJ110" s="917"/>
      <c r="AK110" s="918">
        <v>1623976</v>
      </c>
      <c r="AL110" s="916"/>
      <c r="AM110" s="916"/>
      <c r="AN110" s="916"/>
      <c r="AO110" s="917"/>
      <c r="AP110" s="919">
        <v>25.5</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14704532</v>
      </c>
      <c r="BR110" s="863"/>
      <c r="BS110" s="863"/>
      <c r="BT110" s="863"/>
      <c r="BU110" s="863"/>
      <c r="BV110" s="863">
        <v>15037668</v>
      </c>
      <c r="BW110" s="863"/>
      <c r="BX110" s="863"/>
      <c r="BY110" s="863"/>
      <c r="BZ110" s="863"/>
      <c r="CA110" s="863">
        <v>14952829</v>
      </c>
      <c r="CB110" s="863"/>
      <c r="CC110" s="863"/>
      <c r="CD110" s="863"/>
      <c r="CE110" s="863"/>
      <c r="CF110" s="887">
        <v>235.2</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2237475</v>
      </c>
      <c r="BR112" s="835"/>
      <c r="BS112" s="835"/>
      <c r="BT112" s="835"/>
      <c r="BU112" s="835"/>
      <c r="BV112" s="835">
        <v>2631084</v>
      </c>
      <c r="BW112" s="835"/>
      <c r="BX112" s="835"/>
      <c r="BY112" s="835"/>
      <c r="BZ112" s="835"/>
      <c r="CA112" s="835">
        <v>2507916</v>
      </c>
      <c r="CB112" s="835"/>
      <c r="CC112" s="835"/>
      <c r="CD112" s="835"/>
      <c r="CE112" s="835"/>
      <c r="CF112" s="896">
        <v>39.4</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184622</v>
      </c>
      <c r="AB113" s="944"/>
      <c r="AC113" s="944"/>
      <c r="AD113" s="944"/>
      <c r="AE113" s="945"/>
      <c r="AF113" s="946">
        <v>177504</v>
      </c>
      <c r="AG113" s="944"/>
      <c r="AH113" s="944"/>
      <c r="AI113" s="944"/>
      <c r="AJ113" s="945"/>
      <c r="AK113" s="946">
        <v>167601</v>
      </c>
      <c r="AL113" s="944"/>
      <c r="AM113" s="944"/>
      <c r="AN113" s="944"/>
      <c r="AO113" s="945"/>
      <c r="AP113" s="947">
        <v>2.6</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419602</v>
      </c>
      <c r="BR113" s="835"/>
      <c r="BS113" s="835"/>
      <c r="BT113" s="835"/>
      <c r="BU113" s="835"/>
      <c r="BV113" s="835">
        <v>356373</v>
      </c>
      <c r="BW113" s="835"/>
      <c r="BX113" s="835"/>
      <c r="BY113" s="835"/>
      <c r="BZ113" s="835"/>
      <c r="CA113" s="835">
        <v>287554</v>
      </c>
      <c r="CB113" s="835"/>
      <c r="CC113" s="835"/>
      <c r="CD113" s="835"/>
      <c r="CE113" s="835"/>
      <c r="CF113" s="896">
        <v>4.5</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98175</v>
      </c>
      <c r="AB114" s="798"/>
      <c r="AC114" s="798"/>
      <c r="AD114" s="798"/>
      <c r="AE114" s="799"/>
      <c r="AF114" s="800">
        <v>49766</v>
      </c>
      <c r="AG114" s="798"/>
      <c r="AH114" s="798"/>
      <c r="AI114" s="798"/>
      <c r="AJ114" s="799"/>
      <c r="AK114" s="800">
        <v>50314</v>
      </c>
      <c r="AL114" s="798"/>
      <c r="AM114" s="798"/>
      <c r="AN114" s="798"/>
      <c r="AO114" s="799"/>
      <c r="AP114" s="845">
        <v>0.8</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2364241</v>
      </c>
      <c r="BR114" s="835"/>
      <c r="BS114" s="835"/>
      <c r="BT114" s="835"/>
      <c r="BU114" s="835"/>
      <c r="BV114" s="835">
        <v>2172738</v>
      </c>
      <c r="BW114" s="835"/>
      <c r="BX114" s="835"/>
      <c r="BY114" s="835"/>
      <c r="BZ114" s="835"/>
      <c r="CA114" s="835">
        <v>2275463</v>
      </c>
      <c r="CB114" s="835"/>
      <c r="CC114" s="835"/>
      <c r="CD114" s="835"/>
      <c r="CE114" s="835"/>
      <c r="CF114" s="896">
        <v>35.799999999999997</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13786</v>
      </c>
      <c r="AB115" s="944"/>
      <c r="AC115" s="944"/>
      <c r="AD115" s="944"/>
      <c r="AE115" s="945"/>
      <c r="AF115" s="946">
        <v>11578</v>
      </c>
      <c r="AG115" s="944"/>
      <c r="AH115" s="944"/>
      <c r="AI115" s="944"/>
      <c r="AJ115" s="945"/>
      <c r="AK115" s="946">
        <v>10251</v>
      </c>
      <c r="AL115" s="944"/>
      <c r="AM115" s="944"/>
      <c r="AN115" s="944"/>
      <c r="AO115" s="945"/>
      <c r="AP115" s="947">
        <v>0.2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90</v>
      </c>
      <c r="AB116" s="798"/>
      <c r="AC116" s="798"/>
      <c r="AD116" s="798"/>
      <c r="AE116" s="799"/>
      <c r="AF116" s="800">
        <v>67</v>
      </c>
      <c r="AG116" s="798"/>
      <c r="AH116" s="798"/>
      <c r="AI116" s="798"/>
      <c r="AJ116" s="799"/>
      <c r="AK116" s="800">
        <v>132</v>
      </c>
      <c r="AL116" s="798"/>
      <c r="AM116" s="798"/>
      <c r="AN116" s="798"/>
      <c r="AO116" s="799"/>
      <c r="AP116" s="845">
        <v>0</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1715434</v>
      </c>
      <c r="AB117" s="930"/>
      <c r="AC117" s="930"/>
      <c r="AD117" s="930"/>
      <c r="AE117" s="931"/>
      <c r="AF117" s="932">
        <v>1726066</v>
      </c>
      <c r="AG117" s="930"/>
      <c r="AH117" s="930"/>
      <c r="AI117" s="930"/>
      <c r="AJ117" s="931"/>
      <c r="AK117" s="932">
        <v>1852274</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19725850</v>
      </c>
      <c r="BR119" s="866"/>
      <c r="BS119" s="866"/>
      <c r="BT119" s="866"/>
      <c r="BU119" s="866"/>
      <c r="BV119" s="866">
        <v>20197863</v>
      </c>
      <c r="BW119" s="866"/>
      <c r="BX119" s="866"/>
      <c r="BY119" s="866"/>
      <c r="BZ119" s="866"/>
      <c r="CA119" s="866">
        <v>20023762</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7424082</v>
      </c>
      <c r="BR120" s="863"/>
      <c r="BS120" s="863"/>
      <c r="BT120" s="863"/>
      <c r="BU120" s="863"/>
      <c r="BV120" s="863">
        <v>7426527</v>
      </c>
      <c r="BW120" s="863"/>
      <c r="BX120" s="863"/>
      <c r="BY120" s="863"/>
      <c r="BZ120" s="863"/>
      <c r="CA120" s="863">
        <v>7001091</v>
      </c>
      <c r="CB120" s="863"/>
      <c r="CC120" s="863"/>
      <c r="CD120" s="863"/>
      <c r="CE120" s="863"/>
      <c r="CF120" s="887">
        <v>110.1</v>
      </c>
      <c r="CG120" s="888"/>
      <c r="CH120" s="888"/>
      <c r="CI120" s="888"/>
      <c r="CJ120" s="888"/>
      <c r="CK120" s="889" t="s">
        <v>440</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1544527</v>
      </c>
      <c r="DH120" s="863"/>
      <c r="DI120" s="863"/>
      <c r="DJ120" s="863"/>
      <c r="DK120" s="863"/>
      <c r="DL120" s="863">
        <v>1768738</v>
      </c>
      <c r="DM120" s="863"/>
      <c r="DN120" s="863"/>
      <c r="DO120" s="863"/>
      <c r="DP120" s="863"/>
      <c r="DQ120" s="863">
        <v>1699299</v>
      </c>
      <c r="DR120" s="863"/>
      <c r="DS120" s="863"/>
      <c r="DT120" s="863"/>
      <c r="DU120" s="863"/>
      <c r="DV120" s="864">
        <v>26.7</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403002</v>
      </c>
      <c r="BR121" s="835"/>
      <c r="BS121" s="835"/>
      <c r="BT121" s="835"/>
      <c r="BU121" s="835"/>
      <c r="BV121" s="835">
        <v>438959</v>
      </c>
      <c r="BW121" s="835"/>
      <c r="BX121" s="835"/>
      <c r="BY121" s="835"/>
      <c r="BZ121" s="835"/>
      <c r="CA121" s="835">
        <v>170172</v>
      </c>
      <c r="CB121" s="835"/>
      <c r="CC121" s="835"/>
      <c r="CD121" s="835"/>
      <c r="CE121" s="835"/>
      <c r="CF121" s="896">
        <v>2.7</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596562</v>
      </c>
      <c r="DH121" s="835"/>
      <c r="DI121" s="835"/>
      <c r="DJ121" s="835"/>
      <c r="DK121" s="835"/>
      <c r="DL121" s="835">
        <v>767644</v>
      </c>
      <c r="DM121" s="835"/>
      <c r="DN121" s="835"/>
      <c r="DO121" s="835"/>
      <c r="DP121" s="835"/>
      <c r="DQ121" s="835">
        <v>720028</v>
      </c>
      <c r="DR121" s="835"/>
      <c r="DS121" s="835"/>
      <c r="DT121" s="835"/>
      <c r="DU121" s="835"/>
      <c r="DV121" s="812">
        <v>11.3</v>
      </c>
      <c r="DW121" s="812"/>
      <c r="DX121" s="812"/>
      <c r="DY121" s="812"/>
      <c r="DZ121" s="813"/>
    </row>
    <row r="122" spans="1:130" s="199" customFormat="1" ht="26.25" customHeight="1" x14ac:dyDescent="0.15">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10922603</v>
      </c>
      <c r="BR122" s="866"/>
      <c r="BS122" s="866"/>
      <c r="BT122" s="866"/>
      <c r="BU122" s="866"/>
      <c r="BV122" s="866">
        <v>11039571</v>
      </c>
      <c r="BW122" s="866"/>
      <c r="BX122" s="866"/>
      <c r="BY122" s="866"/>
      <c r="BZ122" s="866"/>
      <c r="CA122" s="866">
        <v>10510051</v>
      </c>
      <c r="CB122" s="866"/>
      <c r="CC122" s="866"/>
      <c r="CD122" s="866"/>
      <c r="CE122" s="866"/>
      <c r="CF122" s="867">
        <v>165.3</v>
      </c>
      <c r="CG122" s="868"/>
      <c r="CH122" s="868"/>
      <c r="CI122" s="868"/>
      <c r="CJ122" s="868"/>
      <c r="CK122" s="890"/>
      <c r="CL122" s="876"/>
      <c r="CM122" s="876"/>
      <c r="CN122" s="876"/>
      <c r="CO122" s="877"/>
      <c r="CP122" s="856" t="s">
        <v>389</v>
      </c>
      <c r="CQ122" s="857"/>
      <c r="CR122" s="857"/>
      <c r="CS122" s="857"/>
      <c r="CT122" s="857"/>
      <c r="CU122" s="857"/>
      <c r="CV122" s="857"/>
      <c r="CW122" s="857"/>
      <c r="CX122" s="857"/>
      <c r="CY122" s="857"/>
      <c r="CZ122" s="857"/>
      <c r="DA122" s="857"/>
      <c r="DB122" s="857"/>
      <c r="DC122" s="857"/>
      <c r="DD122" s="857"/>
      <c r="DE122" s="857"/>
      <c r="DF122" s="858"/>
      <c r="DG122" s="834">
        <v>96386</v>
      </c>
      <c r="DH122" s="835"/>
      <c r="DI122" s="835"/>
      <c r="DJ122" s="835"/>
      <c r="DK122" s="835"/>
      <c r="DL122" s="835">
        <v>94702</v>
      </c>
      <c r="DM122" s="835"/>
      <c r="DN122" s="835"/>
      <c r="DO122" s="835"/>
      <c r="DP122" s="835"/>
      <c r="DQ122" s="835">
        <v>88589</v>
      </c>
      <c r="DR122" s="835"/>
      <c r="DS122" s="835"/>
      <c r="DT122" s="835"/>
      <c r="DU122" s="835"/>
      <c r="DV122" s="812">
        <v>1.4</v>
      </c>
      <c r="DW122" s="812"/>
      <c r="DX122" s="812"/>
      <c r="DY122" s="812"/>
      <c r="DZ122" s="813"/>
    </row>
    <row r="123" spans="1:130" s="199" customFormat="1" ht="26.25" customHeight="1" x14ac:dyDescent="0.15">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18749687</v>
      </c>
      <c r="BR123" s="854"/>
      <c r="BS123" s="854"/>
      <c r="BT123" s="854"/>
      <c r="BU123" s="854"/>
      <c r="BV123" s="854">
        <v>18905057</v>
      </c>
      <c r="BW123" s="854"/>
      <c r="BX123" s="854"/>
      <c r="BY123" s="854"/>
      <c r="BZ123" s="854"/>
      <c r="CA123" s="854">
        <v>17681314</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15.6</v>
      </c>
      <c r="BR124" s="852"/>
      <c r="BS124" s="852"/>
      <c r="BT124" s="852"/>
      <c r="BU124" s="852"/>
      <c r="BV124" s="852">
        <v>20.100000000000001</v>
      </c>
      <c r="BW124" s="852"/>
      <c r="BX124" s="852"/>
      <c r="BY124" s="852"/>
      <c r="BZ124" s="852"/>
      <c r="CA124" s="852">
        <v>36.799999999999997</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13786</v>
      </c>
      <c r="AB127" s="798"/>
      <c r="AC127" s="798"/>
      <c r="AD127" s="798"/>
      <c r="AE127" s="799"/>
      <c r="AF127" s="800">
        <v>11578</v>
      </c>
      <c r="AG127" s="798"/>
      <c r="AH127" s="798"/>
      <c r="AI127" s="798"/>
      <c r="AJ127" s="799"/>
      <c r="AK127" s="800">
        <v>10251</v>
      </c>
      <c r="AL127" s="798"/>
      <c r="AM127" s="798"/>
      <c r="AN127" s="798"/>
      <c r="AO127" s="799"/>
      <c r="AP127" s="845">
        <v>0.2</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80707</v>
      </c>
      <c r="AB128" s="819"/>
      <c r="AC128" s="819"/>
      <c r="AD128" s="819"/>
      <c r="AE128" s="820"/>
      <c r="AF128" s="821">
        <v>75036</v>
      </c>
      <c r="AG128" s="819"/>
      <c r="AH128" s="819"/>
      <c r="AI128" s="819"/>
      <c r="AJ128" s="820"/>
      <c r="AK128" s="821">
        <v>67169</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13.92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7295864</v>
      </c>
      <c r="AB129" s="798"/>
      <c r="AC129" s="798"/>
      <c r="AD129" s="798"/>
      <c r="AE129" s="799"/>
      <c r="AF129" s="800">
        <v>7466761</v>
      </c>
      <c r="AG129" s="798"/>
      <c r="AH129" s="798"/>
      <c r="AI129" s="798"/>
      <c r="AJ129" s="799"/>
      <c r="AK129" s="800">
        <v>7408082</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18.920000000000002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1070373</v>
      </c>
      <c r="AB130" s="798"/>
      <c r="AC130" s="798"/>
      <c r="AD130" s="798"/>
      <c r="AE130" s="799"/>
      <c r="AF130" s="800">
        <v>1052689</v>
      </c>
      <c r="AG130" s="798"/>
      <c r="AH130" s="798"/>
      <c r="AI130" s="798"/>
      <c r="AJ130" s="799"/>
      <c r="AK130" s="800">
        <v>1049853</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6225491</v>
      </c>
      <c r="AB131" s="781"/>
      <c r="AC131" s="781"/>
      <c r="AD131" s="781"/>
      <c r="AE131" s="782"/>
      <c r="AF131" s="783">
        <v>6414072</v>
      </c>
      <c r="AG131" s="781"/>
      <c r="AH131" s="781"/>
      <c r="AI131" s="781"/>
      <c r="AJ131" s="782"/>
      <c r="AK131" s="783">
        <v>6358229</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36.799999999999997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9.0652126880000008</v>
      </c>
      <c r="AB132" s="761"/>
      <c r="AC132" s="761"/>
      <c r="AD132" s="761"/>
      <c r="AE132" s="762"/>
      <c r="AF132" s="763">
        <v>9.3285669379999998</v>
      </c>
      <c r="AG132" s="761"/>
      <c r="AH132" s="761"/>
      <c r="AI132" s="761"/>
      <c r="AJ132" s="762"/>
      <c r="AK132" s="763">
        <v>11.56378608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8.6999999999999993</v>
      </c>
      <c r="AB133" s="740"/>
      <c r="AC133" s="740"/>
      <c r="AD133" s="740"/>
      <c r="AE133" s="741"/>
      <c r="AF133" s="739">
        <v>9</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9" scale="28" orientation="portrait"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7" orientation="landscape"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2123067</v>
      </c>
      <c r="L9" s="266">
        <v>76361</v>
      </c>
      <c r="M9" s="267">
        <v>88814</v>
      </c>
      <c r="N9" s="268">
        <v>-14</v>
      </c>
    </row>
    <row r="10" spans="1:16" x14ac:dyDescent="0.15">
      <c r="A10" s="250"/>
      <c r="B10" s="246"/>
      <c r="C10" s="246"/>
      <c r="D10" s="246"/>
      <c r="E10" s="246"/>
      <c r="F10" s="246"/>
      <c r="G10" s="1166" t="s">
        <v>478</v>
      </c>
      <c r="H10" s="1167"/>
      <c r="I10" s="1167"/>
      <c r="J10" s="1168"/>
      <c r="K10" s="269">
        <v>331038</v>
      </c>
      <c r="L10" s="270">
        <v>11907</v>
      </c>
      <c r="M10" s="271">
        <v>7348</v>
      </c>
      <c r="N10" s="272">
        <v>62</v>
      </c>
    </row>
    <row r="11" spans="1:16" ht="13.5" customHeight="1" x14ac:dyDescent="0.15">
      <c r="A11" s="250"/>
      <c r="B11" s="246"/>
      <c r="C11" s="246"/>
      <c r="D11" s="246"/>
      <c r="E11" s="246"/>
      <c r="F11" s="246"/>
      <c r="G11" s="1166" t="s">
        <v>479</v>
      </c>
      <c r="H11" s="1167"/>
      <c r="I11" s="1167"/>
      <c r="J11" s="1168"/>
      <c r="K11" s="269">
        <v>46954</v>
      </c>
      <c r="L11" s="270">
        <v>1689</v>
      </c>
      <c r="M11" s="271">
        <v>9064</v>
      </c>
      <c r="N11" s="272">
        <v>-81.400000000000006</v>
      </c>
    </row>
    <row r="12" spans="1:16" ht="13.5" customHeight="1" x14ac:dyDescent="0.15">
      <c r="A12" s="250"/>
      <c r="B12" s="246"/>
      <c r="C12" s="246"/>
      <c r="D12" s="246"/>
      <c r="E12" s="246"/>
      <c r="F12" s="246"/>
      <c r="G12" s="1166" t="s">
        <v>480</v>
      </c>
      <c r="H12" s="1167"/>
      <c r="I12" s="1167"/>
      <c r="J12" s="1168"/>
      <c r="K12" s="269">
        <v>2849</v>
      </c>
      <c r="L12" s="270">
        <v>102</v>
      </c>
      <c r="M12" s="271">
        <v>917</v>
      </c>
      <c r="N12" s="272">
        <v>-88.9</v>
      </c>
    </row>
    <row r="13" spans="1:16" ht="13.5" customHeight="1" x14ac:dyDescent="0.15">
      <c r="A13" s="250"/>
      <c r="B13" s="246"/>
      <c r="C13" s="246"/>
      <c r="D13" s="246"/>
      <c r="E13" s="246"/>
      <c r="F13" s="246"/>
      <c r="G13" s="1166" t="s">
        <v>481</v>
      </c>
      <c r="H13" s="1167"/>
      <c r="I13" s="1167"/>
      <c r="J13" s="1168"/>
      <c r="K13" s="269" t="s">
        <v>482</v>
      </c>
      <c r="L13" s="270" t="s">
        <v>482</v>
      </c>
      <c r="M13" s="271">
        <v>11</v>
      </c>
      <c r="N13" s="272" t="s">
        <v>482</v>
      </c>
    </row>
    <row r="14" spans="1:16" ht="13.5" customHeight="1" x14ac:dyDescent="0.15">
      <c r="A14" s="250"/>
      <c r="B14" s="246"/>
      <c r="C14" s="246"/>
      <c r="D14" s="246"/>
      <c r="E14" s="246"/>
      <c r="F14" s="246"/>
      <c r="G14" s="1166" t="s">
        <v>483</v>
      </c>
      <c r="H14" s="1167"/>
      <c r="I14" s="1167"/>
      <c r="J14" s="1168"/>
      <c r="K14" s="269">
        <v>90117</v>
      </c>
      <c r="L14" s="270">
        <v>3241</v>
      </c>
      <c r="M14" s="271">
        <v>3976</v>
      </c>
      <c r="N14" s="272">
        <v>-18.5</v>
      </c>
    </row>
    <row r="15" spans="1:16" ht="13.5" customHeight="1" x14ac:dyDescent="0.15">
      <c r="A15" s="250"/>
      <c r="B15" s="246"/>
      <c r="C15" s="246"/>
      <c r="D15" s="246"/>
      <c r="E15" s="246"/>
      <c r="F15" s="246"/>
      <c r="G15" s="1166" t="s">
        <v>484</v>
      </c>
      <c r="H15" s="1167"/>
      <c r="I15" s="1167"/>
      <c r="J15" s="1168"/>
      <c r="K15" s="269">
        <v>35870</v>
      </c>
      <c r="L15" s="270">
        <v>1290</v>
      </c>
      <c r="M15" s="271">
        <v>2094</v>
      </c>
      <c r="N15" s="272">
        <v>-38.4</v>
      </c>
    </row>
    <row r="16" spans="1:16" x14ac:dyDescent="0.15">
      <c r="A16" s="250"/>
      <c r="B16" s="246"/>
      <c r="C16" s="246"/>
      <c r="D16" s="246"/>
      <c r="E16" s="246"/>
      <c r="F16" s="246"/>
      <c r="G16" s="1169" t="s">
        <v>485</v>
      </c>
      <c r="H16" s="1170"/>
      <c r="I16" s="1170"/>
      <c r="J16" s="1171"/>
      <c r="K16" s="270">
        <v>-177463</v>
      </c>
      <c r="L16" s="270">
        <v>-6383</v>
      </c>
      <c r="M16" s="271">
        <v>-9674</v>
      </c>
      <c r="N16" s="272">
        <v>-34</v>
      </c>
    </row>
    <row r="17" spans="1:16" x14ac:dyDescent="0.15">
      <c r="A17" s="250"/>
      <c r="B17" s="246"/>
      <c r="C17" s="246"/>
      <c r="D17" s="246"/>
      <c r="E17" s="246"/>
      <c r="F17" s="246"/>
      <c r="G17" s="1169" t="s">
        <v>170</v>
      </c>
      <c r="H17" s="1170"/>
      <c r="I17" s="1170"/>
      <c r="J17" s="1171"/>
      <c r="K17" s="270">
        <v>2452432</v>
      </c>
      <c r="L17" s="270">
        <v>88207</v>
      </c>
      <c r="M17" s="271">
        <v>102550</v>
      </c>
      <c r="N17" s="272">
        <v>-14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63" t="s">
        <v>490</v>
      </c>
      <c r="H21" s="1164"/>
      <c r="I21" s="1164"/>
      <c r="J21" s="1165"/>
      <c r="K21" s="282">
        <v>9.9600000000000009</v>
      </c>
      <c r="L21" s="283">
        <v>9.9600000000000009</v>
      </c>
      <c r="M21" s="284">
        <v>0</v>
      </c>
      <c r="N21" s="251"/>
      <c r="O21" s="285"/>
      <c r="P21" s="281"/>
    </row>
    <row r="22" spans="1:16" s="286" customFormat="1" x14ac:dyDescent="0.15">
      <c r="A22" s="281"/>
      <c r="B22" s="251"/>
      <c r="C22" s="251"/>
      <c r="D22" s="251"/>
      <c r="E22" s="251"/>
      <c r="F22" s="251"/>
      <c r="G22" s="1163" t="s">
        <v>491</v>
      </c>
      <c r="H22" s="1164"/>
      <c r="I22" s="1164"/>
      <c r="J22" s="1165"/>
      <c r="K22" s="287">
        <v>98.5</v>
      </c>
      <c r="L22" s="288">
        <v>97.8</v>
      </c>
      <c r="M22" s="289">
        <v>0.7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495</v>
      </c>
      <c r="H32" s="1155"/>
      <c r="I32" s="1155"/>
      <c r="J32" s="1156"/>
      <c r="K32" s="296">
        <v>1623976</v>
      </c>
      <c r="L32" s="296">
        <v>58410</v>
      </c>
      <c r="M32" s="297">
        <v>68120</v>
      </c>
      <c r="N32" s="298">
        <v>-14.3</v>
      </c>
    </row>
    <row r="33" spans="1:16" ht="13.5" customHeight="1" x14ac:dyDescent="0.15">
      <c r="A33" s="250"/>
      <c r="B33" s="246"/>
      <c r="C33" s="246"/>
      <c r="D33" s="246"/>
      <c r="E33" s="246"/>
      <c r="F33" s="246"/>
      <c r="G33" s="1154" t="s">
        <v>496</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497</v>
      </c>
      <c r="H34" s="1155"/>
      <c r="I34" s="1155"/>
      <c r="J34" s="1156"/>
      <c r="K34" s="296" t="s">
        <v>482</v>
      </c>
      <c r="L34" s="296" t="s">
        <v>482</v>
      </c>
      <c r="M34" s="297">
        <v>13</v>
      </c>
      <c r="N34" s="298" t="s">
        <v>482</v>
      </c>
    </row>
    <row r="35" spans="1:16" ht="27" customHeight="1" x14ac:dyDescent="0.15">
      <c r="A35" s="250"/>
      <c r="B35" s="246"/>
      <c r="C35" s="246"/>
      <c r="D35" s="246"/>
      <c r="E35" s="246"/>
      <c r="F35" s="246"/>
      <c r="G35" s="1154" t="s">
        <v>498</v>
      </c>
      <c r="H35" s="1155"/>
      <c r="I35" s="1155"/>
      <c r="J35" s="1156"/>
      <c r="K35" s="296">
        <v>167601</v>
      </c>
      <c r="L35" s="296">
        <v>6028</v>
      </c>
      <c r="M35" s="297">
        <v>17609</v>
      </c>
      <c r="N35" s="298">
        <v>-65.8</v>
      </c>
    </row>
    <row r="36" spans="1:16" ht="27" customHeight="1" x14ac:dyDescent="0.15">
      <c r="A36" s="250"/>
      <c r="B36" s="246"/>
      <c r="C36" s="246"/>
      <c r="D36" s="246"/>
      <c r="E36" s="246"/>
      <c r="F36" s="246"/>
      <c r="G36" s="1154" t="s">
        <v>499</v>
      </c>
      <c r="H36" s="1155"/>
      <c r="I36" s="1155"/>
      <c r="J36" s="1156"/>
      <c r="K36" s="296">
        <v>50314</v>
      </c>
      <c r="L36" s="296">
        <v>1810</v>
      </c>
      <c r="M36" s="297">
        <v>2944</v>
      </c>
      <c r="N36" s="298">
        <v>-38.5</v>
      </c>
    </row>
    <row r="37" spans="1:16" ht="13.5" customHeight="1" x14ac:dyDescent="0.15">
      <c r="A37" s="250"/>
      <c r="B37" s="246"/>
      <c r="C37" s="246"/>
      <c r="D37" s="246"/>
      <c r="E37" s="246"/>
      <c r="F37" s="246"/>
      <c r="G37" s="1154" t="s">
        <v>500</v>
      </c>
      <c r="H37" s="1155"/>
      <c r="I37" s="1155"/>
      <c r="J37" s="1156"/>
      <c r="K37" s="296">
        <v>10251</v>
      </c>
      <c r="L37" s="296">
        <v>369</v>
      </c>
      <c r="M37" s="297">
        <v>1200</v>
      </c>
      <c r="N37" s="298">
        <v>-69.3</v>
      </c>
    </row>
    <row r="38" spans="1:16" ht="27" customHeight="1" x14ac:dyDescent="0.15">
      <c r="A38" s="250"/>
      <c r="B38" s="246"/>
      <c r="C38" s="246"/>
      <c r="D38" s="246"/>
      <c r="E38" s="246"/>
      <c r="F38" s="246"/>
      <c r="G38" s="1157" t="s">
        <v>501</v>
      </c>
      <c r="H38" s="1158"/>
      <c r="I38" s="1158"/>
      <c r="J38" s="1159"/>
      <c r="K38" s="299">
        <v>132</v>
      </c>
      <c r="L38" s="299">
        <v>5</v>
      </c>
      <c r="M38" s="300">
        <v>5</v>
      </c>
      <c r="N38" s="301">
        <v>0</v>
      </c>
      <c r="O38" s="295"/>
    </row>
    <row r="39" spans="1:16" x14ac:dyDescent="0.15">
      <c r="A39" s="250"/>
      <c r="B39" s="246"/>
      <c r="C39" s="246"/>
      <c r="D39" s="246"/>
      <c r="E39" s="246"/>
      <c r="F39" s="246"/>
      <c r="G39" s="1157" t="s">
        <v>502</v>
      </c>
      <c r="H39" s="1158"/>
      <c r="I39" s="1158"/>
      <c r="J39" s="1159"/>
      <c r="K39" s="302">
        <v>-67169</v>
      </c>
      <c r="L39" s="302">
        <v>-2416</v>
      </c>
      <c r="M39" s="303">
        <v>-3946</v>
      </c>
      <c r="N39" s="304">
        <v>-38.799999999999997</v>
      </c>
      <c r="O39" s="295"/>
    </row>
    <row r="40" spans="1:16" ht="27" customHeight="1" x14ac:dyDescent="0.15">
      <c r="A40" s="250"/>
      <c r="B40" s="246"/>
      <c r="C40" s="246"/>
      <c r="D40" s="246"/>
      <c r="E40" s="246"/>
      <c r="F40" s="246"/>
      <c r="G40" s="1154" t="s">
        <v>503</v>
      </c>
      <c r="H40" s="1155"/>
      <c r="I40" s="1155"/>
      <c r="J40" s="1156"/>
      <c r="K40" s="302">
        <v>-1049853</v>
      </c>
      <c r="L40" s="302">
        <v>-37760</v>
      </c>
      <c r="M40" s="303">
        <v>-59158</v>
      </c>
      <c r="N40" s="304">
        <v>-36.200000000000003</v>
      </c>
      <c r="O40" s="295"/>
    </row>
    <row r="41" spans="1:16" x14ac:dyDescent="0.15">
      <c r="A41" s="250"/>
      <c r="B41" s="246"/>
      <c r="C41" s="246"/>
      <c r="D41" s="246"/>
      <c r="E41" s="246"/>
      <c r="F41" s="246"/>
      <c r="G41" s="1160" t="s">
        <v>281</v>
      </c>
      <c r="H41" s="1161"/>
      <c r="I41" s="1161"/>
      <c r="J41" s="1162"/>
      <c r="K41" s="296">
        <v>735252</v>
      </c>
      <c r="L41" s="302">
        <v>26445</v>
      </c>
      <c r="M41" s="303">
        <v>26787</v>
      </c>
      <c r="N41" s="304">
        <v>-1.3</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3090842</v>
      </c>
      <c r="J51" s="322">
        <v>108185</v>
      </c>
      <c r="K51" s="323">
        <v>53.4</v>
      </c>
      <c r="L51" s="324">
        <v>75709</v>
      </c>
      <c r="M51" s="325">
        <v>12.7</v>
      </c>
      <c r="N51" s="326">
        <v>40.700000000000003</v>
      </c>
    </row>
    <row r="52" spans="1:14" x14ac:dyDescent="0.15">
      <c r="A52" s="250"/>
      <c r="B52" s="246"/>
      <c r="C52" s="246"/>
      <c r="D52" s="246"/>
      <c r="E52" s="246"/>
      <c r="F52" s="246"/>
      <c r="G52" s="327"/>
      <c r="H52" s="328" t="s">
        <v>514</v>
      </c>
      <c r="I52" s="329">
        <v>1603455</v>
      </c>
      <c r="J52" s="330">
        <v>56124</v>
      </c>
      <c r="K52" s="331">
        <v>83.1</v>
      </c>
      <c r="L52" s="332">
        <v>35212</v>
      </c>
      <c r="M52" s="333">
        <v>0</v>
      </c>
      <c r="N52" s="334">
        <v>83.1</v>
      </c>
    </row>
    <row r="53" spans="1:14" x14ac:dyDescent="0.15">
      <c r="A53" s="250"/>
      <c r="B53" s="246"/>
      <c r="C53" s="246"/>
      <c r="D53" s="246"/>
      <c r="E53" s="246"/>
      <c r="F53" s="246"/>
      <c r="G53" s="312" t="s">
        <v>515</v>
      </c>
      <c r="H53" s="313"/>
      <c r="I53" s="321">
        <v>3589504</v>
      </c>
      <c r="J53" s="322">
        <v>125490</v>
      </c>
      <c r="K53" s="323">
        <v>16</v>
      </c>
      <c r="L53" s="324">
        <v>90961</v>
      </c>
      <c r="M53" s="325">
        <v>20.100000000000001</v>
      </c>
      <c r="N53" s="326">
        <v>-4.0999999999999996</v>
      </c>
    </row>
    <row r="54" spans="1:14" x14ac:dyDescent="0.15">
      <c r="A54" s="250"/>
      <c r="B54" s="246"/>
      <c r="C54" s="246"/>
      <c r="D54" s="246"/>
      <c r="E54" s="246"/>
      <c r="F54" s="246"/>
      <c r="G54" s="327"/>
      <c r="H54" s="328" t="s">
        <v>514</v>
      </c>
      <c r="I54" s="329">
        <v>2137353</v>
      </c>
      <c r="J54" s="330">
        <v>74722</v>
      </c>
      <c r="K54" s="331">
        <v>33.1</v>
      </c>
      <c r="L54" s="332">
        <v>37720</v>
      </c>
      <c r="M54" s="333">
        <v>7.1</v>
      </c>
      <c r="N54" s="334">
        <v>26</v>
      </c>
    </row>
    <row r="55" spans="1:14" x14ac:dyDescent="0.15">
      <c r="A55" s="250"/>
      <c r="B55" s="246"/>
      <c r="C55" s="246"/>
      <c r="D55" s="246"/>
      <c r="E55" s="246"/>
      <c r="F55" s="246"/>
      <c r="G55" s="312" t="s">
        <v>516</v>
      </c>
      <c r="H55" s="313"/>
      <c r="I55" s="321">
        <v>2995650</v>
      </c>
      <c r="J55" s="322">
        <v>105738</v>
      </c>
      <c r="K55" s="323">
        <v>-15.7</v>
      </c>
      <c r="L55" s="324">
        <v>106614</v>
      </c>
      <c r="M55" s="325">
        <v>17.2</v>
      </c>
      <c r="N55" s="326">
        <v>-32.9</v>
      </c>
    </row>
    <row r="56" spans="1:14" x14ac:dyDescent="0.15">
      <c r="A56" s="250"/>
      <c r="B56" s="246"/>
      <c r="C56" s="246"/>
      <c r="D56" s="246"/>
      <c r="E56" s="246"/>
      <c r="F56" s="246"/>
      <c r="G56" s="327"/>
      <c r="H56" s="328" t="s">
        <v>514</v>
      </c>
      <c r="I56" s="329">
        <v>1427429</v>
      </c>
      <c r="J56" s="330">
        <v>50384</v>
      </c>
      <c r="K56" s="331">
        <v>-32.6</v>
      </c>
      <c r="L56" s="332">
        <v>45545</v>
      </c>
      <c r="M56" s="333">
        <v>20.7</v>
      </c>
      <c r="N56" s="334">
        <v>-53.3</v>
      </c>
    </row>
    <row r="57" spans="1:14" x14ac:dyDescent="0.15">
      <c r="A57" s="250"/>
      <c r="B57" s="246"/>
      <c r="C57" s="246"/>
      <c r="D57" s="246"/>
      <c r="E57" s="246"/>
      <c r="F57" s="246"/>
      <c r="G57" s="312" t="s">
        <v>517</v>
      </c>
      <c r="H57" s="313"/>
      <c r="I57" s="321">
        <v>3036623</v>
      </c>
      <c r="J57" s="322">
        <v>108207</v>
      </c>
      <c r="K57" s="323">
        <v>2.2999999999999998</v>
      </c>
      <c r="L57" s="324">
        <v>85459</v>
      </c>
      <c r="M57" s="325">
        <v>-19.8</v>
      </c>
      <c r="N57" s="326">
        <v>22.1</v>
      </c>
    </row>
    <row r="58" spans="1:14" x14ac:dyDescent="0.15">
      <c r="A58" s="250"/>
      <c r="B58" s="246"/>
      <c r="C58" s="246"/>
      <c r="D58" s="246"/>
      <c r="E58" s="246"/>
      <c r="F58" s="246"/>
      <c r="G58" s="327"/>
      <c r="H58" s="328" t="s">
        <v>514</v>
      </c>
      <c r="I58" s="329">
        <v>1063191</v>
      </c>
      <c r="J58" s="330">
        <v>37886</v>
      </c>
      <c r="K58" s="331">
        <v>-24.8</v>
      </c>
      <c r="L58" s="332">
        <v>44378</v>
      </c>
      <c r="M58" s="333">
        <v>-2.6</v>
      </c>
      <c r="N58" s="334">
        <v>-22.2</v>
      </c>
    </row>
    <row r="59" spans="1:14" x14ac:dyDescent="0.15">
      <c r="A59" s="250"/>
      <c r="B59" s="246"/>
      <c r="C59" s="246"/>
      <c r="D59" s="246"/>
      <c r="E59" s="246"/>
      <c r="F59" s="246"/>
      <c r="G59" s="312" t="s">
        <v>518</v>
      </c>
      <c r="H59" s="313"/>
      <c r="I59" s="321">
        <v>2613870</v>
      </c>
      <c r="J59" s="322">
        <v>94014</v>
      </c>
      <c r="K59" s="323">
        <v>-13.1</v>
      </c>
      <c r="L59" s="324">
        <v>83280</v>
      </c>
      <c r="M59" s="325">
        <v>-2.5</v>
      </c>
      <c r="N59" s="326">
        <v>-10.6</v>
      </c>
    </row>
    <row r="60" spans="1:14" x14ac:dyDescent="0.15">
      <c r="A60" s="250"/>
      <c r="B60" s="246"/>
      <c r="C60" s="246"/>
      <c r="D60" s="246"/>
      <c r="E60" s="246"/>
      <c r="F60" s="246"/>
      <c r="G60" s="327"/>
      <c r="H60" s="328" t="s">
        <v>514</v>
      </c>
      <c r="I60" s="335">
        <v>1473241</v>
      </c>
      <c r="J60" s="330">
        <v>52989</v>
      </c>
      <c r="K60" s="331">
        <v>39.9</v>
      </c>
      <c r="L60" s="332">
        <v>43123</v>
      </c>
      <c r="M60" s="333">
        <v>-2.8</v>
      </c>
      <c r="N60" s="334">
        <v>42.7</v>
      </c>
    </row>
    <row r="61" spans="1:14" x14ac:dyDescent="0.15">
      <c r="A61" s="250"/>
      <c r="B61" s="246"/>
      <c r="C61" s="246"/>
      <c r="D61" s="246"/>
      <c r="E61" s="246"/>
      <c r="F61" s="246"/>
      <c r="G61" s="312" t="s">
        <v>519</v>
      </c>
      <c r="H61" s="336"/>
      <c r="I61" s="337">
        <v>3065298</v>
      </c>
      <c r="J61" s="338">
        <v>108327</v>
      </c>
      <c r="K61" s="339">
        <v>8.6</v>
      </c>
      <c r="L61" s="340">
        <v>88405</v>
      </c>
      <c r="M61" s="341">
        <v>5.5</v>
      </c>
      <c r="N61" s="326">
        <v>3.1</v>
      </c>
    </row>
    <row r="62" spans="1:14" x14ac:dyDescent="0.15">
      <c r="A62" s="250"/>
      <c r="B62" s="246"/>
      <c r="C62" s="246"/>
      <c r="D62" s="246"/>
      <c r="E62" s="246"/>
      <c r="F62" s="246"/>
      <c r="G62" s="327"/>
      <c r="H62" s="328" t="s">
        <v>514</v>
      </c>
      <c r="I62" s="329">
        <v>1540934</v>
      </c>
      <c r="J62" s="330">
        <v>54421</v>
      </c>
      <c r="K62" s="331">
        <v>19.7</v>
      </c>
      <c r="L62" s="332">
        <v>41196</v>
      </c>
      <c r="M62" s="333">
        <v>4.5</v>
      </c>
      <c r="N62" s="334">
        <v>15.2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 right="0" top="0.39370078740157483" bottom="0.39370078740157483" header="0.19685039370078741" footer="0.19685039370078741"/>
  <pageSetup paperSize="9" scale="59" orientation="landscape"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7" orientation="landscape"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21.35</v>
      </c>
      <c r="G47" s="12">
        <v>21.47</v>
      </c>
      <c r="H47" s="12">
        <v>22.69</v>
      </c>
      <c r="I47" s="12">
        <v>23.15</v>
      </c>
      <c r="J47" s="13">
        <v>23.79</v>
      </c>
    </row>
    <row r="48" spans="2:10" ht="57.75" customHeight="1" x14ac:dyDescent="0.15">
      <c r="B48" s="14"/>
      <c r="C48" s="1174" t="s">
        <v>4</v>
      </c>
      <c r="D48" s="1174"/>
      <c r="E48" s="1175"/>
      <c r="F48" s="15">
        <v>1.43</v>
      </c>
      <c r="G48" s="16">
        <v>4.8099999999999996</v>
      </c>
      <c r="H48" s="16">
        <v>1.94</v>
      </c>
      <c r="I48" s="16">
        <v>0.77</v>
      </c>
      <c r="J48" s="17">
        <v>0.14000000000000001</v>
      </c>
    </row>
    <row r="49" spans="2:10" ht="57.75" customHeight="1" thickBot="1" x14ac:dyDescent="0.2">
      <c r="B49" s="18"/>
      <c r="C49" s="1176" t="s">
        <v>5</v>
      </c>
      <c r="D49" s="1176"/>
      <c r="E49" s="1177"/>
      <c r="F49" s="19" t="s">
        <v>526</v>
      </c>
      <c r="G49" s="20">
        <v>2.4500000000000002</v>
      </c>
      <c r="H49" s="20" t="s">
        <v>527</v>
      </c>
      <c r="I49" s="20" t="s">
        <v>528</v>
      </c>
      <c r="J49" s="21" t="s">
        <v>529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玉木はるか</dc:creator>
  <cp:lastModifiedBy> </cp:lastModifiedBy>
  <cp:lastPrinted>2018-10-22T12:21:45Z</cp:lastPrinted>
  <dcterms:created xsi:type="dcterms:W3CDTF">2018-10-18T23:54:32Z</dcterms:created>
  <dcterms:modified xsi:type="dcterms:W3CDTF">2018-11-28T12:34:23Z</dcterms:modified>
</cp:coreProperties>
</file>