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3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l="1"/>
  <c r="BE36" i="9" s="1"/>
  <c r="BW34" i="9" l="1"/>
  <c r="BW35" i="9" s="1"/>
  <c r="BW36" i="9" s="1"/>
  <c r="BW37" i="9" s="1"/>
  <c r="BW38" i="9" s="1"/>
  <c r="BW39" i="9" s="1"/>
  <c r="BW40" i="9" s="1"/>
  <c r="BW41" i="9" s="1"/>
  <c r="BW42" i="9" s="1"/>
  <c r="CO34" i="9"/>
  <c r="CO35" i="9" s="1"/>
</calcChain>
</file>

<file path=xl/sharedStrings.xml><?xml version="1.0" encoding="utf-8"?>
<sst xmlns="http://schemas.openxmlformats.org/spreadsheetml/2006/main" count="1090" uniqueCount="562">
  <si>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</si>
  <si>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</si>
  <si>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</si>
  <si>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</si>
  <si>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</si>
  <si>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</si>
  <si>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</si>
  <si>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</si>
  <si>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</si>
  <si>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</si>
  <si>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</si>
  <si>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</si>
  <si>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</si>
  <si>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</si>
  <si>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</si>
  <si>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</si>
  <si>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</si>
  <si>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</si>
  <si>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</si>
  <si>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</si>
  <si>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</si>
  <si>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</si>
  <si>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</si>
  <si>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</si>
  <si>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</si>
  <si>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</si>
  <si>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</si>
  <si>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</si>
  <si>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</si>
  <si>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</si>
  <si>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</si>
  <si>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</si>
  <si>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</si>
  <si>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</si>
  <si>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</si>
  <si>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</si>
  <si>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</si>
  <si>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</si>
  <si>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</si>
  <si>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</si>
  <si>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</si>
  <si>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</si>
  <si>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</si>
  <si>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</si>
  <si>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</si>
  <si>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</si>
  <si>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</si>
  <si>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</si>
  <si>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</si>
  <si>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</si>
  <si>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</si>
  <si>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</si>
  <si>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</si>
  <si>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</si>
  <si>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</si>
  <si>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</si>
  <si>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</si>
  <si>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</si>
  <si>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</si>
  <si>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</si>
  <si>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</si>
  <si>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</si>
  <si>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</si>
  <si>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</si>
  <si>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</si>
  <si>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</si>
  <si>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</si>
  <si>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</si>
  <si>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</si>
  <si>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</si>
  <si>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</si>
  <si>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</si>
  <si>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</si>
  <si>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</si>
  <si>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</si>
  <si>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</si>
  <si>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</si>
  <si>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</si>
  <si>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</si>
  <si>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</si>
  <si>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</si>
  <si>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</si>
  <si>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</si>
  <si>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</si>
  <si>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</si>
  <si>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</si>
  <si>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</si>
  <si>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</si>
  <si>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</si>
  <si>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</si>
  <si>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</si>
  <si>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</si>
  <si>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</si>
  <si>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</si>
  <si>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</si>
  <si>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</si>
  <si>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</si>
  <si>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</si>
  <si>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</si>
  <si>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</si>
  <si>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</si>
  <si>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</si>
  <si>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</si>
  <si>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</si>
  <si>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</si>
  <si>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</si>
  <si>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</si>
  <si>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</si>
  <si>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</si>
  <si>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</si>
  <si>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</si>
  <si>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</si>
  <si>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</si>
  <si>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</si>
  <si>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</si>
  <si>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</si>
  <si>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</si>
  <si>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</si>
  <si>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</si>
  <si>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</si>
  <si>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</si>
  <si>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</si>
  <si>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</si>
  <si>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</si>
  <si>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</si>
  <si>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</si>
  <si>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</si>
  <si>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</si>
  <si>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</si>
  <si>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</si>
  <si>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</si>
  <si>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</si>
  <si>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</si>
  <si>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</si>
  <si>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</si>
  <si>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</si>
  <si>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</si>
  <si>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</si>
  <si>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</si>
  <si>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</si>
  <si>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</si>
  <si>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</si>
  <si>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</si>
  <si>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</si>
  <si>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</si>
  <si>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</si>
  <si>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</si>
  <si>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</si>
  <si>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</si>
  <si>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</si>
  <si>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</si>
  <si>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</si>
  <si>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</si>
  <si>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</si>
  <si>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</si>
  <si>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</si>
  <si>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</si>
  <si>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</si>
  <si>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</si>
  <si>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</si>
  <si>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</si>
  <si>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</si>
  <si>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</si>
  <si>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</si>
  <si>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</si>
  <si>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</si>
  <si>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</si>
  <si>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</si>
  <si>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</si>
  <si>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</si>
  <si>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</si>
  <si>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</si>
  <si>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</si>
  <si>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</si>
  <si>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</si>
  <si>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</si>
  <si>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</si>
  <si>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</si>
  <si>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</si>
  <si>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</si>
  <si>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</si>
  <si>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</si>
  <si>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</si>
  <si>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</si>
  <si>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</si>
  <si>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</si>
  <si>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</si>
  <si>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</si>
  <si>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</si>
  <si>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</si>
  <si>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</si>
  <si>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</si>
  <si>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</si>
  <si>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</si>
  <si>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</si>
  <si>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</si>
  <si>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高知県三原村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</si>
  <si>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</si>
  <si>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</si>
  <si>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</si>
  <si>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</si>
  <si>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</si>
  <si>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</si>
  <si>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</si>
  <si>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</si>
  <si>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</si>
  <si>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</si>
  <si>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</si>
  <si>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</si>
  <si>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</si>
  <si>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</si>
  <si>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</si>
  <si>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</si>
  <si>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</si>
  <si>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</si>
  <si>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</si>
  <si>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</si>
  <si>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</si>
  <si>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</si>
  <si>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</si>
  <si>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</si>
  <si>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</si>
  <si>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</si>
  <si>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</si>
  <si>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</si>
  <si>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</si>
  <si>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</si>
  <si>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</si>
  <si>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</si>
  <si>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</si>
  <si>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</si>
  <si>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</si>
  <si>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</si>
  <si>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</si>
  <si>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</si>
  <si>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</si>
  <si>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</si>
  <si>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</si>
  <si>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</si>
  <si>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</si>
  <si>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</si>
  <si>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</si>
  <si>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</si>
  <si>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</si>
  <si>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</si>
  <si>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</si>
  <si>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</si>
  <si>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</si>
  <si>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</si>
  <si>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</si>
  <si>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</si>
  <si>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</si>
  <si>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</si>
  <si>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</si>
  <si>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</si>
  <si>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</si>
  <si>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</si>
  <si>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</si>
  <si>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</si>
  <si>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</si>
  <si>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</si>
  <si>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</si>
  <si>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</si>
  <si>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</si>
  <si>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</si>
  <si>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</si>
  <si>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</si>
  <si>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</si>
  <si>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</si>
  <si>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</si>
  <si>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</si>
  <si>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</si>
  <si>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</si>
  <si>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</si>
  <si>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</si>
  <si>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</si>
  <si>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</si>
  <si>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</si>
  <si>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</si>
  <si>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</si>
  <si>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</si>
  <si>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</si>
  <si>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</si>
  <si>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</si>
  <si>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</si>
  <si>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</si>
  <si>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</si>
  <si>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</si>
  <si>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</si>
  <si>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</si>
  <si>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</si>
  <si>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</si>
  <si>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</si>
  <si>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</si>
  <si>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</si>
  <si>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</si>
  <si>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</si>
  <si>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</si>
  <si>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</si>
  <si>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</si>
  <si>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</si>
  <si>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</si>
  <si>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</si>
  <si>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</si>
  <si>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</si>
  <si>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</si>
  <si>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</si>
  <si>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</si>
  <si>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</si>
  <si>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</si>
  <si>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</si>
  <si>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</si>
  <si>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</si>
  <si>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</si>
  <si>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</si>
  <si>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</si>
  <si>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</si>
  <si>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</si>
  <si>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</si>
  <si>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</si>
  <si>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</si>
  <si>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</si>
  <si>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</si>
  <si>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</si>
  <si>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</si>
  <si>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</si>
  <si>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</si>
  <si>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</si>
  <si>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</si>
  <si>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</si>
  <si>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</si>
  <si>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</si>
  <si>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</si>
  <si>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</si>
  <si>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</si>
  <si>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</si>
  <si>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</si>
  <si>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</si>
  <si>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</si>
  <si>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</si>
  <si>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</si>
  <si>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</si>
  <si>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</si>
  <si>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</si>
  <si>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</si>
  <si>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</si>
  <si>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高知県三原村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</si>
  <si>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</si>
  <si>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</si>
  <si>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</si>
  <si>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</si>
  <si>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</si>
  <si>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</si>
  <si>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</si>
  <si>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</si>
  <si>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</si>
  <si>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</si>
  <si>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</si>
  <si>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</si>
  <si>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</si>
  <si>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</si>
  <si>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</si>
  <si>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</si>
  <si>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</si>
  <si>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</si>
  <si>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</si>
  <si>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</si>
  <si>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</si>
  <si>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</si>
  <si>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</si>
  <si>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</si>
  <si>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</si>
  <si>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</si>
  <si>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</si>
  <si>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</si>
  <si>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</si>
  <si>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</si>
  <si>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</si>
  <si>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</si>
  <si>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</si>
  <si>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</si>
  <si>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</si>
  <si>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</si>
  <si>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</si>
  <si>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</si>
  <si>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簡易水道特別会計</t>
    <phoneticPr fontId="5"/>
  </si>
  <si>
    <t>法非適用企業</t>
    <phoneticPr fontId="5"/>
  </si>
  <si>
    <t>農業集落排水特別会計</t>
    <phoneticPr fontId="5"/>
  </si>
  <si>
    <t>電気事業特別会計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</si>
  <si>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</si>
  <si>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</si>
  <si>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</si>
  <si>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</si>
  <si>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</si>
  <si>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</si>
  <si>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</si>
  <si>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</si>
  <si>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</si>
  <si>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</si>
  <si>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</si>
  <si>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</si>
  <si>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</si>
  <si>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</si>
  <si>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</si>
  <si>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</si>
  <si>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</si>
  <si>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</si>
  <si>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</si>
  <si>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</si>
  <si>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</si>
  <si>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</si>
  <si>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</si>
  <si>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</si>
  <si>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</si>
  <si>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</si>
  <si>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</si>
  <si>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</si>
  <si>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</si>
  <si>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</si>
  <si>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</si>
  <si>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</si>
  <si>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</si>
  <si>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</si>
  <si>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</si>
  <si>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</si>
  <si>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</si>
  <si>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</si>
  <si>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</si>
  <si>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</si>
  <si>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</si>
  <si>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</si>
  <si>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</si>
  <si>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</si>
  <si>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</si>
  <si>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</si>
  <si>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</si>
  <si>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</si>
  <si>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</si>
  <si>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</si>
  <si>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</si>
  <si>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</si>
  <si>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</si>
  <si>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</si>
  <si>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</si>
  <si>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</si>
  <si>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</si>
  <si>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</si>
  <si>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</si>
  <si>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</si>
  <si>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</si>
  <si>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</si>
  <si>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</si>
  <si>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</si>
  <si>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</si>
  <si>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</si>
  <si>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</si>
  <si>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</si>
  <si>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</si>
  <si>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</si>
  <si>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</si>
  <si>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</si>
  <si>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</si>
  <si>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</si>
  <si>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</si>
  <si>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</si>
  <si>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</si>
  <si>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</si>
  <si>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</si>
  <si>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</si>
  <si>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</si>
  <si>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</si>
  <si>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</si>
  <si>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</si>
  <si>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</si>
  <si>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</si>
  <si>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</si>
  <si>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</si>
  <si>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</si>
  <si>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</si>
  <si>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</si>
  <si>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</si>
  <si>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</si>
  <si>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</si>
  <si>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</si>
  <si>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</si>
  <si>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</si>
  <si>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</si>
  <si>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</si>
  <si>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</si>
  <si>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</si>
  <si>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</si>
  <si>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</si>
  <si>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</si>
  <si>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</si>
  <si>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</si>
  <si>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</si>
  <si>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</si>
  <si>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</si>
  <si>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</si>
  <si>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</si>
  <si>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</si>
  <si>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</si>
  <si>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</si>
  <si>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</si>
  <si>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</si>
  <si>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</si>
  <si>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</si>
  <si>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</si>
  <si>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</si>
  <si>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</si>
  <si>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</si>
  <si>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</si>
  <si>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</si>
  <si>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</si>
  <si>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</si>
  <si>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</si>
  <si>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</si>
  <si>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</si>
  <si>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</si>
  <si>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</si>
  <si>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</si>
  <si>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</si>
  <si>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</si>
  <si>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</si>
  <si>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8.75</t>
  </si>
  <si>
    <t>▲ 5.36</t>
  </si>
  <si>
    <t>一般会計</t>
  </si>
  <si>
    <t>介護保険特別会計</t>
  </si>
  <si>
    <t>国民健康保険診療所特別会計</t>
  </si>
  <si>
    <t>後期高齢者医療特別会計</t>
  </si>
  <si>
    <t>土地取得特別会計</t>
  </si>
  <si>
    <t>国民健康保険特別会計</t>
  </si>
  <si>
    <t>簡易水道特別会計</t>
  </si>
  <si>
    <t>農業集落排水特別会計</t>
  </si>
  <si>
    <t>その他会計（赤字）</t>
  </si>
  <si>
    <t>その他会計（黒字）</t>
  </si>
  <si>
    <t>幡多広域市町村圏事務組合</t>
    <rPh sb="0" eb="2">
      <t>ハタ</t>
    </rPh>
    <rPh sb="2" eb="4">
      <t>コウイキ</t>
    </rPh>
    <rPh sb="4" eb="7">
      <t>シチョウソン</t>
    </rPh>
    <rPh sb="7" eb="8">
      <t>ケン</t>
    </rPh>
    <rPh sb="8" eb="10">
      <t>ジム</t>
    </rPh>
    <rPh sb="10" eb="12">
      <t>クミアイ</t>
    </rPh>
    <phoneticPr fontId="2"/>
  </si>
  <si>
    <t>幡多広域市町村圏事務組合（ふるさと市町村圏事業会計）</t>
    <rPh sb="0" eb="2">
      <t>ハタ</t>
    </rPh>
    <rPh sb="2" eb="4">
      <t>コウイキ</t>
    </rPh>
    <rPh sb="4" eb="7">
      <t>シチョウソン</t>
    </rPh>
    <rPh sb="7" eb="8">
      <t>ケン</t>
    </rPh>
    <rPh sb="8" eb="10">
      <t>ジム</t>
    </rPh>
    <rPh sb="10" eb="12">
      <t>クミアイ</t>
    </rPh>
    <rPh sb="17" eb="20">
      <t>シチョウソン</t>
    </rPh>
    <rPh sb="20" eb="21">
      <t>ケン</t>
    </rPh>
    <rPh sb="21" eb="23">
      <t>ジギョウ</t>
    </rPh>
    <rPh sb="23" eb="25">
      <t>カイケイ</t>
    </rPh>
    <phoneticPr fontId="2"/>
  </si>
  <si>
    <t>幡多広域市町村圏事務組合（滞納整理事業会計）</t>
    <rPh sb="0" eb="2">
      <t>ハタ</t>
    </rPh>
    <rPh sb="2" eb="4">
      <t>コウイキ</t>
    </rPh>
    <rPh sb="4" eb="7">
      <t>シチョウソン</t>
    </rPh>
    <rPh sb="7" eb="8">
      <t>ケン</t>
    </rPh>
    <rPh sb="8" eb="10">
      <t>ジム</t>
    </rPh>
    <rPh sb="10" eb="12">
      <t>クミアイ</t>
    </rPh>
    <rPh sb="13" eb="15">
      <t>タイノウ</t>
    </rPh>
    <rPh sb="15" eb="17">
      <t>セイリ</t>
    </rPh>
    <rPh sb="17" eb="19">
      <t>ジギョウ</t>
    </rPh>
    <rPh sb="19" eb="21">
      <t>カイケイ</t>
    </rPh>
    <phoneticPr fontId="2"/>
  </si>
  <si>
    <t>幡多西部消防組合（一般会計）</t>
    <rPh sb="0" eb="2">
      <t>ハタ</t>
    </rPh>
    <rPh sb="2" eb="4">
      <t>セイブ</t>
    </rPh>
    <rPh sb="4" eb="6">
      <t>ショウボウ</t>
    </rPh>
    <rPh sb="6" eb="8">
      <t>クミアイ</t>
    </rPh>
    <rPh sb="9" eb="11">
      <t>イッパン</t>
    </rPh>
    <rPh sb="11" eb="13">
      <t>カイケイ</t>
    </rPh>
    <phoneticPr fontId="2"/>
  </si>
  <si>
    <t>高知県市町村総合事務組合</t>
    <rPh sb="0" eb="3">
      <t>コウチケン</t>
    </rPh>
    <rPh sb="3" eb="6">
      <t>シチョウソン</t>
    </rPh>
    <rPh sb="6" eb="8">
      <t>ソウゴウ</t>
    </rPh>
    <rPh sb="8" eb="10">
      <t>ジム</t>
    </rPh>
    <rPh sb="10" eb="12">
      <t>クミアイ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</si>
  <si>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</si>
  <si>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高知県市町村総合事務組合（会館建設事業特別会計）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2"/>
  </si>
  <si>
    <t>高知県後期高齢者医療広域連合（一般会計）</t>
    <rPh sb="0" eb="3">
      <t>コウチケン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</si>
  <si>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</si>
  <si>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t>
    <phoneticPr fontId="2"/>
  </si>
  <si>
    <t>三原村土地開発公社</t>
    <rPh sb="0" eb="3">
      <t>ミハラムラ</t>
    </rPh>
    <rPh sb="3" eb="5">
      <t>トチ</t>
    </rPh>
    <rPh sb="5" eb="7">
      <t>カイハツ</t>
    </rPh>
    <rPh sb="7" eb="9">
      <t>コウシャ</t>
    </rPh>
    <phoneticPr fontId="2"/>
  </si>
  <si>
    <t>三原村農業公社</t>
    <rPh sb="0" eb="3">
      <t>ミハラムラ</t>
    </rPh>
    <rPh sb="3" eb="5">
      <t>ノウギョウ</t>
    </rPh>
    <rPh sb="5" eb="7">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</si>
  <si>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</si>
  <si>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</si>
  <si>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</si>
  <si>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</si>
  <si>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</si>
  <si>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</si>
  <si>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</si>
  <si>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</si>
  <si>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</si>
  <si>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</si>
  <si>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</si>
  <si>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</si>
  <si>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平成28年度については現在整備中であるが、平成27年度の有形固定資産減価償却率は類似団体よりもやや低い水準まで低下している。
　これは、各固定資産の現状把握に基づき、計画的に修繕を実施しているためであると考えられる。</t>
    <rPh sb="1" eb="3">
      <t>ヘイセイ</t>
    </rPh>
    <rPh sb="5" eb="7">
      <t>ネンド</t>
    </rPh>
    <rPh sb="12" eb="14">
      <t>ゲンザイ</t>
    </rPh>
    <rPh sb="14" eb="17">
      <t>セイビチュウ</t>
    </rPh>
    <rPh sb="22" eb="24">
      <t>ヘイセイ</t>
    </rPh>
    <rPh sb="26" eb="28">
      <t>ネンド</t>
    </rPh>
    <rPh sb="29" eb="31">
      <t>ユウケイ</t>
    </rPh>
    <rPh sb="31" eb="33">
      <t>コテイ</t>
    </rPh>
    <rPh sb="33" eb="35">
      <t>シサン</t>
    </rPh>
    <rPh sb="35" eb="39">
      <t>ゲンカショウキャク</t>
    </rPh>
    <rPh sb="39" eb="40">
      <t>リツ</t>
    </rPh>
    <rPh sb="41" eb="43">
      <t>ルイジ</t>
    </rPh>
    <rPh sb="43" eb="45">
      <t>ダンタイ</t>
    </rPh>
    <rPh sb="50" eb="51">
      <t>ヒク</t>
    </rPh>
    <rPh sb="52" eb="54">
      <t>スイジュン</t>
    </rPh>
    <rPh sb="56" eb="58">
      <t>テイカ</t>
    </rPh>
    <rPh sb="69" eb="70">
      <t>カク</t>
    </rPh>
    <rPh sb="70" eb="72">
      <t>コテイ</t>
    </rPh>
    <rPh sb="72" eb="74">
      <t>シサン</t>
    </rPh>
    <rPh sb="75" eb="77">
      <t>ゲンジョウ</t>
    </rPh>
    <rPh sb="77" eb="79">
      <t>ハアク</t>
    </rPh>
    <rPh sb="80" eb="81">
      <t>モト</t>
    </rPh>
    <rPh sb="84" eb="87">
      <t>ケイカクテキ</t>
    </rPh>
    <rPh sb="88" eb="90">
      <t>シュウゼン</t>
    </rPh>
    <rPh sb="91" eb="93">
      <t>ジッシ</t>
    </rPh>
    <rPh sb="103" eb="104">
      <t>カンガ</t>
    </rPh>
    <phoneticPr fontId="5"/>
  </si>
  <si>
    <t>　実質公債費比率については、交付税算入率の低い大規模事業借入分の償還が終了していっていることもあり、年々減少傾向となっており、今後も数値が大幅に増加することはないと考えている。又、将来負担比率についても実質公債費比率の低下とともに近年基金積増が続き充当可能財源が増加していることもあり急激な増加はないと考えている。</t>
    <rPh sb="1" eb="3">
      <t>ジッシツ</t>
    </rPh>
    <rPh sb="3" eb="6">
      <t>コウサイヒ</t>
    </rPh>
    <rPh sb="6" eb="8">
      <t>ヒリツ</t>
    </rPh>
    <rPh sb="14" eb="17">
      <t>コウフゼイ</t>
    </rPh>
    <rPh sb="17" eb="19">
      <t>サンニュウ</t>
    </rPh>
    <rPh sb="19" eb="20">
      <t>リツ</t>
    </rPh>
    <rPh sb="21" eb="22">
      <t>ヒク</t>
    </rPh>
    <rPh sb="23" eb="26">
      <t>ダイキボ</t>
    </rPh>
    <rPh sb="26" eb="28">
      <t>ジギョウ</t>
    </rPh>
    <rPh sb="28" eb="30">
      <t>カリイレ</t>
    </rPh>
    <rPh sb="30" eb="31">
      <t>ブン</t>
    </rPh>
    <rPh sb="32" eb="34">
      <t>ショウカン</t>
    </rPh>
    <rPh sb="35" eb="37">
      <t>シュウリョウ</t>
    </rPh>
    <rPh sb="50" eb="52">
      <t>ネンネン</t>
    </rPh>
    <rPh sb="52" eb="54">
      <t>ゲンショウ</t>
    </rPh>
    <rPh sb="54" eb="56">
      <t>ケイコウ</t>
    </rPh>
    <rPh sb="63" eb="65">
      <t>コンゴ</t>
    </rPh>
    <rPh sb="66" eb="68">
      <t>スウチ</t>
    </rPh>
    <rPh sb="69" eb="71">
      <t>オオハバ</t>
    </rPh>
    <rPh sb="72" eb="74">
      <t>ゾウカ</t>
    </rPh>
    <rPh sb="82" eb="83">
      <t>カンガ</t>
    </rPh>
    <rPh sb="88" eb="89">
      <t>マタ</t>
    </rPh>
    <rPh sb="90" eb="92">
      <t>ショウライ</t>
    </rPh>
    <rPh sb="92" eb="94">
      <t>フタン</t>
    </rPh>
    <rPh sb="94" eb="96">
      <t>ヒリツ</t>
    </rPh>
    <rPh sb="101" eb="103">
      <t>ジッシツ</t>
    </rPh>
    <rPh sb="103" eb="106">
      <t>コウサイヒ</t>
    </rPh>
    <rPh sb="106" eb="108">
      <t>ヒリツ</t>
    </rPh>
    <rPh sb="109" eb="111">
      <t>テイカ</t>
    </rPh>
    <rPh sb="115" eb="117">
      <t>キンネン</t>
    </rPh>
    <rPh sb="117" eb="119">
      <t>キキン</t>
    </rPh>
    <rPh sb="119" eb="120">
      <t>ツ</t>
    </rPh>
    <rPh sb="120" eb="121">
      <t>マ</t>
    </rPh>
    <rPh sb="122" eb="123">
      <t>ツヅ</t>
    </rPh>
    <rPh sb="124" eb="126">
      <t>ジュウトウ</t>
    </rPh>
    <rPh sb="126" eb="128">
      <t>カノウ</t>
    </rPh>
    <rPh sb="128" eb="130">
      <t>ザイゲン</t>
    </rPh>
    <rPh sb="131" eb="133">
      <t>ゾウカ</t>
    </rPh>
    <rPh sb="142" eb="144">
      <t>キュウゲキ</t>
    </rPh>
    <rPh sb="145" eb="147">
      <t>ゾウカ</t>
    </rPh>
    <rPh sb="151" eb="15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</si>
</sst>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237994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204518</c:v>
                </c:pt>
                <c:pt idx="1">
                  <c:v>320693</c:v>
                </c:pt>
                <c:pt idx="2">
                  <c:v>169298</c:v>
                </c:pt>
                <c:pt idx="3">
                  <c:v>509007</c:v>
                </c:pt>
                <c:pt idx="4">
                  <c:v>542830</c:v>
                </c:pt>
              </c:numCache>
            </c:numRef>
          </c:val>
          <c:smooth val="0"/>
        </c:ser>
        <c:dLbls>
          <c:showLegendKey val="0"/>
          <c:showVal val="0"/>
          <c:showCatName val="0"/>
          <c:showSerName val="0"/>
          <c:showPercent val="0"/>
          <c:showBubbleSize val="0"/>
        </c:dLbls>
        <c:marker val="1"/>
        <c:smooth val="0"/>
        <c:axId val="39469440"/>
        <c:axId val="39471360"/>
      </c:lineChart>
      <c:catAx>
        <c:axId val="39469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71360"/>
        <c:crosses val="autoZero"/>
        <c:auto val="1"/>
        <c:lblAlgn val="ctr"/>
        <c:lblOffset val="100"/>
        <c:tickLblSkip val="1"/>
        <c:tickMarkSkip val="1"/>
        <c:noMultiLvlLbl val="0"/>
      </c:catAx>
      <c:valAx>
        <c:axId val="3947136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69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3.94</c:v>
                </c:pt>
                <c:pt idx="1">
                  <c:v>7.89</c:v>
                </c:pt>
                <c:pt idx="2">
                  <c:v>3.96</c:v>
                </c:pt>
                <c:pt idx="3">
                  <c:v>3.99</c:v>
                </c:pt>
                <c:pt idx="4">
                  <c:v>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77.16</c:v>
                </c:pt>
                <c:pt idx="1">
                  <c:v>67.45</c:v>
                </c:pt>
                <c:pt idx="2">
                  <c:v>86.26</c:v>
                </c:pt>
                <c:pt idx="3">
                  <c:v>95.85</c:v>
                </c:pt>
                <c:pt idx="4">
                  <c:v>96.96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496256"/>
        <c:axId val="118498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7.22</c:v>
                </c:pt>
                <c:pt idx="1">
                  <c:v>-8.75</c:v>
                </c:pt>
                <c:pt idx="2">
                  <c:v>8.4700000000000006</c:v>
                </c:pt>
                <c:pt idx="3">
                  <c:v>11.12</c:v>
                </c:pt>
                <c:pt idx="4">
                  <c:v>-5.36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496256"/>
        <c:axId val="118498432"/>
      </c:lineChart>
      <c:catAx>
        <c:axId val="11849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498432"/>
        <c:crosses val="autoZero"/>
        <c:auto val="1"/>
        <c:lblAlgn val="ctr"/>
        <c:lblOffset val="100"/>
        <c:tickLblSkip val="1"/>
        <c:tickMarkSkip val="1"/>
        <c:noMultiLvlLbl val="0"/>
      </c:catAx>
      <c:valAx>
        <c:axId val="11849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9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0.08</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0.12</c:v>
                </c:pt>
                <c:pt idx="8">
                  <c:v>#N/A</c:v>
                </c:pt>
                <c:pt idx="9">
                  <c:v>0.08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0.08</c:v>
                </c:pt>
                <c:pt idx="2">
                  <c:v>#N/A</c:v>
                </c:pt>
                <c:pt idx="3">
                  <c:v>0.13</c:v>
                </c:pt>
                <c:pt idx="4">
                  <c:v>#N/A</c:v>
                </c:pt>
                <c:pt idx="5">
                  <c:v>0.1</c:v>
                </c:pt>
                <c:pt idx="6">
                  <c:v>#N/A</c:v>
                </c:pt>
                <c:pt idx="7">
                  <c:v>1.0900000000000001</c:v>
                </c:pt>
                <c:pt idx="8">
                  <c:v>#N/A</c:v>
                </c:pt>
                <c:pt idx="9">
                  <c:v>0.31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3.93</c:v>
                </c:pt>
                <c:pt idx="2">
                  <c:v>#N/A</c:v>
                </c:pt>
                <c:pt idx="3">
                  <c:v>7.89</c:v>
                </c:pt>
                <c:pt idx="4">
                  <c:v>#N/A</c:v>
                </c:pt>
                <c:pt idx="5">
                  <c:v>3.96</c:v>
                </c:pt>
                <c:pt idx="6">
                  <c:v>#N/A</c:v>
                </c:pt>
                <c:pt idx="7">
                  <c:v>3.98</c:v>
                </c:pt>
                <c:pt idx="8">
                  <c:v>#N/A</c:v>
                </c:pt>
                <c:pt idx="9">
                  <c:v>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8764672"/>
        <c:axId val="118766208"/>
      </c:barChart>
      <c:catAx>
        <c:axId val="11876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766208"/>
        <c:crosses val="autoZero"/>
        <c:auto val="1"/>
        <c:lblAlgn val="ctr"/>
        <c:lblOffset val="100"/>
        <c:tickLblSkip val="1"/>
        <c:tickMarkSkip val="1"/>
        <c:noMultiLvlLbl val="0"/>
      </c:catAx>
      <c:valAx>
        <c:axId val="11876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64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257</c:v>
                </c:pt>
                <c:pt idx="5">
                  <c:v>247</c:v>
                </c:pt>
                <c:pt idx="8">
                  <c:v>244</c:v>
                </c:pt>
                <c:pt idx="11">
                  <c:v>229</c:v>
                </c:pt>
                <c:pt idx="14">
                  <c:v>226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c:v>
                </c:pt>
                <c:pt idx="3">
                  <c:v>18</c:v>
                </c:pt>
                <c:pt idx="6">
                  <c:v>29</c:v>
                </c:pt>
                <c:pt idx="9">
                  <c:v>28</c:v>
                </c:pt>
                <c:pt idx="12">
                  <c:v>23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52</c:v>
                </c:pt>
                <c:pt idx="3">
                  <c:v>51</c:v>
                </c:pt>
                <c:pt idx="6">
                  <c:v>51</c:v>
                </c:pt>
                <c:pt idx="9">
                  <c:v>52</c:v>
                </c:pt>
                <c:pt idx="12">
                  <c:v>48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294</c:v>
                </c:pt>
                <c:pt idx="3">
                  <c:v>272</c:v>
                </c:pt>
                <c:pt idx="6">
                  <c:v>264</c:v>
                </c:pt>
                <c:pt idx="9">
                  <c:v>245</c:v>
                </c:pt>
                <c:pt idx="12">
                  <c:v>203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9222656"/>
        <c:axId val="119224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105</c:v>
                </c:pt>
                <c:pt idx="2">
                  <c:v>#N/A</c:v>
                </c:pt>
                <c:pt idx="3">
                  <c:v>#N/A</c:v>
                </c:pt>
                <c:pt idx="4">
                  <c:v>94</c:v>
                </c:pt>
                <c:pt idx="5">
                  <c:v>#N/A</c:v>
                </c:pt>
                <c:pt idx="6">
                  <c:v>#N/A</c:v>
                </c:pt>
                <c:pt idx="7">
                  <c:v>100</c:v>
                </c:pt>
                <c:pt idx="8">
                  <c:v>#N/A</c:v>
                </c:pt>
                <c:pt idx="9">
                  <c:v>#N/A</c:v>
                </c:pt>
                <c:pt idx="10">
                  <c:v>96</c:v>
                </c:pt>
                <c:pt idx="11">
                  <c:v>#N/A</c:v>
                </c:pt>
                <c:pt idx="12">
                  <c:v>#N/A</c:v>
                </c:pt>
                <c:pt idx="13">
                  <c:v>48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9222656"/>
        <c:axId val="119224576"/>
      </c:lineChart>
      <c:catAx>
        <c:axId val="11922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224576"/>
        <c:crosses val="autoZero"/>
        <c:auto val="1"/>
        <c:lblAlgn val="ctr"/>
        <c:lblOffset val="100"/>
        <c:tickLblSkip val="1"/>
        <c:tickMarkSkip val="1"/>
        <c:noMultiLvlLbl val="0"/>
      </c:catAx>
      <c:valAx>
        <c:axId val="11922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2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1941</c:v>
                </c:pt>
                <c:pt idx="5">
                  <c:v>1954</c:v>
                </c:pt>
                <c:pt idx="8">
                  <c:v>1896</c:v>
                </c:pt>
                <c:pt idx="11">
                  <c:v>2134</c:v>
                </c:pt>
                <c:pt idx="14">
                  <c:v>2283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73</c:v>
                </c:pt>
                <c:pt idx="5">
                  <c:v>66</c:v>
                </c:pt>
                <c:pt idx="8">
                  <c:v>59</c:v>
                </c:pt>
                <c:pt idx="11">
                  <c:v>53</c:v>
                </c:pt>
                <c:pt idx="14">
                  <c:v>50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1800</c:v>
                </c:pt>
                <c:pt idx="5">
                  <c:v>1644</c:v>
                </c:pt>
                <c:pt idx="8">
                  <c:v>1875</c:v>
                </c:pt>
                <c:pt idx="11">
                  <c:v>2041</c:v>
                </c:pt>
                <c:pt idx="14">
                  <c:v>2080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376</c:v>
                </c:pt>
                <c:pt idx="3">
                  <c:v>380</c:v>
                </c:pt>
                <c:pt idx="6">
                  <c:v>421</c:v>
                </c:pt>
                <c:pt idx="9">
                  <c:v>393</c:v>
                </c:pt>
                <c:pt idx="12">
                  <c:v>320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97</c:v>
                </c:pt>
                <c:pt idx="3">
                  <c:v>83</c:v>
                </c:pt>
                <c:pt idx="6">
                  <c:v>64</c:v>
                </c:pt>
                <c:pt idx="9">
                  <c:v>41</c:v>
                </c:pt>
                <c:pt idx="12">
                  <c:v>20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596</c:v>
                </c:pt>
                <c:pt idx="3">
                  <c:v>541</c:v>
                </c:pt>
                <c:pt idx="6">
                  <c:v>510</c:v>
                </c:pt>
                <c:pt idx="9">
                  <c:v>471</c:v>
                </c:pt>
                <c:pt idx="12">
                  <c:v>428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124</c:v>
                </c:pt>
                <c:pt idx="3">
                  <c:v>41</c:v>
                </c:pt>
                <c:pt idx="6">
                  <c:v>42</c:v>
                </c:pt>
                <c:pt idx="9">
                  <c:v>42</c:v>
                </c:pt>
                <c:pt idx="12">
                  <c:v>16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2071</c:v>
                </c:pt>
                <c:pt idx="3">
                  <c:v>2045</c:v>
                </c:pt>
                <c:pt idx="6">
                  <c:v>2065</c:v>
                </c:pt>
                <c:pt idx="9">
                  <c:v>2443</c:v>
                </c:pt>
                <c:pt idx="12">
                  <c:v>2726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336320"/>
        <c:axId val="119346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336320"/>
        <c:axId val="119346688"/>
      </c:lineChart>
      <c:catAx>
        <c:axId val="11933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346688"/>
        <c:crosses val="autoZero"/>
        <c:auto val="1"/>
        <c:lblAlgn val="ctr"/>
        <c:lblOffset val="100"/>
        <c:tickLblSkip val="1"/>
        <c:tickMarkSkip val="1"/>
        <c:noMultiLvlLbl val="0"/>
      </c:catAx>
      <c:valAx>
        <c:axId val="11934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3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{DD8819E1-EC5E-41BA-9EE3-4EC9F5E3403C}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{A7133061-8E01-4AEE-B82E-7F85BCD38F1A}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{ECCDB632-745F-4024-B5D6-222E69235205}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{0EDA6A83-9D2E-47F0-8D42-8E3F919EE91E}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{1040C416-082C-462A-B5CC-254DE35D6FC3}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35.5</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{8C32454A-F1F3-4195-B3AB-204F193AB10B}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{2D4DCB88-84A1-4F92-A8EB-7C9AF68C5567}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{2AB61728-31AF-47A2-8AE7-8C7DACB07931}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{83184BC4-8F29-4667-83B0-8A512A455F1C}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{088421B3-A6D4-46B2-B0D7-8F1D1CB60662}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411456"/>
        <c:axId val="119413376"/>
      </c:scatterChart>
      <c:valAx>
        <c:axId val="119411456"/>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413376"/>
        <c:crosses val="autoZero"/>
        <c:crossBetween val="midCat"/>
      </c:valAx>
      <c:valAx>
        <c:axId val="1194133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411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{BC2EEBEC-F9A1-44D5-A00F-834C662CC2B9}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{8723EF33-54AC-421F-A67D-8B5DE1F55171}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{D9D8C1F5-5600-4D3B-B52B-9CD00D4A56AD}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{C48B4927-0C6E-43D4-A68F-3C20B970A3B1}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{F5B6F2DC-32F1-4A0E-B89F-EC57A5A5F09E}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11.5</c:v>
                </c:pt>
                <c:pt idx="2">
                  <c:v>10</c:v>
                </c:pt>
                <c:pt idx="3">
                  <c:v>9.6</c:v>
                </c:pt>
                <c:pt idx="4">
                  <c:v>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{2848F8E2-9E15-42E2-AC10-933CCF54D6FD}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{13C994E1-BAD4-489B-980F-96C99F3BEB84}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{879D1C18-E7C7-45DB-B922-FACF22BD5DC5}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{E963D391-83A2-439F-930C-BCC4C665F302}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{692AC72F-C44E-41A7-B2A4-031F828B0CCC}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468416"/>
        <c:axId val="119470336"/>
      </c:scatterChart>
      <c:valAx>
        <c:axId val="119468416"/>
        <c:scaling>
          <c:orientation val="minMax"/>
          <c:max val="10.5"/>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470336"/>
        <c:crosses val="autoZero"/>
        <c:crossBetween val="midCat"/>
      </c:valAx>
      <c:valAx>
        <c:axId val="1194703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4684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高知県三原村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元利償還金は、公債費負担適正化計画に基づき、起債を伴う普通建設事業費を必要最小限の実施に努めてきたことや、借入額の大きな地方債の元利償還を終える事業が順次あり、平成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をピークに減少している。しかし、今後は大型事業で借入れをおこなった起債の元金の償還が開始されることにより緩やかに上昇傾向をみせるものと推計される。公営企業債の元利償還に対する繰入金については公的資金保証金免除の繰上償還（簡易水道等）の実施等により減少している。組合が起こした地方債の元利償還金に対する負担等は、一部事務組合の施設費に係る地方債元金の償還開始によりＨ</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年度に増加したが、その後は減少傾向にあり緩やかな下り坂となっており、以降新たな起債をおこなわない限り、同水準にてスライドしていくと考えられる。</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高知県三原村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将来負担額のうち、一般会計等に係る地方債の現在高については借入額の大きな地方債の元利償還金償還を終える事業と入れ替わるようなかたちで、近年実施した大型事業の元金償還が始まることにより増加が見込まれる。今後も公債費負担適正化計画に基づき、起債を伴う普通建設事業を必要最小限の実施に留め、また起債を発行する場合も交付税措置のある財源的に有利な地方債を活用するように注意しなければならない。債務負担行為に基づく支出予算額には、土地開発公社分があるが、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年度用地等を売却しており、減少してきている。平成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充当可能財源のうち、財政調整基金の取り崩しが発生したことにより減額してはいるが、充当可能基金全体としては増額している。しかし、翌年度以降の公共施設の段階的な老朽化対策等に伴う基金の活用が考えられ、急激、大幅な基金の減額は想定しづらいものの、今後は積立額の小幅な減額を視野に、さらなる慎重な基金運用に留意する必要がある。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年度基準財政需要額算入見込額は平成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年度を</a:t>
          </a:r>
          <a:r>
            <a:rPr kumimoji="1" lang="en-US" altLang="ja-JP" sz="1100">
              <a:latin typeface="ＭＳ ゴシック" pitchFamily="49" charset="-128"/>
              <a:ea typeface="ＭＳ ゴシック" pitchFamily="49" charset="-128"/>
            </a:rPr>
            <a:t>149</a:t>
          </a:r>
          <a:r>
            <a:rPr kumimoji="1" lang="ja-JP" altLang="en-US" sz="1100">
              <a:latin typeface="ＭＳ ゴシック" pitchFamily="49" charset="-128"/>
              <a:ea typeface="ＭＳ ゴシック" pitchFamily="49" charset="-128"/>
            </a:rPr>
            <a:t>百万円上回っているものの、上記の理由から、充当可能基金への多額の積み増しも中期的に厳しい状況である。また公営企業債繰入見込の減少も横ばい推移に移行すると想定し、且つ一般会計等に係る地方債の現在高も一定の限度まで増加すると仮定する場合には将来負担比率の分子の増加が懸念される。</a:t>
          </a:r>
          <a:endParaRPr kumimoji="1" lang="en-US" altLang="ja-JP" sz="11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高知県三原村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1,646
1,633
85.37
2,736,507
2,631,570
24,433
1,221,302
2,726,410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有形固定資産減価償却率は類似団体に比べ低い水準にあり、平成</a:t>
          </a:r>
          <a:r>
            <a:rPr kumimoji="1" lang="en-US" altLang="ja-JP" sz="1100">
              <a:latin typeface="ＭＳ Ｐゴシック"/>
            </a:rPr>
            <a:t>28</a:t>
          </a:r>
          <a:r>
            <a:rPr kumimoji="1" lang="ja-JP" altLang="en-US" sz="1100">
              <a:latin typeface="ＭＳ Ｐゴシック"/>
            </a:rPr>
            <a:t>年度に策定した三原村公共施設等総合管理計画を策定済であり、当該計画に基づいた施設の維持管理を適切に進めている。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66887</xdr:rowOff>
    </xdr:from>
    <xdr:to>
      <xdr:col>3</xdr:col>
      <xdr:colOff>1170940</xdr:colOff>
      <xdr:row>32</xdr:row>
      <xdr:rowOff>9737</xdr:rowOff>
    </xdr:to>
    <xdr:cxnSp macro="">
      <xdr:nvCxnSpPr>
        <xdr:cNvPr id="70" name="直線コネクタ 69"/>
        <xdr:cNvCxnSpPr/>
      </xdr:nvCxnSpPr>
      <xdr:spPr>
        <a:xfrm flipV="1">
          <a:off x="4760595" y="5305637"/>
          <a:ext cx="1270" cy="97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13564</xdr:rowOff>
    </xdr:from>
    <xdr:ext cx="405111" cy="259045"/>
    <xdr:sp macro="" textlink="">
      <xdr:nvSpPr>
        <xdr:cNvPr id="71" name="有形固定資産減価償却率最小値テキスト"/>
        <xdr:cNvSpPr txBox="1"/>
      </xdr:nvSpPr>
      <xdr:spPr>
        <a:xfrm>
          <a:off x="4813300" y="6281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32</xdr:row>
      <xdr:rowOff>9737</xdr:rowOff>
    </xdr:from>
    <xdr:to>
      <xdr:col>3</xdr:col>
      <xdr:colOff>1260475</xdr:colOff>
      <xdr:row>32</xdr:row>
      <xdr:rowOff>9737</xdr:rowOff>
    </xdr:to>
    <xdr:cxnSp macro="">
      <xdr:nvCxnSpPr>
        <xdr:cNvPr id="72" name="直線コネクタ 71"/>
        <xdr:cNvCxnSpPr/>
      </xdr:nvCxnSpPr>
      <xdr:spPr>
        <a:xfrm>
          <a:off x="46736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13564</xdr:rowOff>
    </xdr:from>
    <xdr:ext cx="405111" cy="259045"/>
    <xdr:sp macro="" textlink="">
      <xdr:nvSpPr>
        <xdr:cNvPr id="73" name="有形固定資産減価償却率最大値テキスト"/>
        <xdr:cNvSpPr txBox="1"/>
      </xdr:nvSpPr>
      <xdr:spPr>
        <a:xfrm>
          <a:off x="4813300" y="508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66887</xdr:rowOff>
    </xdr:from>
    <xdr:to>
      <xdr:col>3</xdr:col>
      <xdr:colOff>1260475</xdr:colOff>
      <xdr:row>26</xdr:row>
      <xdr:rowOff>66887</xdr:rowOff>
    </xdr:to>
    <xdr:cxnSp macro="">
      <xdr:nvCxnSpPr>
        <xdr:cNvPr id="74" name="直線コネクタ 73"/>
        <xdr:cNvCxnSpPr/>
      </xdr:nvCxnSpPr>
      <xdr:spPr>
        <a:xfrm>
          <a:off x="4673600" y="530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65422</xdr:rowOff>
    </xdr:from>
    <xdr:ext cx="405111" cy="259045"/>
    <xdr:sp macro="" textlink="">
      <xdr:nvSpPr>
        <xdr:cNvPr id="75" name="有形固定資産減価償却率平均値テキスト"/>
        <xdr:cNvSpPr txBox="1"/>
      </xdr:nvSpPr>
      <xdr:spPr>
        <a:xfrm>
          <a:off x="4813300" y="5647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86995</xdr:rowOff>
    </xdr:from>
    <xdr:to>
      <xdr:col>3</xdr:col>
      <xdr:colOff>1222375</xdr:colOff>
      <xdr:row>29</xdr:row>
      <xdr:rowOff>17145</xdr:rowOff>
    </xdr:to>
    <xdr:sp macro="" textlink="">
      <xdr:nvSpPr>
        <xdr:cNvPr id="76" name="フローチャート : 判断 75"/>
        <xdr:cNvSpPr/>
      </xdr:nvSpPr>
      <xdr:spPr>
        <a:xfrm>
          <a:off x="4711700" y="56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7" name="フローチャート : 判断 76"/>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64558</xdr:rowOff>
    </xdr:from>
    <xdr:to>
      <xdr:col>3</xdr:col>
      <xdr:colOff>511175</xdr:colOff>
      <xdr:row>33</xdr:row>
      <xdr:rowOff>166158</xdr:rowOff>
    </xdr:to>
    <xdr:sp macro="" textlink="">
      <xdr:nvSpPr>
        <xdr:cNvPr id="83" name="円/楕円 82"/>
        <xdr:cNvSpPr/>
      </xdr:nvSpPr>
      <xdr:spPr>
        <a:xfrm>
          <a:off x="4000500" y="65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24147</xdr:rowOff>
    </xdr:from>
    <xdr:ext cx="405111" cy="259045"/>
    <xdr:sp macro="" textlink="">
      <xdr:nvSpPr>
        <xdr:cNvPr id="84" name="n_1aveValue有形固定資産減価償却率"/>
        <xdr:cNvSpPr txBox="1"/>
      </xdr:nvSpPr>
      <xdr:spPr>
        <a:xfrm>
          <a:off x="3836043"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157285</xdr:rowOff>
    </xdr:from>
    <xdr:ext cx="405111" cy="259045"/>
    <xdr:sp macro="" textlink="">
      <xdr:nvSpPr>
        <xdr:cNvPr id="85" name="n_1mainValue有形固定資産減価償却率"/>
        <xdr:cNvSpPr txBox="1"/>
      </xdr:nvSpPr>
      <xdr:spPr>
        <a:xfrm>
          <a:off x="3836043" y="659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高知県三原村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1,646
1,633
85.37
2,736,507
2,631,570
24,433
1,221,302
2,726,410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156210</xdr:rowOff>
    </xdr:from>
    <xdr:to>
      <xdr:col>6</xdr:col>
      <xdr:colOff>510540</xdr:colOff>
      <xdr:row>39</xdr:row>
      <xdr:rowOff>85344</xdr:rowOff>
    </xdr:to>
    <xdr:cxnSp macro="">
      <xdr:nvCxnSpPr>
        <xdr:cNvPr id="55" name="直線コネクタ 54"/>
        <xdr:cNvCxnSpPr/>
      </xdr:nvCxnSpPr>
      <xdr:spPr>
        <a:xfrm flipV="1">
          <a:off x="4634865" y="5985510"/>
          <a:ext cx="0" cy="7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89171</xdr:rowOff>
    </xdr:from>
    <xdr:ext cx="405111" cy="259045"/>
    <xdr:sp macro="" textlink="">
      <xdr:nvSpPr>
        <xdr:cNvPr id="56" name="【道路】&#10;有形固定資産減価償却率最小値テキスト"/>
        <xdr:cNvSpPr txBox="1"/>
      </xdr:nvSpPr>
      <xdr:spPr>
        <a:xfrm>
          <a:off x="4724400" y="677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39</xdr:row>
      <xdr:rowOff>85344</xdr:rowOff>
    </xdr:from>
    <xdr:to>
      <xdr:col>6</xdr:col>
      <xdr:colOff>600075</xdr:colOff>
      <xdr:row>39</xdr:row>
      <xdr:rowOff>85344</xdr:rowOff>
    </xdr:to>
    <xdr:cxnSp macro="">
      <xdr:nvCxnSpPr>
        <xdr:cNvPr id="57" name="直線コネクタ 56"/>
        <xdr:cNvCxnSpPr/>
      </xdr:nvCxnSpPr>
      <xdr:spPr>
        <a:xfrm>
          <a:off x="4546600" y="6771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102887</xdr:rowOff>
    </xdr:from>
    <xdr:ext cx="405111" cy="259045"/>
    <xdr:sp macro="" textlink="">
      <xdr:nvSpPr>
        <xdr:cNvPr id="58" name="【道路】&#10;有形固定資産減価償却率最大値テキスト"/>
        <xdr:cNvSpPr txBox="1"/>
      </xdr:nvSpPr>
      <xdr:spPr>
        <a:xfrm>
          <a:off x="4724400"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34</xdr:row>
      <xdr:rowOff>156210</xdr:rowOff>
    </xdr:from>
    <xdr:to>
      <xdr:col>6</xdr:col>
      <xdr:colOff>600075</xdr:colOff>
      <xdr:row>34</xdr:row>
      <xdr:rowOff>156210</xdr:rowOff>
    </xdr:to>
    <xdr:cxnSp macro="">
      <xdr:nvCxnSpPr>
        <xdr:cNvPr id="59" name="直線コネクタ 58"/>
        <xdr:cNvCxnSpPr/>
      </xdr:nvCxnSpPr>
      <xdr:spPr>
        <a:xfrm>
          <a:off x="4546600" y="59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108983</xdr:rowOff>
    </xdr:from>
    <xdr:ext cx="405111" cy="259045"/>
    <xdr:sp macro="" textlink="">
      <xdr:nvSpPr>
        <xdr:cNvPr id="60" name="【道路】&#10;有形固定資産減価償却率平均値テキスト"/>
        <xdr:cNvSpPr txBox="1"/>
      </xdr:nvSpPr>
      <xdr:spPr>
        <a:xfrm>
          <a:off x="4724400" y="6281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130556</xdr:rowOff>
    </xdr:from>
    <xdr:to>
      <xdr:col>6</xdr:col>
      <xdr:colOff>561975</xdr:colOff>
      <xdr:row>37</xdr:row>
      <xdr:rowOff>60706</xdr:rowOff>
    </xdr:to>
    <xdr:sp macro="" textlink="">
      <xdr:nvSpPr>
        <xdr:cNvPr id="61" name="フローチャート : 判断 60"/>
        <xdr:cNvSpPr/>
      </xdr:nvSpPr>
      <xdr:spPr>
        <a:xfrm>
          <a:off x="45847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132842</xdr:rowOff>
    </xdr:from>
    <xdr:to>
      <xdr:col>5</xdr:col>
      <xdr:colOff>409575</xdr:colOff>
      <xdr:row>37</xdr:row>
      <xdr:rowOff>62992</xdr:rowOff>
    </xdr:to>
    <xdr:sp macro="" textlink="">
      <xdr:nvSpPr>
        <xdr:cNvPr id="62" name="フローチャート :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112268</xdr:rowOff>
    </xdr:from>
    <xdr:to>
      <xdr:col>5</xdr:col>
      <xdr:colOff>409575</xdr:colOff>
      <xdr:row>42</xdr:row>
      <xdr:rowOff>42418</xdr:rowOff>
    </xdr:to>
    <xdr:sp macro="" textlink="">
      <xdr:nvSpPr>
        <xdr:cNvPr id="68" name="円/楕円 67"/>
        <xdr:cNvSpPr/>
      </xdr:nvSpPr>
      <xdr:spPr>
        <a:xfrm>
          <a:off x="37465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79519</xdr:rowOff>
    </xdr:from>
    <xdr:ext cx="405111" cy="259045"/>
    <xdr:sp macro="" textlink="">
      <xdr:nvSpPr>
        <xdr:cNvPr id="69" name="n_1aveValue【道路】&#10;有形固定資産減価償却率"/>
        <xdr:cNvSpPr txBox="1"/>
      </xdr:nvSpPr>
      <xdr:spPr>
        <a:xfrm>
          <a:off x="3582043"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33545</xdr:rowOff>
    </xdr:from>
    <xdr:ext cx="405111" cy="259045"/>
    <xdr:sp macro="" textlink="">
      <xdr:nvSpPr>
        <xdr:cNvPr id="70" name="n_1mainValue【道路】&#10;有形固定資産減価償却率"/>
        <xdr:cNvSpPr txBox="1"/>
      </xdr:nvSpPr>
      <xdr:spPr>
        <a:xfrm>
          <a:off x="3582043" y="723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96" name="直線コネクタ 95"/>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97" name="【道路】&#10;一人当たり延長最小値テキスト"/>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98" name="直線コネクタ 97"/>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99" name="【道路】&#10;一人当たり延長最大値テキスト"/>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0" name="直線コネクタ 99"/>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150294</xdr:rowOff>
    </xdr:from>
    <xdr:ext cx="534377" cy="259045"/>
    <xdr:sp macro="" textlink="">
      <xdr:nvSpPr>
        <xdr:cNvPr id="101" name="【道路】&#10;一人当たり延長平均値テキスト"/>
        <xdr:cNvSpPr txBox="1"/>
      </xdr:nvSpPr>
      <xdr:spPr>
        <a:xfrm>
          <a:off x="10566400" y="666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2" name="フローチャート : 判断 101"/>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51972</xdr:rowOff>
    </xdr:from>
    <xdr:to>
      <xdr:col>14</xdr:col>
      <xdr:colOff>79375</xdr:colOff>
      <xdr:row>37</xdr:row>
      <xdr:rowOff>153572</xdr:rowOff>
    </xdr:to>
    <xdr:sp macro="" textlink="">
      <xdr:nvSpPr>
        <xdr:cNvPr id="103" name="フローチャート : 判断 102"/>
        <xdr:cNvSpPr/>
      </xdr:nvSpPr>
      <xdr:spPr>
        <a:xfrm>
          <a:off x="9588500" y="63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133462</xdr:rowOff>
    </xdr:from>
    <xdr:to>
      <xdr:col>14</xdr:col>
      <xdr:colOff>79375</xdr:colOff>
      <xdr:row>40</xdr:row>
      <xdr:rowOff>63612</xdr:rowOff>
    </xdr:to>
    <xdr:sp macro="" textlink="">
      <xdr:nvSpPr>
        <xdr:cNvPr id="109" name="円/楕円 108"/>
        <xdr:cNvSpPr/>
      </xdr:nvSpPr>
      <xdr:spPr>
        <a:xfrm>
          <a:off x="9588500" y="682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170099</xdr:rowOff>
    </xdr:from>
    <xdr:ext cx="534377" cy="259045"/>
    <xdr:sp macro="" textlink="">
      <xdr:nvSpPr>
        <xdr:cNvPr id="110" name="n_1aveValue【道路】&#10;一人当たり延長"/>
        <xdr:cNvSpPr txBox="1"/>
      </xdr:nvSpPr>
      <xdr:spPr>
        <a:xfrm>
          <a:off x="9359410" y="617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54739</xdr:rowOff>
    </xdr:from>
    <xdr:ext cx="534377" cy="259045"/>
    <xdr:sp macro="" textlink="">
      <xdr:nvSpPr>
        <xdr:cNvPr id="111" name="n_1mainValue【道路】&#10;一人当たり延長"/>
        <xdr:cNvSpPr txBox="1"/>
      </xdr:nvSpPr>
      <xdr:spPr>
        <a:xfrm>
          <a:off x="9359410" y="69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36" name="直線コネクタ 135"/>
        <xdr:cNvCxnSpPr/>
      </xdr:nvCxnSpPr>
      <xdr:spPr>
        <a:xfrm flipV="1">
          <a:off x="4634865" y="96964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37" name="【橋りょう・トンネル】&#10;有形固定資産減価償却率最小値テキスト"/>
        <xdr:cNvSpPr txBox="1"/>
      </xdr:nvSpPr>
      <xdr:spPr>
        <a:xfrm>
          <a:off x="4724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38" name="直線コネクタ 137"/>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39" name="【橋りょう・トンネル】&#10;有形固定資産減価償却率最大値テキスト"/>
        <xdr:cNvSpPr txBox="1"/>
      </xdr:nvSpPr>
      <xdr:spPr>
        <a:xfrm>
          <a:off x="47244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40" name="直線コネクタ 139"/>
        <xdr:cNvCxnSpPr/>
      </xdr:nvCxnSpPr>
      <xdr:spPr>
        <a:xfrm>
          <a:off x="4546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17</xdr:rowOff>
    </xdr:from>
    <xdr:ext cx="405111" cy="259045"/>
    <xdr:sp macro="" textlink="">
      <xdr:nvSpPr>
        <xdr:cNvPr id="141" name="【橋りょう・トンネル】&#10;有形固定資産減価償却率平均値テキスト"/>
        <xdr:cNvSpPr txBox="1"/>
      </xdr:nvSpPr>
      <xdr:spPr>
        <a:xfrm>
          <a:off x="4724400" y="10458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42" name="フローチャート : 判断 141"/>
        <xdr:cNvSpPr/>
      </xdr:nvSpPr>
      <xdr:spPr>
        <a:xfrm>
          <a:off x="4584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13970</xdr:rowOff>
    </xdr:from>
    <xdr:to>
      <xdr:col>5</xdr:col>
      <xdr:colOff>409575</xdr:colOff>
      <xdr:row>61</xdr:row>
      <xdr:rowOff>115570</xdr:rowOff>
    </xdr:to>
    <xdr:sp macro="" textlink="">
      <xdr:nvSpPr>
        <xdr:cNvPr id="143" name="フローチャート : 判断 142"/>
        <xdr:cNvSpPr/>
      </xdr:nvSpPr>
      <xdr:spPr>
        <a:xfrm>
          <a:off x="3746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59690</xdr:rowOff>
    </xdr:from>
    <xdr:to>
      <xdr:col>5</xdr:col>
      <xdr:colOff>409575</xdr:colOff>
      <xdr:row>61</xdr:row>
      <xdr:rowOff>161290</xdr:rowOff>
    </xdr:to>
    <xdr:sp macro="" textlink="">
      <xdr:nvSpPr>
        <xdr:cNvPr id="149" name="円/楕円 148"/>
        <xdr:cNvSpPr/>
      </xdr:nvSpPr>
      <xdr:spPr>
        <a:xfrm>
          <a:off x="3746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132097</xdr:rowOff>
    </xdr:from>
    <xdr:ext cx="405111" cy="259045"/>
    <xdr:sp macro="" textlink="">
      <xdr:nvSpPr>
        <xdr:cNvPr id="150" name="n_1aveValue【橋りょう・トンネル】&#10;有形固定資産減価償却率"/>
        <xdr:cNvSpPr txBox="1"/>
      </xdr:nvSpPr>
      <xdr:spPr>
        <a:xfrm>
          <a:off x="3582043"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152417</xdr:rowOff>
    </xdr:from>
    <xdr:ext cx="405111" cy="259045"/>
    <xdr:sp macro="" textlink="">
      <xdr:nvSpPr>
        <xdr:cNvPr id="151" name="n_1mainValue【橋りょう・トンネル】&#10;有形固定資産減価償却率"/>
        <xdr:cNvSpPr txBox="1"/>
      </xdr:nvSpPr>
      <xdr:spPr>
        <a:xfrm>
          <a:off x="3582043"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7" name="テキスト ボックス 16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9" name="テキスト ボックス 16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7428</xdr:rowOff>
    </xdr:from>
    <xdr:to>
      <xdr:col>15</xdr:col>
      <xdr:colOff>180340</xdr:colOff>
      <xdr:row>64</xdr:row>
      <xdr:rowOff>47145</xdr:rowOff>
    </xdr:to>
    <xdr:cxnSp macro="">
      <xdr:nvCxnSpPr>
        <xdr:cNvPr id="175" name="直線コネクタ 174"/>
        <xdr:cNvCxnSpPr/>
      </xdr:nvCxnSpPr>
      <xdr:spPr>
        <a:xfrm flipV="1">
          <a:off x="10476865" y="9437178"/>
          <a:ext cx="0" cy="158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50972</xdr:rowOff>
    </xdr:from>
    <xdr:ext cx="534377" cy="259045"/>
    <xdr:sp macro="" textlink="">
      <xdr:nvSpPr>
        <xdr:cNvPr id="176" name="【橋りょう・トンネル】&#10;一人当たり有形固定資産（償却資産）額最小値テキスト"/>
        <xdr:cNvSpPr txBox="1"/>
      </xdr:nvSpPr>
      <xdr:spPr>
        <a:xfrm>
          <a:off x="10566400" y="1102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64</xdr:row>
      <xdr:rowOff>47145</xdr:rowOff>
    </xdr:from>
    <xdr:to>
      <xdr:col>15</xdr:col>
      <xdr:colOff>269875</xdr:colOff>
      <xdr:row>64</xdr:row>
      <xdr:rowOff>47145</xdr:rowOff>
    </xdr:to>
    <xdr:cxnSp macro="">
      <xdr:nvCxnSpPr>
        <xdr:cNvPr id="177" name="直線コネクタ 176"/>
        <xdr:cNvCxnSpPr/>
      </xdr:nvCxnSpPr>
      <xdr:spPr>
        <a:xfrm>
          <a:off x="10388600" y="1101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125555</xdr:rowOff>
    </xdr:from>
    <xdr:ext cx="690189" cy="259045"/>
    <xdr:sp macro="" textlink="">
      <xdr:nvSpPr>
        <xdr:cNvPr id="178" name="【橋りょう・トンネル】&#10;一人当たり有形固定資産（償却資産）額最大値テキスト"/>
        <xdr:cNvSpPr txBox="1"/>
      </xdr:nvSpPr>
      <xdr:spPr>
        <a:xfrm>
          <a:off x="10566400" y="92124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55</xdr:row>
      <xdr:rowOff>7428</xdr:rowOff>
    </xdr:from>
    <xdr:to>
      <xdr:col>15</xdr:col>
      <xdr:colOff>269875</xdr:colOff>
      <xdr:row>55</xdr:row>
      <xdr:rowOff>7428</xdr:rowOff>
    </xdr:to>
    <xdr:cxnSp macro="">
      <xdr:nvCxnSpPr>
        <xdr:cNvPr id="179" name="直線コネクタ 178"/>
        <xdr:cNvCxnSpPr/>
      </xdr:nvCxnSpPr>
      <xdr:spPr>
        <a:xfrm>
          <a:off x="10388600" y="9437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67707</xdr:rowOff>
    </xdr:from>
    <xdr:ext cx="599010" cy="259045"/>
    <xdr:sp macro="" textlink="">
      <xdr:nvSpPr>
        <xdr:cNvPr id="180" name="【橋りょう・トンネル】&#10;一人当たり有形固定資産（償却資産）額平均値テキスト"/>
        <xdr:cNvSpPr txBox="1"/>
      </xdr:nvSpPr>
      <xdr:spPr>
        <a:xfrm>
          <a:off x="10566400" y="10354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89280</xdr:rowOff>
    </xdr:from>
    <xdr:to>
      <xdr:col>15</xdr:col>
      <xdr:colOff>231775</xdr:colOff>
      <xdr:row>61</xdr:row>
      <xdr:rowOff>19430</xdr:rowOff>
    </xdr:to>
    <xdr:sp macro="" textlink="">
      <xdr:nvSpPr>
        <xdr:cNvPr id="181" name="フローチャート : 判断 180"/>
        <xdr:cNvSpPr/>
      </xdr:nvSpPr>
      <xdr:spPr>
        <a:xfrm>
          <a:off x="10426700" y="103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70940</xdr:rowOff>
    </xdr:from>
    <xdr:to>
      <xdr:col>14</xdr:col>
      <xdr:colOff>79375</xdr:colOff>
      <xdr:row>58</xdr:row>
      <xdr:rowOff>1090</xdr:rowOff>
    </xdr:to>
    <xdr:sp macro="" textlink="">
      <xdr:nvSpPr>
        <xdr:cNvPr id="182" name="フローチャート : 判断 181"/>
        <xdr:cNvSpPr/>
      </xdr:nvSpPr>
      <xdr:spPr>
        <a:xfrm>
          <a:off x="9588500" y="984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40573</xdr:rowOff>
    </xdr:from>
    <xdr:to>
      <xdr:col>14</xdr:col>
      <xdr:colOff>79375</xdr:colOff>
      <xdr:row>56</xdr:row>
      <xdr:rowOff>142173</xdr:rowOff>
    </xdr:to>
    <xdr:sp macro="" textlink="">
      <xdr:nvSpPr>
        <xdr:cNvPr id="188" name="円/楕円 187"/>
        <xdr:cNvSpPr/>
      </xdr:nvSpPr>
      <xdr:spPr>
        <a:xfrm>
          <a:off x="9588500" y="964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163667</xdr:rowOff>
    </xdr:from>
    <xdr:ext cx="599010" cy="259045"/>
    <xdr:sp macro="" textlink="">
      <xdr:nvSpPr>
        <xdr:cNvPr id="189" name="n_1aveValue【橋りょう・トンネル】&#10;一人当たり有形固定資産（償却資産）額"/>
        <xdr:cNvSpPr txBox="1"/>
      </xdr:nvSpPr>
      <xdr:spPr>
        <a:xfrm>
          <a:off x="9327094" y="993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356579</xdr:colOff>
      <xdr:row>54</xdr:row>
      <xdr:rowOff>158700</xdr:rowOff>
    </xdr:from>
    <xdr:ext cx="690189" cy="259045"/>
    <xdr:sp macro="" textlink="">
      <xdr:nvSpPr>
        <xdr:cNvPr id="190" name="n_1mainValue【橋りょう・トンネル】&#10;一人当たり有形固定資産（償却資産）額"/>
        <xdr:cNvSpPr txBox="1"/>
      </xdr:nvSpPr>
      <xdr:spPr>
        <a:xfrm>
          <a:off x="9281504" y="9417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1,068,053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1" name="直線コネクタ 20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2" name="テキスト ボックス 20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3" name="直線コネクタ 20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4" name="テキスト ボックス 20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5" name="直線コネクタ 20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6" name="テキスト ボックス 20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7" name="直線コネクタ 20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8" name="テキスト ボックス 20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9" name="直線コネクタ 20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0" name="テキスト ボックス 20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1" name="直線コネクタ 21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2" name="テキスト ボックス 21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16" name="直線コネクタ 215"/>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17" name="【公営住宅】&#10;有形固定資産減価償却率最小値テキスト"/>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18" name="直線コネクタ 217"/>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19" name="【公営住宅】&#10;有形固定資産減価償却率最大値テキスト"/>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20" name="直線コネクタ 219"/>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26143</xdr:rowOff>
    </xdr:from>
    <xdr:ext cx="405111" cy="259045"/>
    <xdr:sp macro="" textlink="">
      <xdr:nvSpPr>
        <xdr:cNvPr id="221" name="【公営住宅】&#10;有形固定資産減価償却率平均値テキスト"/>
        <xdr:cNvSpPr txBox="1"/>
      </xdr:nvSpPr>
      <xdr:spPr>
        <a:xfrm>
          <a:off x="4724400" y="1391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22" name="フローチャート : 判断 221"/>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68943</xdr:rowOff>
    </xdr:from>
    <xdr:to>
      <xdr:col>5</xdr:col>
      <xdr:colOff>409575</xdr:colOff>
      <xdr:row>81</xdr:row>
      <xdr:rowOff>170543</xdr:rowOff>
    </xdr:to>
    <xdr:sp macro="" textlink="">
      <xdr:nvSpPr>
        <xdr:cNvPr id="223" name="フローチャート : 判断 222"/>
        <xdr:cNvSpPr/>
      </xdr:nvSpPr>
      <xdr:spPr>
        <a:xfrm>
          <a:off x="3746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47716</xdr:rowOff>
    </xdr:from>
    <xdr:to>
      <xdr:col>5</xdr:col>
      <xdr:colOff>409575</xdr:colOff>
      <xdr:row>79</xdr:row>
      <xdr:rowOff>149316</xdr:rowOff>
    </xdr:to>
    <xdr:sp macro="" textlink="">
      <xdr:nvSpPr>
        <xdr:cNvPr id="229" name="円/楕円 228"/>
        <xdr:cNvSpPr/>
      </xdr:nvSpPr>
      <xdr:spPr>
        <a:xfrm>
          <a:off x="37465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161670</xdr:rowOff>
    </xdr:from>
    <xdr:ext cx="405111" cy="259045"/>
    <xdr:sp macro="" textlink="">
      <xdr:nvSpPr>
        <xdr:cNvPr id="230" name="n_1aveValue【公営住宅】&#10;有形固定資産減価償却率"/>
        <xdr:cNvSpPr txBox="1"/>
      </xdr:nvSpPr>
      <xdr:spPr>
        <a:xfrm>
          <a:off x="3582043" y="1404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165843</xdr:rowOff>
    </xdr:from>
    <xdr:ext cx="405111" cy="259045"/>
    <xdr:sp macro="" textlink="">
      <xdr:nvSpPr>
        <xdr:cNvPr id="231" name="n_1mainValue【公営住宅】&#10;有形固定資産減価償却率"/>
        <xdr:cNvSpPr txBox="1"/>
      </xdr:nvSpPr>
      <xdr:spPr>
        <a:xfrm>
          <a:off x="3582043" y="1336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2" name="テキスト ボックス 24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3" name="直線コネクタ 24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4" name="テキスト ボックス 24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5" name="直線コネクタ 24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6" name="テキスト ボックス 24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9" name="直線コネクタ 24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0" name="テキスト ボックス 24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1" name="直線コネクタ 25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2" name="テキスト ボックス 25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256" name="直線コネクタ 255"/>
        <xdr:cNvCxnSpPr/>
      </xdr:nvCxnSpPr>
      <xdr:spPr>
        <a:xfrm flipV="1">
          <a:off x="10476865" y="13550264"/>
          <a:ext cx="0" cy="117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57" name="【公営住宅】&#10;一人当たり面積最小値テキスト"/>
        <xdr:cNvSpPr txBox="1"/>
      </xdr:nvSpPr>
      <xdr:spPr>
        <a:xfrm>
          <a:off x="105664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58" name="直線コネクタ 257"/>
        <xdr:cNvCxnSpPr/>
      </xdr:nvCxnSpPr>
      <xdr:spPr>
        <a:xfrm>
          <a:off x="10388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59" name="【公営住宅】&#10;一人当たり面積最大値テキスト"/>
        <xdr:cNvSpPr txBox="1"/>
      </xdr:nvSpPr>
      <xdr:spPr>
        <a:xfrm>
          <a:off x="10566400" y="133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60" name="直線コネクタ 259"/>
        <xdr:cNvCxnSpPr/>
      </xdr:nvCxnSpPr>
      <xdr:spPr>
        <a:xfrm>
          <a:off x="10388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27067</xdr:rowOff>
    </xdr:from>
    <xdr:ext cx="469744" cy="259045"/>
    <xdr:sp macro="" textlink="">
      <xdr:nvSpPr>
        <xdr:cNvPr id="261" name="【公営住宅】&#10;一人当たり面積平均値テキスト"/>
        <xdr:cNvSpPr txBox="1"/>
      </xdr:nvSpPr>
      <xdr:spPr>
        <a:xfrm>
          <a:off x="10566400" y="14257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48640</xdr:rowOff>
    </xdr:from>
    <xdr:to>
      <xdr:col>15</xdr:col>
      <xdr:colOff>231775</xdr:colOff>
      <xdr:row>83</xdr:row>
      <xdr:rowOff>150240</xdr:rowOff>
    </xdr:to>
    <xdr:sp macro="" textlink="">
      <xdr:nvSpPr>
        <xdr:cNvPr id="262" name="フローチャート : 判断 261"/>
        <xdr:cNvSpPr/>
      </xdr:nvSpPr>
      <xdr:spPr>
        <a:xfrm>
          <a:off x="10426700" y="1427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93980</xdr:rowOff>
    </xdr:from>
    <xdr:to>
      <xdr:col>14</xdr:col>
      <xdr:colOff>79375</xdr:colOff>
      <xdr:row>81</xdr:row>
      <xdr:rowOff>24130</xdr:rowOff>
    </xdr:to>
    <xdr:sp macro="" textlink="">
      <xdr:nvSpPr>
        <xdr:cNvPr id="263" name="フローチャート : 判断 262"/>
        <xdr:cNvSpPr/>
      </xdr:nvSpPr>
      <xdr:spPr>
        <a:xfrm>
          <a:off x="9588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128270</xdr:rowOff>
    </xdr:from>
    <xdr:to>
      <xdr:col>14</xdr:col>
      <xdr:colOff>79375</xdr:colOff>
      <xdr:row>85</xdr:row>
      <xdr:rowOff>58420</xdr:rowOff>
    </xdr:to>
    <xdr:sp macro="" textlink="">
      <xdr:nvSpPr>
        <xdr:cNvPr id="269" name="円/楕円 268"/>
        <xdr:cNvSpPr/>
      </xdr:nvSpPr>
      <xdr:spPr>
        <a:xfrm>
          <a:off x="9588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40657</xdr:rowOff>
    </xdr:from>
    <xdr:ext cx="469744" cy="259045"/>
    <xdr:sp macro="" textlink="">
      <xdr:nvSpPr>
        <xdr:cNvPr id="270" name="n_1aveValue【公営住宅】&#10;一人当たり面積"/>
        <xdr:cNvSpPr txBox="1"/>
      </xdr:nvSpPr>
      <xdr:spPr>
        <a:xfrm>
          <a:off x="9391727" y="1358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49547</xdr:rowOff>
    </xdr:from>
    <xdr:ext cx="469744" cy="259045"/>
    <xdr:sp macro="" textlink="">
      <xdr:nvSpPr>
        <xdr:cNvPr id="271" name="n_1mainValue【公営住宅】&#10;一人当たり面積"/>
        <xdr:cNvSpPr txBox="1"/>
      </xdr:nvSpPr>
      <xdr:spPr>
        <a:xfrm>
          <a:off x="9391727"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3" name="正方形/長方形 27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4" name="正方形/長方形 27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5" name="正方形/長方形 27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6" name="正方形/長方形 27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9" name="正方形/長方形 27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0" name="正方形/長方形 27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1" name="正方形/長方形 28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2" name="正方形/長方形 28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6" name="テキスト ボックス 2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6" name="テキスト ボックス 30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59872</xdr:rowOff>
    </xdr:to>
    <xdr:cxnSp macro="">
      <xdr:nvCxnSpPr>
        <xdr:cNvPr id="310" name="直線コネクタ 309"/>
        <xdr:cNvCxnSpPr/>
      </xdr:nvCxnSpPr>
      <xdr:spPr>
        <a:xfrm flipV="1">
          <a:off x="16318864" y="566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63699</xdr:rowOff>
    </xdr:from>
    <xdr:ext cx="405111" cy="259045"/>
    <xdr:sp macro="" textlink="">
      <xdr:nvSpPr>
        <xdr:cNvPr id="311" name="【認定こども園・幼稚園・保育所】&#10;有形固定資産減価償却率最小値テキスト"/>
        <xdr:cNvSpPr txBox="1"/>
      </xdr:nvSpPr>
      <xdr:spPr>
        <a:xfrm>
          <a:off x="164084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42</xdr:row>
      <xdr:rowOff>59872</xdr:rowOff>
    </xdr:from>
    <xdr:to>
      <xdr:col>23</xdr:col>
      <xdr:colOff>606425</xdr:colOff>
      <xdr:row>42</xdr:row>
      <xdr:rowOff>59872</xdr:rowOff>
    </xdr:to>
    <xdr:cxnSp macro="">
      <xdr:nvCxnSpPr>
        <xdr:cNvPr id="312" name="直線コネクタ 311"/>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313" name="【認定こども園・幼稚園・保育所】&#10;有形固定資産減価償却率最大値テキスト"/>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314" name="直線コネクタ 31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144253</xdr:rowOff>
    </xdr:from>
    <xdr:ext cx="405111" cy="259045"/>
    <xdr:sp macro="" textlink="">
      <xdr:nvSpPr>
        <xdr:cNvPr id="315" name="【認定こども園・幼稚園・保育所】&#10;有形固定資産減価償却率平均値テキスト"/>
        <xdr:cNvSpPr txBox="1"/>
      </xdr:nvSpPr>
      <xdr:spPr>
        <a:xfrm>
          <a:off x="164084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165826</xdr:rowOff>
    </xdr:from>
    <xdr:to>
      <xdr:col>23</xdr:col>
      <xdr:colOff>568325</xdr:colOff>
      <xdr:row>39</xdr:row>
      <xdr:rowOff>95976</xdr:rowOff>
    </xdr:to>
    <xdr:sp macro="" textlink="">
      <xdr:nvSpPr>
        <xdr:cNvPr id="316" name="フローチャート : 判断 315"/>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23767</xdr:rowOff>
    </xdr:from>
    <xdr:to>
      <xdr:col>22</xdr:col>
      <xdr:colOff>415925</xdr:colOff>
      <xdr:row>41</xdr:row>
      <xdr:rowOff>125367</xdr:rowOff>
    </xdr:to>
    <xdr:sp macro="" textlink="">
      <xdr:nvSpPr>
        <xdr:cNvPr id="317" name="フローチャート : 判断 316"/>
        <xdr:cNvSpPr/>
      </xdr:nvSpPr>
      <xdr:spPr>
        <a:xfrm>
          <a:off x="15430500" y="705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20501</xdr:rowOff>
    </xdr:from>
    <xdr:to>
      <xdr:col>22</xdr:col>
      <xdr:colOff>415925</xdr:colOff>
      <xdr:row>39</xdr:row>
      <xdr:rowOff>122101</xdr:rowOff>
    </xdr:to>
    <xdr:sp macro="" textlink="">
      <xdr:nvSpPr>
        <xdr:cNvPr id="323" name="円/楕円 322"/>
        <xdr:cNvSpPr/>
      </xdr:nvSpPr>
      <xdr:spPr>
        <a:xfrm>
          <a:off x="15430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116494</xdr:rowOff>
    </xdr:from>
    <xdr:ext cx="405111" cy="259045"/>
    <xdr:sp macro="" textlink="">
      <xdr:nvSpPr>
        <xdr:cNvPr id="324" name="n_1aveValue【認定こども園・幼稚園・保育所】&#10;有形固定資産減価償却率"/>
        <xdr:cNvSpPr txBox="1"/>
      </xdr:nvSpPr>
      <xdr:spPr>
        <a:xfrm>
          <a:off x="15266043" y="714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138628</xdr:rowOff>
    </xdr:from>
    <xdr:ext cx="405111" cy="259045"/>
    <xdr:sp macro="" textlink="">
      <xdr:nvSpPr>
        <xdr:cNvPr id="325" name="n_1mainValue【認定こども園・幼稚園・保育所】&#10;有形固定資産減価償却率"/>
        <xdr:cNvSpPr txBox="1"/>
      </xdr:nvSpPr>
      <xdr:spPr>
        <a:xfrm>
          <a:off x="15266043" y="648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6" name="テキスト ボックス 335"/>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37" name="直線コネクタ 33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8" name="テキスト ボックス 33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9" name="直線コネクタ 33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0" name="テキスト ボックス 33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1" name="直線コネクタ 3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2" name="テキスト ボックス 34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3" name="直線コネクタ 34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4" name="テキスト ボックス 34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5" name="直線コネクタ 34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6" name="テキスト ボックス 34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8" name="テキスト ボックス 3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41</xdr:row>
      <xdr:rowOff>99060</xdr:rowOff>
    </xdr:to>
    <xdr:cxnSp macro="">
      <xdr:nvCxnSpPr>
        <xdr:cNvPr id="350" name="直線コネクタ 349"/>
        <xdr:cNvCxnSpPr/>
      </xdr:nvCxnSpPr>
      <xdr:spPr>
        <a:xfrm flipV="1">
          <a:off x="22160864" y="577215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102887</xdr:rowOff>
    </xdr:from>
    <xdr:ext cx="469744" cy="259045"/>
    <xdr:sp macro="" textlink="">
      <xdr:nvSpPr>
        <xdr:cNvPr id="351" name="【認定こども園・幼稚園・保育所】&#10;一人当たり面積最小値テキスト"/>
        <xdr:cNvSpPr txBox="1"/>
      </xdr:nvSpPr>
      <xdr:spPr>
        <a:xfrm>
          <a:off x="222504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41</xdr:row>
      <xdr:rowOff>99060</xdr:rowOff>
    </xdr:from>
    <xdr:to>
      <xdr:col>32</xdr:col>
      <xdr:colOff>276225</xdr:colOff>
      <xdr:row>41</xdr:row>
      <xdr:rowOff>99060</xdr:rowOff>
    </xdr:to>
    <xdr:cxnSp macro="">
      <xdr:nvCxnSpPr>
        <xdr:cNvPr id="352" name="直線コネクタ 351"/>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353" name="【認定こども園・幼稚園・保育所】&#10;一人当たり面積最大値テキスト"/>
        <xdr:cNvSpPr txBox="1"/>
      </xdr:nvSpPr>
      <xdr:spPr>
        <a:xfrm>
          <a:off x="22250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354" name="直線コネクタ 353"/>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41927</xdr:rowOff>
    </xdr:from>
    <xdr:ext cx="469744" cy="259045"/>
    <xdr:sp macro="" textlink="">
      <xdr:nvSpPr>
        <xdr:cNvPr id="355" name="【認定こども園・幼稚園・保育所】&#10;一人当たり面積平均値テキスト"/>
        <xdr:cNvSpPr txBox="1"/>
      </xdr:nvSpPr>
      <xdr:spPr>
        <a:xfrm>
          <a:off x="22250400" y="672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63500</xdr:rowOff>
    </xdr:from>
    <xdr:to>
      <xdr:col>32</xdr:col>
      <xdr:colOff>238125</xdr:colOff>
      <xdr:row>39</xdr:row>
      <xdr:rowOff>165100</xdr:rowOff>
    </xdr:to>
    <xdr:sp macro="" textlink="">
      <xdr:nvSpPr>
        <xdr:cNvPr id="356" name="フローチャート : 判断 355"/>
        <xdr:cNvSpPr/>
      </xdr:nvSpPr>
      <xdr:spPr>
        <a:xfrm>
          <a:off x="221107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170180</xdr:rowOff>
    </xdr:from>
    <xdr:to>
      <xdr:col>31</xdr:col>
      <xdr:colOff>85725</xdr:colOff>
      <xdr:row>38</xdr:row>
      <xdr:rowOff>100330</xdr:rowOff>
    </xdr:to>
    <xdr:sp macro="" textlink="">
      <xdr:nvSpPr>
        <xdr:cNvPr id="357" name="フローチャート : 判断 356"/>
        <xdr:cNvSpPr/>
      </xdr:nvSpPr>
      <xdr:spPr>
        <a:xfrm>
          <a:off x="21272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8" name="テキスト ボックス 3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9" name="テキスト ボックス 3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0" name="テキスト ボックス 3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1" name="テキスト ボックス 3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2" name="テキスト ボックス 3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48260</xdr:rowOff>
    </xdr:from>
    <xdr:to>
      <xdr:col>31</xdr:col>
      <xdr:colOff>85725</xdr:colOff>
      <xdr:row>38</xdr:row>
      <xdr:rowOff>149860</xdr:rowOff>
    </xdr:to>
    <xdr:sp macro="" textlink="">
      <xdr:nvSpPr>
        <xdr:cNvPr id="363" name="円/楕円 362"/>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116857</xdr:rowOff>
    </xdr:from>
    <xdr:ext cx="469744" cy="259045"/>
    <xdr:sp macro="" textlink="">
      <xdr:nvSpPr>
        <xdr:cNvPr id="364" name="n_1aveValue【認定こども園・幼稚園・保育所】&#10;一人当たり面積"/>
        <xdr:cNvSpPr txBox="1"/>
      </xdr:nvSpPr>
      <xdr:spPr>
        <a:xfrm>
          <a:off x="210757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140987</xdr:rowOff>
    </xdr:from>
    <xdr:ext cx="469744" cy="259045"/>
    <xdr:sp macro="" textlink="">
      <xdr:nvSpPr>
        <xdr:cNvPr id="365" name="n_1mainValue【認定こども園・幼稚園・保育所】&#10;一人当たり面積"/>
        <xdr:cNvSpPr txBox="1"/>
      </xdr:nvSpPr>
      <xdr:spPr>
        <a:xfrm>
          <a:off x="21075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6" name="テキスト ボックス 37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7" name="直線コネクタ 37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8" name="テキスト ボックス 37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9" name="直線コネクタ 37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0" name="テキスト ボックス 37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1" name="直線コネクタ 38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2" name="テキスト ボックス 38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3" name="直線コネクタ 38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4" name="テキスト ボックス 38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5" name="直線コネクタ 38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6" name="テキスト ボックス 38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7" name="直線コネクタ 3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8" name="テキスト ボックス 3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390" name="直線コネクタ 389"/>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91"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92" name="直線コネクタ 391"/>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393" name="【学校施設】&#10;有形固定資産減価償却率最大値テキスト"/>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394" name="直線コネクタ 393"/>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395" name="【学校施設】&#10;有形固定資産減価償却率平均値テキスト"/>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396" name="フローチャート : 判断 395"/>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19685</xdr:rowOff>
    </xdr:from>
    <xdr:to>
      <xdr:col>22</xdr:col>
      <xdr:colOff>415925</xdr:colOff>
      <xdr:row>60</xdr:row>
      <xdr:rowOff>121285</xdr:rowOff>
    </xdr:to>
    <xdr:sp macro="" textlink="">
      <xdr:nvSpPr>
        <xdr:cNvPr id="397" name="フローチャート : 判断 396"/>
        <xdr:cNvSpPr/>
      </xdr:nvSpPr>
      <xdr:spPr>
        <a:xfrm>
          <a:off x="15430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86360</xdr:rowOff>
    </xdr:from>
    <xdr:to>
      <xdr:col>22</xdr:col>
      <xdr:colOff>415925</xdr:colOff>
      <xdr:row>59</xdr:row>
      <xdr:rowOff>16510</xdr:rowOff>
    </xdr:to>
    <xdr:sp macro="" textlink="">
      <xdr:nvSpPr>
        <xdr:cNvPr id="403" name="円/楕円 402"/>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112412</xdr:rowOff>
    </xdr:from>
    <xdr:ext cx="405111" cy="259045"/>
    <xdr:sp macro="" textlink="">
      <xdr:nvSpPr>
        <xdr:cNvPr id="404" name="n_1aveValue【学校施設】&#10;有形固定資産減価償却率"/>
        <xdr:cNvSpPr txBox="1"/>
      </xdr:nvSpPr>
      <xdr:spPr>
        <a:xfrm>
          <a:off x="15266043"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33037</xdr:rowOff>
    </xdr:from>
    <xdr:ext cx="405111" cy="259045"/>
    <xdr:sp macro="" textlink="">
      <xdr:nvSpPr>
        <xdr:cNvPr id="405" name="n_1mainValue【学校施設】&#10;有形固定資産減価償却率"/>
        <xdr:cNvSpPr txBox="1"/>
      </xdr:nvSpPr>
      <xdr:spPr>
        <a:xfrm>
          <a:off x="15266043"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4" name="テキスト ボックス 4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5" name="直線コネクタ 4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6" name="テキスト ボックス 41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7" name="直線コネクタ 41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8" name="テキスト ボックス 41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9" name="直線コネクタ 41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0" name="テキスト ボックス 41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1" name="直線コネクタ 42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2" name="テキスト ボックス 42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3" name="直線コネクタ 42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4" name="テキスト ボックス 42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5" name="直線コネクタ 42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26" name="テキスト ボックス 42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7" name="直線コネクタ 42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28" name="テキスト ボックス 42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30" name="テキスト ボックス 42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432" name="直線コネクタ 431"/>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433" name="【学校施設】&#10;一人当たり面積最小値テキスト"/>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434" name="直線コネクタ 433"/>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435" name="【学校施設】&#10;一人当たり面積最大値テキスト"/>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436" name="直線コネクタ 435"/>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437" name="【学校施設】&#10;一人当たり面積平均値テキスト"/>
        <xdr:cNvSpPr txBox="1"/>
      </xdr:nvSpPr>
      <xdr:spPr>
        <a:xfrm>
          <a:off x="22250400" y="1086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438" name="フローチャート : 判断 437"/>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133713</xdr:rowOff>
    </xdr:from>
    <xdr:to>
      <xdr:col>31</xdr:col>
      <xdr:colOff>85725</xdr:colOff>
      <xdr:row>63</xdr:row>
      <xdr:rowOff>63863</xdr:rowOff>
    </xdr:to>
    <xdr:sp macro="" textlink="">
      <xdr:nvSpPr>
        <xdr:cNvPr id="439" name="フローチャート : 判断 438"/>
        <xdr:cNvSpPr/>
      </xdr:nvSpPr>
      <xdr:spPr>
        <a:xfrm>
          <a:off x="21272500" y="1076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17617</xdr:rowOff>
    </xdr:from>
    <xdr:to>
      <xdr:col>31</xdr:col>
      <xdr:colOff>85725</xdr:colOff>
      <xdr:row>62</xdr:row>
      <xdr:rowOff>119217</xdr:rowOff>
    </xdr:to>
    <xdr:sp macro="" textlink="">
      <xdr:nvSpPr>
        <xdr:cNvPr id="445" name="円/楕円 444"/>
        <xdr:cNvSpPr/>
      </xdr:nvSpPr>
      <xdr:spPr>
        <a:xfrm>
          <a:off x="21272500" y="1064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54990</xdr:rowOff>
    </xdr:from>
    <xdr:ext cx="469744" cy="259045"/>
    <xdr:sp macro="" textlink="">
      <xdr:nvSpPr>
        <xdr:cNvPr id="446" name="n_1aveValue【学校施設】&#10;一人当たり面積"/>
        <xdr:cNvSpPr txBox="1"/>
      </xdr:nvSpPr>
      <xdr:spPr>
        <a:xfrm>
          <a:off x="21075727" y="1085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135744</xdr:rowOff>
    </xdr:from>
    <xdr:ext cx="469744" cy="259045"/>
    <xdr:sp macro="" textlink="">
      <xdr:nvSpPr>
        <xdr:cNvPr id="447" name="n_1mainValue【学校施設】&#10;一人当たり面積"/>
        <xdr:cNvSpPr txBox="1"/>
      </xdr:nvSpPr>
      <xdr:spPr>
        <a:xfrm>
          <a:off x="21075727" y="1042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6" name="正方形/長方形 4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7" name="正方形/長方形 4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8" name="正方形/長方形 4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9" name="正方形/長方形 4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0" name="正方形/長方形 4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1" name="正方形/長方形 4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2" name="正方形/長方形 4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3" name="正方形/長方形 46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4" name="正方形/長方形 4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5" name="正方形/長方形 4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6" name="正方形/長方形 4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7" name="正方形/長方形 4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8" name="正方形/長方形 4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9" name="正方形/長方形 4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0" name="正方形/長方形 4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1" name="正方形/長方形 4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2" name="テキスト ボックス 4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3" name="直線コネクタ 4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4" name="テキスト ボックス 47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5" name="直線コネクタ 4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6" name="テキスト ボックス 47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7" name="直線コネクタ 4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8" name="テキスト ボックス 4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9" name="直線コネクタ 4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80" name="テキスト ボックス 4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81" name="直線コネクタ 4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2" name="テキスト ボックス 4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3" name="直線コネクタ 4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4" name="テキスト ボックス 4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5" name="直線コネクタ 4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86" name="テキスト ボックス 48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7" name="直線コネクタ 4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8" name="テキスト ボックス 4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107</xdr:row>
      <xdr:rowOff>45176</xdr:rowOff>
    </xdr:to>
    <xdr:cxnSp macro="">
      <xdr:nvCxnSpPr>
        <xdr:cNvPr id="490" name="直線コネクタ 489"/>
        <xdr:cNvCxnSpPr/>
      </xdr:nvCxnSpPr>
      <xdr:spPr>
        <a:xfrm flipV="1">
          <a:off x="16318864" y="17090571"/>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49003</xdr:rowOff>
    </xdr:from>
    <xdr:ext cx="405111" cy="259045"/>
    <xdr:sp macro="" textlink="">
      <xdr:nvSpPr>
        <xdr:cNvPr id="491" name="【公民館】&#10;有形固定資産減価償却率最小値テキスト"/>
        <xdr:cNvSpPr txBox="1"/>
      </xdr:nvSpPr>
      <xdr:spPr>
        <a:xfrm>
          <a:off x="16408400" y="1839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107</xdr:row>
      <xdr:rowOff>45176</xdr:rowOff>
    </xdr:from>
    <xdr:to>
      <xdr:col>23</xdr:col>
      <xdr:colOff>606425</xdr:colOff>
      <xdr:row>107</xdr:row>
      <xdr:rowOff>45176</xdr:rowOff>
    </xdr:to>
    <xdr:cxnSp macro="">
      <xdr:nvCxnSpPr>
        <xdr:cNvPr id="492" name="直線コネクタ 491"/>
        <xdr:cNvCxnSpPr/>
      </xdr:nvCxnSpPr>
      <xdr:spPr>
        <a:xfrm>
          <a:off x="16230600" y="183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93"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94" name="直線コネクタ 49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11991</xdr:rowOff>
    </xdr:from>
    <xdr:ext cx="405111" cy="259045"/>
    <xdr:sp macro="" textlink="">
      <xdr:nvSpPr>
        <xdr:cNvPr id="495" name="【公民館】&#10;有形固定資産減価償却率平均値テキスト"/>
        <xdr:cNvSpPr txBox="1"/>
      </xdr:nvSpPr>
      <xdr:spPr>
        <a:xfrm>
          <a:off x="16408400" y="1801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33564</xdr:rowOff>
    </xdr:from>
    <xdr:to>
      <xdr:col>23</xdr:col>
      <xdr:colOff>568325</xdr:colOff>
      <xdr:row>105</xdr:row>
      <xdr:rowOff>135164</xdr:rowOff>
    </xdr:to>
    <xdr:sp macro="" textlink="">
      <xdr:nvSpPr>
        <xdr:cNvPr id="496" name="フローチャート : 判断 495"/>
        <xdr:cNvSpPr/>
      </xdr:nvSpPr>
      <xdr:spPr>
        <a:xfrm>
          <a:off x="16268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107</xdr:row>
      <xdr:rowOff>92348</xdr:rowOff>
    </xdr:from>
    <xdr:to>
      <xdr:col>22</xdr:col>
      <xdr:colOff>415925</xdr:colOff>
      <xdr:row>108</xdr:row>
      <xdr:rowOff>22498</xdr:rowOff>
    </xdr:to>
    <xdr:sp macro="" textlink="">
      <xdr:nvSpPr>
        <xdr:cNvPr id="497" name="フローチャート : 判断 496"/>
        <xdr:cNvSpPr/>
      </xdr:nvSpPr>
      <xdr:spPr>
        <a:xfrm>
          <a:off x="15430500" y="184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8" name="テキスト ボックス 4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9" name="テキスト ボックス 4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0" name="テキスト ボックス 4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1" name="テキスト ボックス 5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2" name="テキスト ボックス 5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115207</xdr:rowOff>
    </xdr:from>
    <xdr:to>
      <xdr:col>22</xdr:col>
      <xdr:colOff>415925</xdr:colOff>
      <xdr:row>102</xdr:row>
      <xdr:rowOff>45357</xdr:rowOff>
    </xdr:to>
    <xdr:sp macro="" textlink="">
      <xdr:nvSpPr>
        <xdr:cNvPr id="503" name="円/楕円 502"/>
        <xdr:cNvSpPr/>
      </xdr:nvSpPr>
      <xdr:spPr>
        <a:xfrm>
          <a:off x="15430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13625</xdr:rowOff>
    </xdr:from>
    <xdr:ext cx="405111" cy="259045"/>
    <xdr:sp macro="" textlink="">
      <xdr:nvSpPr>
        <xdr:cNvPr id="504" name="n_1aveValue【公民館】&#10;有形固定資産減価償却率"/>
        <xdr:cNvSpPr txBox="1"/>
      </xdr:nvSpPr>
      <xdr:spPr>
        <a:xfrm>
          <a:off x="15266043"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61884</xdr:rowOff>
    </xdr:from>
    <xdr:ext cx="405111" cy="259045"/>
    <xdr:sp macro="" textlink="">
      <xdr:nvSpPr>
        <xdr:cNvPr id="505" name="n_1mainValue【公民館】&#10;有形固定資産減価償却率"/>
        <xdr:cNvSpPr txBox="1"/>
      </xdr:nvSpPr>
      <xdr:spPr>
        <a:xfrm>
          <a:off x="15266043"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6" name="正方形/長方形 5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7" name="正方形/長方形 5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8" name="正方形/長方形 5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9" name="正方形/長方形 5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0" name="正方形/長方形 5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1" name="正方形/長方形 5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2" name="正方形/長方形 5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3" name="正方形/長方形 5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4" name="テキスト ボックス 5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5" name="直線コネクタ 5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6" name="直線コネクタ 5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7" name="テキスト ボックス 5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8" name="直線コネクタ 5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9" name="テキスト ボックス 5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0" name="直線コネクタ 5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1" name="テキスト ボックス 5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2" name="直線コネクタ 5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3" name="テキスト ボックス 5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4" name="直線コネクタ 5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5" name="テキスト ボックス 5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6" name="直線コネクタ 5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7" name="テキスト ボックス 5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160782</xdr:rowOff>
    </xdr:from>
    <xdr:to>
      <xdr:col>32</xdr:col>
      <xdr:colOff>186689</xdr:colOff>
      <xdr:row>108</xdr:row>
      <xdr:rowOff>17526</xdr:rowOff>
    </xdr:to>
    <xdr:cxnSp macro="">
      <xdr:nvCxnSpPr>
        <xdr:cNvPr id="529" name="直線コネクタ 528"/>
        <xdr:cNvCxnSpPr/>
      </xdr:nvCxnSpPr>
      <xdr:spPr>
        <a:xfrm flipV="1">
          <a:off x="22160864" y="17134332"/>
          <a:ext cx="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21353</xdr:rowOff>
    </xdr:from>
    <xdr:ext cx="469744" cy="259045"/>
    <xdr:sp macro="" textlink="">
      <xdr:nvSpPr>
        <xdr:cNvPr id="530" name="【公民館】&#10;一人当たり面積最小値テキスト"/>
        <xdr:cNvSpPr txBox="1"/>
      </xdr:nvSpPr>
      <xdr:spPr>
        <a:xfrm>
          <a:off x="22250400"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108</xdr:row>
      <xdr:rowOff>17526</xdr:rowOff>
    </xdr:from>
    <xdr:to>
      <xdr:col>32</xdr:col>
      <xdr:colOff>276225</xdr:colOff>
      <xdr:row>108</xdr:row>
      <xdr:rowOff>17526</xdr:rowOff>
    </xdr:to>
    <xdr:cxnSp macro="">
      <xdr:nvCxnSpPr>
        <xdr:cNvPr id="531" name="直線コネクタ 530"/>
        <xdr:cNvCxnSpPr/>
      </xdr:nvCxnSpPr>
      <xdr:spPr>
        <a:xfrm>
          <a:off x="22072600" y="1853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107459</xdr:rowOff>
    </xdr:from>
    <xdr:ext cx="469744" cy="259045"/>
    <xdr:sp macro="" textlink="">
      <xdr:nvSpPr>
        <xdr:cNvPr id="532" name="【公民館】&#10;一人当たり面積最大値テキスト"/>
        <xdr:cNvSpPr txBox="1"/>
      </xdr:nvSpPr>
      <xdr:spPr>
        <a:xfrm>
          <a:off x="222504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2.014</a:t>
          </a:r>
          <a:endParaRPr kumimoji="1" lang="ja-JP" altLang="en-US" sz="1000" b="1">
            <a:latin typeface="ＭＳ Ｐゴシック"/>
          </a:endParaRPr>
        </a:p>
      </xdr:txBody>
    </xdr:sp>
    <xdr:clientData/>
  </xdr:oneCellAnchor>
  <xdr:twoCellAnchor>
    <xdr:from>
      <xdr:col>32</xdr:col>
      <xdr:colOff>98425</xdr:colOff>
      <xdr:row>99</xdr:row>
      <xdr:rowOff>160782</xdr:rowOff>
    </xdr:from>
    <xdr:to>
      <xdr:col>32</xdr:col>
      <xdr:colOff>276225</xdr:colOff>
      <xdr:row>99</xdr:row>
      <xdr:rowOff>160782</xdr:rowOff>
    </xdr:to>
    <xdr:cxnSp macro="">
      <xdr:nvCxnSpPr>
        <xdr:cNvPr id="533" name="直線コネクタ 532"/>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156990</xdr:rowOff>
    </xdr:from>
    <xdr:ext cx="469744" cy="259045"/>
    <xdr:sp macro="" textlink="">
      <xdr:nvSpPr>
        <xdr:cNvPr id="534" name="【公民館】&#10;一人当たり面積平均値テキスト"/>
        <xdr:cNvSpPr txBox="1"/>
      </xdr:nvSpPr>
      <xdr:spPr>
        <a:xfrm>
          <a:off x="22250400" y="17987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7113</xdr:rowOff>
    </xdr:from>
    <xdr:to>
      <xdr:col>32</xdr:col>
      <xdr:colOff>238125</xdr:colOff>
      <xdr:row>105</xdr:row>
      <xdr:rowOff>108713</xdr:rowOff>
    </xdr:to>
    <xdr:sp macro="" textlink="">
      <xdr:nvSpPr>
        <xdr:cNvPr id="535" name="フローチャート : 判断 534"/>
        <xdr:cNvSpPr/>
      </xdr:nvSpPr>
      <xdr:spPr>
        <a:xfrm>
          <a:off x="22110700" y="1800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114554</xdr:rowOff>
    </xdr:from>
    <xdr:to>
      <xdr:col>31</xdr:col>
      <xdr:colOff>85725</xdr:colOff>
      <xdr:row>106</xdr:row>
      <xdr:rowOff>44704</xdr:rowOff>
    </xdr:to>
    <xdr:sp macro="" textlink="">
      <xdr:nvSpPr>
        <xdr:cNvPr id="536" name="フローチャート : 判断 535"/>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7" name="テキスト ボックス 5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8" name="テキスト ボックス 5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9" name="テキスト ボックス 5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0" name="テキスト ボックス 5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1" name="テキスト ボックス 5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60452</xdr:rowOff>
    </xdr:from>
    <xdr:to>
      <xdr:col>31</xdr:col>
      <xdr:colOff>85725</xdr:colOff>
      <xdr:row>106</xdr:row>
      <xdr:rowOff>162052</xdr:rowOff>
    </xdr:to>
    <xdr:sp macro="" textlink="">
      <xdr:nvSpPr>
        <xdr:cNvPr id="542" name="円/楕円 541"/>
        <xdr:cNvSpPr/>
      </xdr:nvSpPr>
      <xdr:spPr>
        <a:xfrm>
          <a:off x="21272500" y="1823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61231</xdr:rowOff>
    </xdr:from>
    <xdr:ext cx="469744" cy="259045"/>
    <xdr:sp macro="" textlink="">
      <xdr:nvSpPr>
        <xdr:cNvPr id="543"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153179</xdr:rowOff>
    </xdr:from>
    <xdr:ext cx="469744" cy="259045"/>
    <xdr:sp macro="" textlink="">
      <xdr:nvSpPr>
        <xdr:cNvPr id="544" name="n_1mainValue【公民館】&#10;一人当たり面積"/>
        <xdr:cNvSpPr txBox="1"/>
      </xdr:nvSpPr>
      <xdr:spPr>
        <a:xfrm>
          <a:off x="21075727" y="1832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5" name="正方形/長方形 5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6" name="正方形/長方形 5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7" name="テキスト ボックス 5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類似団体と比較して特に有形固定資産減価償却率が高くなっている施設は、公営住宅、認定こども園・幼稚園・保育所、学校施設、公民館であり、特に低くなっている施設は、道路である。公民館は昭和</a:t>
          </a:r>
          <a:r>
            <a:rPr kumimoji="1" lang="en-US" altLang="ja-JP" sz="1300">
              <a:latin typeface="ＭＳ Ｐゴシック"/>
            </a:rPr>
            <a:t>45</a:t>
          </a:r>
          <a:r>
            <a:rPr kumimoji="1" lang="ja-JP" altLang="en-US" sz="1300">
              <a:latin typeface="ＭＳ Ｐゴシック"/>
            </a:rPr>
            <a:t>年に建築された鉄筋コンクリート構造の</a:t>
          </a:r>
          <a:r>
            <a:rPr kumimoji="1" lang="en-US" altLang="ja-JP" sz="1300">
              <a:latin typeface="ＭＳ Ｐゴシック"/>
            </a:rPr>
            <a:t>2</a:t>
          </a:r>
          <a:r>
            <a:rPr kumimoji="1" lang="ja-JP" altLang="en-US" sz="1300">
              <a:latin typeface="ＭＳ Ｐゴシック"/>
            </a:rPr>
            <a:t>階建てである。行政と住民が一体となって活用できる、災害時に地域の拠点となる公民館であるが、目の前に迫る南海トラフ大地震に対して、建築後</a:t>
          </a:r>
          <a:r>
            <a:rPr kumimoji="1" lang="en-US" altLang="ja-JP" sz="1300">
              <a:latin typeface="ＭＳ Ｐゴシック"/>
            </a:rPr>
            <a:t>45</a:t>
          </a:r>
          <a:r>
            <a:rPr kumimoji="1" lang="ja-JP" altLang="en-US" sz="1300">
              <a:latin typeface="ＭＳ Ｐゴシック"/>
            </a:rPr>
            <a:t>年が経過したことで老朽化が進行していることもあり、新たな建築物が必要な時期となっている。そのため、平成</a:t>
          </a:r>
          <a:r>
            <a:rPr kumimoji="1" lang="en-US" altLang="ja-JP" sz="1300">
              <a:latin typeface="ＭＳ Ｐゴシック"/>
            </a:rPr>
            <a:t>30</a:t>
          </a:r>
          <a:r>
            <a:rPr kumimoji="1" lang="ja-JP" altLang="en-US" sz="1300">
              <a:latin typeface="ＭＳ Ｐゴシック"/>
            </a:rPr>
            <a:t>年現在、新築移転事業を進めているところである。</a:t>
          </a:r>
          <a:endParaRPr kumimoji="1" lang="en-US" altLang="ja-JP" sz="1300">
            <a:latin typeface="ＭＳ Ｐゴシック"/>
          </a:endParaRPr>
        </a:p>
        <a:p>
          <a:r>
            <a:rPr kumimoji="1" lang="ja-JP" altLang="en-US" sz="1300">
              <a:latin typeface="ＭＳ Ｐゴシック"/>
            </a:rPr>
            <a:t>　公営住宅は計画的に維持管理を行い、老朽化が著しい施設は廃止する。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高知県三原村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1,646
1,633
85.37
2,736,507
2,631,570
24,433
1,221,302
2,726,410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3" name="正方形/長方形 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4" name="正方形/長方形 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5" name="正方形/長方形 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56" name="正方形/長方形 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57" name="正方形/長方形 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58" name="正方形/長方形 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59" name="正方形/長方形 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0" name="正方形/長方形 5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1" name="正方形/長方形 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2" name="正方形/長方形 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3" name="正方形/長方形 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4" name="正方形/長方形 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5" name="正方形/長方形 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66" name="正方形/長方形 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67" name="正方形/長方形 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68" name="正方形/長方形 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69" name="テキスト ボックス 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0" name="直線コネクタ 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71" name="テキスト ボックス 7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72" name="直線コネクタ 7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73" name="テキスト ボックス 7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74" name="直線コネクタ 7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75" name="テキスト ボックス 7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76" name="直線コネクタ 7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77" name="テキスト ボックス 7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78" name="直線コネクタ 7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79" name="テキスト ボックス 7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0" name="直線コネクタ 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81" name="テキスト ボックス 8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17526</xdr:rowOff>
    </xdr:from>
    <xdr:to>
      <xdr:col>6</xdr:col>
      <xdr:colOff>510540</xdr:colOff>
      <xdr:row>84</xdr:row>
      <xdr:rowOff>166115</xdr:rowOff>
    </xdr:to>
    <xdr:cxnSp macro="">
      <xdr:nvCxnSpPr>
        <xdr:cNvPr id="83" name="直線コネクタ 82"/>
        <xdr:cNvCxnSpPr/>
      </xdr:nvCxnSpPr>
      <xdr:spPr>
        <a:xfrm flipV="1">
          <a:off x="4634865" y="1339062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169942</xdr:rowOff>
    </xdr:from>
    <xdr:ext cx="405111" cy="259045"/>
    <xdr:sp macro="" textlink="">
      <xdr:nvSpPr>
        <xdr:cNvPr id="84" name="【福祉施設】&#10;有形固定資産減価償却率最小値テキスト"/>
        <xdr:cNvSpPr txBox="1"/>
      </xdr:nvSpPr>
      <xdr:spPr>
        <a:xfrm>
          <a:off x="47244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84</xdr:row>
      <xdr:rowOff>166115</xdr:rowOff>
    </xdr:from>
    <xdr:to>
      <xdr:col>6</xdr:col>
      <xdr:colOff>600075</xdr:colOff>
      <xdr:row>84</xdr:row>
      <xdr:rowOff>166115</xdr:rowOff>
    </xdr:to>
    <xdr:cxnSp macro="">
      <xdr:nvCxnSpPr>
        <xdr:cNvPr id="85" name="直線コネクタ 84"/>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135653</xdr:rowOff>
    </xdr:from>
    <xdr:ext cx="405111" cy="259045"/>
    <xdr:sp macro="" textlink="">
      <xdr:nvSpPr>
        <xdr:cNvPr id="86" name="【福祉施設】&#10;有形固定資産減価償却率最大値テキスト"/>
        <xdr:cNvSpPr txBox="1"/>
      </xdr:nvSpPr>
      <xdr:spPr>
        <a:xfrm>
          <a:off x="4724400" y="1316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78</xdr:row>
      <xdr:rowOff>17526</xdr:rowOff>
    </xdr:from>
    <xdr:to>
      <xdr:col>6</xdr:col>
      <xdr:colOff>600075</xdr:colOff>
      <xdr:row>78</xdr:row>
      <xdr:rowOff>17526</xdr:rowOff>
    </xdr:to>
    <xdr:cxnSp macro="">
      <xdr:nvCxnSpPr>
        <xdr:cNvPr id="87" name="直線コネクタ 86"/>
        <xdr:cNvCxnSpPr/>
      </xdr:nvCxnSpPr>
      <xdr:spPr>
        <a:xfrm>
          <a:off x="4546600" y="1339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166895</xdr:rowOff>
    </xdr:from>
    <xdr:ext cx="405111" cy="259045"/>
    <xdr:sp macro="" textlink="">
      <xdr:nvSpPr>
        <xdr:cNvPr id="88" name="【福祉施設】&#10;有形固定資産減価償却率平均値テキスト"/>
        <xdr:cNvSpPr txBox="1"/>
      </xdr:nvSpPr>
      <xdr:spPr>
        <a:xfrm>
          <a:off x="4724400" y="1388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xdr:rowOff>
    </xdr:from>
    <xdr:to>
      <xdr:col>6</xdr:col>
      <xdr:colOff>561975</xdr:colOff>
      <xdr:row>81</xdr:row>
      <xdr:rowOff>118618</xdr:rowOff>
    </xdr:to>
    <xdr:sp macro="" textlink="">
      <xdr:nvSpPr>
        <xdr:cNvPr id="89" name="フローチャート : 判断 88"/>
        <xdr:cNvSpPr/>
      </xdr:nvSpPr>
      <xdr:spPr>
        <a:xfrm>
          <a:off x="45847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62737</xdr:rowOff>
    </xdr:from>
    <xdr:to>
      <xdr:col>5</xdr:col>
      <xdr:colOff>409575</xdr:colOff>
      <xdr:row>82</xdr:row>
      <xdr:rowOff>164337</xdr:rowOff>
    </xdr:to>
    <xdr:sp macro="" textlink="">
      <xdr:nvSpPr>
        <xdr:cNvPr id="90" name="フローチャート : 判断 89"/>
        <xdr:cNvSpPr/>
      </xdr:nvSpPr>
      <xdr:spPr>
        <a:xfrm>
          <a:off x="3746500" y="1412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155464</xdr:rowOff>
    </xdr:from>
    <xdr:ext cx="405111" cy="259045"/>
    <xdr:sp macro="" textlink="">
      <xdr:nvSpPr>
        <xdr:cNvPr id="91" name="n_1aveValue【福祉施設】&#10;有形固定資産減価償却率"/>
        <xdr:cNvSpPr txBox="1"/>
      </xdr:nvSpPr>
      <xdr:spPr>
        <a:xfrm>
          <a:off x="3582043"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92" name="テキスト ボックス 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3" name="テキスト ボックス 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94" name="テキスト ボックス 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95" name="テキスト ボックス 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96" name="テキスト ボックス 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126746</xdr:rowOff>
    </xdr:from>
    <xdr:to>
      <xdr:col>5</xdr:col>
      <xdr:colOff>409575</xdr:colOff>
      <xdr:row>79</xdr:row>
      <xdr:rowOff>56896</xdr:rowOff>
    </xdr:to>
    <xdr:sp macro="" textlink="">
      <xdr:nvSpPr>
        <xdr:cNvPr id="97" name="円/楕円 96"/>
        <xdr:cNvSpPr/>
      </xdr:nvSpPr>
      <xdr:spPr>
        <a:xfrm>
          <a:off x="37465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73423</xdr:rowOff>
    </xdr:from>
    <xdr:ext cx="405111" cy="259045"/>
    <xdr:sp macro="" textlink="">
      <xdr:nvSpPr>
        <xdr:cNvPr id="98" name="n_1mainValue【福祉施設】&#10;有形固定資産減価償却率"/>
        <xdr:cNvSpPr txBox="1"/>
      </xdr:nvSpPr>
      <xdr:spPr>
        <a:xfrm>
          <a:off x="3582043" y="1327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99" name="正方形/長方形 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0" name="正方形/長方形 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1" name="正方形/長方形 1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2" name="正方形/長方形 1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3" name="正方形/長方形 1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04" name="正方形/長方形 1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05" name="正方形/長方形 1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06" name="正方形/長方形 1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07" name="テキスト ボックス 1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08" name="直線コネクタ 1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09" name="直線コネクタ 10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10" name="テキスト ボックス 10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11" name="直線コネクタ 11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12" name="テキスト ボックス 11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13" name="直線コネクタ 11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14" name="テキスト ボックス 11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15" name="直線コネクタ 11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16" name="テキスト ボックス 11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17" name="直線コネクタ 11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18" name="テキスト ボックス 11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19" name="直線コネクタ 1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0" name="テキスト ボックス 1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82</xdr:row>
      <xdr:rowOff>28575</xdr:rowOff>
    </xdr:from>
    <xdr:to>
      <xdr:col>15</xdr:col>
      <xdr:colOff>180340</xdr:colOff>
      <xdr:row>85</xdr:row>
      <xdr:rowOff>72389</xdr:rowOff>
    </xdr:to>
    <xdr:cxnSp macro="">
      <xdr:nvCxnSpPr>
        <xdr:cNvPr id="122" name="直線コネクタ 121"/>
        <xdr:cNvCxnSpPr/>
      </xdr:nvCxnSpPr>
      <xdr:spPr>
        <a:xfrm flipV="1">
          <a:off x="10476865" y="14087475"/>
          <a:ext cx="0" cy="55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76216</xdr:rowOff>
    </xdr:from>
    <xdr:ext cx="469744" cy="259045"/>
    <xdr:sp macro="" textlink="">
      <xdr:nvSpPr>
        <xdr:cNvPr id="123" name="【福祉施設】&#10;一人当たり面積最小値テキスト"/>
        <xdr:cNvSpPr txBox="1"/>
      </xdr:nvSpPr>
      <xdr:spPr>
        <a:xfrm>
          <a:off x="10566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72389</xdr:rowOff>
    </xdr:from>
    <xdr:to>
      <xdr:col>15</xdr:col>
      <xdr:colOff>269875</xdr:colOff>
      <xdr:row>85</xdr:row>
      <xdr:rowOff>72389</xdr:rowOff>
    </xdr:to>
    <xdr:cxnSp macro="">
      <xdr:nvCxnSpPr>
        <xdr:cNvPr id="124" name="直線コネクタ 123"/>
        <xdr:cNvCxnSpPr/>
      </xdr:nvCxnSpPr>
      <xdr:spPr>
        <a:xfrm>
          <a:off x="10388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146702</xdr:rowOff>
    </xdr:from>
    <xdr:ext cx="469744" cy="259045"/>
    <xdr:sp macro="" textlink="">
      <xdr:nvSpPr>
        <xdr:cNvPr id="125" name="【福祉施設】&#10;一人当たり面積最大値テキスト"/>
        <xdr:cNvSpPr txBox="1"/>
      </xdr:nvSpPr>
      <xdr:spPr>
        <a:xfrm>
          <a:off x="10566400" y="1386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15</xdr:col>
      <xdr:colOff>92075</xdr:colOff>
      <xdr:row>82</xdr:row>
      <xdr:rowOff>28575</xdr:rowOff>
    </xdr:from>
    <xdr:to>
      <xdr:col>15</xdr:col>
      <xdr:colOff>269875</xdr:colOff>
      <xdr:row>82</xdr:row>
      <xdr:rowOff>28575</xdr:rowOff>
    </xdr:to>
    <xdr:cxnSp macro="">
      <xdr:nvCxnSpPr>
        <xdr:cNvPr id="126" name="直線コネクタ 125"/>
        <xdr:cNvCxnSpPr/>
      </xdr:nvCxnSpPr>
      <xdr:spPr>
        <a:xfrm>
          <a:off x="10388600" y="1408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81932</xdr:rowOff>
    </xdr:from>
    <xdr:ext cx="469744" cy="259045"/>
    <xdr:sp macro="" textlink="">
      <xdr:nvSpPr>
        <xdr:cNvPr id="127" name="【福祉施設】&#10;一人当たり面積平均値テキスト"/>
        <xdr:cNvSpPr txBox="1"/>
      </xdr:nvSpPr>
      <xdr:spPr>
        <a:xfrm>
          <a:off x="10566400" y="14312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103505</xdr:rowOff>
    </xdr:from>
    <xdr:to>
      <xdr:col>15</xdr:col>
      <xdr:colOff>231775</xdr:colOff>
      <xdr:row>84</xdr:row>
      <xdr:rowOff>33655</xdr:rowOff>
    </xdr:to>
    <xdr:sp macro="" textlink="">
      <xdr:nvSpPr>
        <xdr:cNvPr id="128" name="フローチャート : 判断 127"/>
        <xdr:cNvSpPr/>
      </xdr:nvSpPr>
      <xdr:spPr>
        <a:xfrm>
          <a:off x="104267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114936</xdr:rowOff>
    </xdr:from>
    <xdr:to>
      <xdr:col>14</xdr:col>
      <xdr:colOff>79375</xdr:colOff>
      <xdr:row>78</xdr:row>
      <xdr:rowOff>45086</xdr:rowOff>
    </xdr:to>
    <xdr:sp macro="" textlink="">
      <xdr:nvSpPr>
        <xdr:cNvPr id="129" name="フローチャート : 判断 128"/>
        <xdr:cNvSpPr/>
      </xdr:nvSpPr>
      <xdr:spPr>
        <a:xfrm>
          <a:off x="9588500" y="133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61613</xdr:rowOff>
    </xdr:from>
    <xdr:ext cx="469744" cy="259045"/>
    <xdr:sp macro="" textlink="">
      <xdr:nvSpPr>
        <xdr:cNvPr id="130" name="n_1aveValue【福祉施設】&#10;一人当たり面積"/>
        <xdr:cNvSpPr txBox="1"/>
      </xdr:nvSpPr>
      <xdr:spPr>
        <a:xfrm>
          <a:off x="9391727" y="1309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31" name="テキスト ボックス 1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2" name="テキスト ボックス 1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3" name="テキスト ボックス 1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34" name="テキスト ボックス 1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35" name="テキスト ボックス 1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153036</xdr:rowOff>
    </xdr:from>
    <xdr:to>
      <xdr:col>14</xdr:col>
      <xdr:colOff>79375</xdr:colOff>
      <xdr:row>84</xdr:row>
      <xdr:rowOff>83186</xdr:rowOff>
    </xdr:to>
    <xdr:sp macro="" textlink="">
      <xdr:nvSpPr>
        <xdr:cNvPr id="136" name="円/楕円 135"/>
        <xdr:cNvSpPr/>
      </xdr:nvSpPr>
      <xdr:spPr>
        <a:xfrm>
          <a:off x="9588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74313</xdr:rowOff>
    </xdr:from>
    <xdr:ext cx="469744" cy="259045"/>
    <xdr:sp macro="" textlink="">
      <xdr:nvSpPr>
        <xdr:cNvPr id="137" name="n_1mainValue【福祉施設】&#10;一人当たり面積"/>
        <xdr:cNvSpPr txBox="1"/>
      </xdr:nvSpPr>
      <xdr:spPr>
        <a:xfrm>
          <a:off x="93917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38" name="正方形/長方形 1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39" name="正方形/長方形 1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0" name="正方形/長方形 1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1" name="正方形/長方形 1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2" name="正方形/長方形 1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3" name="正方形/長方形 1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4" name="正方形/長方形 1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5" name="正方形/長方形 14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46" name="正方形/長方形 1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47" name="正方形/長方形 1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48" name="正方形/長方形 1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49" name="正方形/長方形 1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0" name="正方形/長方形 1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1" name="正方形/長方形 1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2" name="正方形/長方形 1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3" name="正方形/長方形 15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54" name="正方形/長方形 1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5" name="正方形/長方形 1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56" name="正方形/長方形 1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57" name="正方形/長方形 1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58" name="正方形/長方形 1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59" name="正方形/長方形 1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0" name="正方形/長方形 1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1" name="正方形/長方形 16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62" name="正方形/長方形 1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63" name="正方形/長方形 1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64" name="正方形/長方形 1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65" name="正方形/長方形 1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66" name="正方形/長方形 1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67" name="正方形/長方形 1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68" name="正方形/長方形 1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69" name="正方形/長方形 16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70" name="正方形/長方形 1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1" name="正方形/長方形 1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2" name="正方形/長方形 1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3" name="正方形/長方形 1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74" name="正方形/長方形 1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75" name="正方形/長方形 1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76" name="正方形/長方形 1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77" name="正方形/長方形 1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78" name="テキスト ボックス 1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79" name="直線コネクタ 1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180" name="直線コネクタ 1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181" name="テキスト ボックス 18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182" name="直線コネクタ 1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183" name="テキスト ボックス 1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184" name="直線コネクタ 1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185" name="テキスト ボックス 1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186" name="直線コネクタ 1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187" name="テキスト ボックス 1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188" name="直線コネクタ 1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189" name="テキスト ボックス 1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190" name="直線コネクタ 1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191" name="テキスト ボックス 19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92" name="直線コネクタ 1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193" name="テキスト ボックス 1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1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59</xdr:row>
      <xdr:rowOff>47353</xdr:rowOff>
    </xdr:from>
    <xdr:to>
      <xdr:col>23</xdr:col>
      <xdr:colOff>516889</xdr:colOff>
      <xdr:row>63</xdr:row>
      <xdr:rowOff>117566</xdr:rowOff>
    </xdr:to>
    <xdr:cxnSp macro="">
      <xdr:nvCxnSpPr>
        <xdr:cNvPr id="195" name="直線コネクタ 194"/>
        <xdr:cNvCxnSpPr/>
      </xdr:nvCxnSpPr>
      <xdr:spPr>
        <a:xfrm flipV="1">
          <a:off x="16318864" y="10162903"/>
          <a:ext cx="0" cy="756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196" name="【保健センター・保健所】&#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197" name="直線コネクタ 196"/>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165480</xdr:rowOff>
    </xdr:from>
    <xdr:ext cx="405111" cy="259045"/>
    <xdr:sp macro="" textlink="">
      <xdr:nvSpPr>
        <xdr:cNvPr id="198" name="【保健センター・保健所】&#10;有形固定資産減価償却率最大値テキスト"/>
        <xdr:cNvSpPr txBox="1"/>
      </xdr:nvSpPr>
      <xdr:spPr>
        <a:xfrm>
          <a:off x="16408400" y="9938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59</xdr:row>
      <xdr:rowOff>47353</xdr:rowOff>
    </xdr:from>
    <xdr:to>
      <xdr:col>23</xdr:col>
      <xdr:colOff>606425</xdr:colOff>
      <xdr:row>59</xdr:row>
      <xdr:rowOff>47353</xdr:rowOff>
    </xdr:to>
    <xdr:cxnSp macro="">
      <xdr:nvCxnSpPr>
        <xdr:cNvPr id="199" name="直線コネクタ 198"/>
        <xdr:cNvCxnSpPr/>
      </xdr:nvCxnSpPr>
      <xdr:spPr>
        <a:xfrm>
          <a:off x="16230600" y="1016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50092</xdr:rowOff>
    </xdr:from>
    <xdr:ext cx="405111" cy="259045"/>
    <xdr:sp macro="" textlink="">
      <xdr:nvSpPr>
        <xdr:cNvPr id="200" name="【保健センター・保健所】&#10;有形固定資産減価償却率平均値テキスト"/>
        <xdr:cNvSpPr txBox="1"/>
      </xdr:nvSpPr>
      <xdr:spPr>
        <a:xfrm>
          <a:off x="16408400" y="10679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71665</xdr:rowOff>
    </xdr:from>
    <xdr:to>
      <xdr:col>23</xdr:col>
      <xdr:colOff>568325</xdr:colOff>
      <xdr:row>63</xdr:row>
      <xdr:rowOff>1815</xdr:rowOff>
    </xdr:to>
    <xdr:sp macro="" textlink="">
      <xdr:nvSpPr>
        <xdr:cNvPr id="201" name="フローチャート : 判断 200"/>
        <xdr:cNvSpPr/>
      </xdr:nvSpPr>
      <xdr:spPr>
        <a:xfrm>
          <a:off x="16268700" y="1070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43906</xdr:rowOff>
    </xdr:from>
    <xdr:to>
      <xdr:col>22</xdr:col>
      <xdr:colOff>415925</xdr:colOff>
      <xdr:row>60</xdr:row>
      <xdr:rowOff>145506</xdr:rowOff>
    </xdr:to>
    <xdr:sp macro="" textlink="">
      <xdr:nvSpPr>
        <xdr:cNvPr id="202" name="フローチャート : 判断 201"/>
        <xdr:cNvSpPr/>
      </xdr:nvSpPr>
      <xdr:spPr>
        <a:xfrm>
          <a:off x="15430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136633</xdr:rowOff>
    </xdr:from>
    <xdr:ext cx="405111" cy="259045"/>
    <xdr:sp macro="" textlink="">
      <xdr:nvSpPr>
        <xdr:cNvPr id="203" name="n_1aveValue【保健センター・保健所】&#10;有形固定資産減価償却率"/>
        <xdr:cNvSpPr txBox="1"/>
      </xdr:nvSpPr>
      <xdr:spPr>
        <a:xfrm>
          <a:off x="15266043"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04" name="テキスト ボックス 2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05" name="テキスト ボックス 2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06" name="テキスト ボックス 2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07" name="テキスト ボックス 2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08" name="テキスト ボックス 2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16147</xdr:rowOff>
    </xdr:from>
    <xdr:to>
      <xdr:col>22</xdr:col>
      <xdr:colOff>415925</xdr:colOff>
      <xdr:row>55</xdr:row>
      <xdr:rowOff>117747</xdr:rowOff>
    </xdr:to>
    <xdr:sp macro="" textlink="">
      <xdr:nvSpPr>
        <xdr:cNvPr id="209" name="円/楕円 208"/>
        <xdr:cNvSpPr/>
      </xdr:nvSpPr>
      <xdr:spPr>
        <a:xfrm>
          <a:off x="15430500" y="94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134274</xdr:rowOff>
    </xdr:from>
    <xdr:ext cx="405111" cy="259045"/>
    <xdr:sp macro="" textlink="">
      <xdr:nvSpPr>
        <xdr:cNvPr id="210" name="n_1mainValue【保健センター・保健所】&#10;有形固定資産減価償却率"/>
        <xdr:cNvSpPr txBox="1"/>
      </xdr:nvSpPr>
      <xdr:spPr>
        <a:xfrm>
          <a:off x="15266043" y="9221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11" name="正方形/長方形 2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12" name="正方形/長方形 2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13" name="正方形/長方形 2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14" name="正方形/長方形 2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15" name="正方形/長方形 2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16" name="正方形/長方形 2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17" name="正方形/長方形 2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18" name="正方形/長方形 2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19" name="テキスト ボックス 2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20" name="直線コネクタ 2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21" name="直線コネクタ 22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22" name="テキスト ボックス 22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23" name="直線コネクタ 22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24" name="テキスト ボックス 22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25" name="直線コネクタ 22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26" name="テキスト ボックス 22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27" name="直線コネクタ 22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28" name="テキスト ボックス 22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29" name="直線コネクタ 22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30" name="テキスト ボックス 22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31" name="直線コネクタ 23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32" name="テキスト ボックス 23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3" name="直線コネクタ 2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4" name="テキスト ボックス 2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3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61</xdr:row>
      <xdr:rowOff>48985</xdr:rowOff>
    </xdr:from>
    <xdr:to>
      <xdr:col>32</xdr:col>
      <xdr:colOff>186689</xdr:colOff>
      <xdr:row>63</xdr:row>
      <xdr:rowOff>57150</xdr:rowOff>
    </xdr:to>
    <xdr:cxnSp macro="">
      <xdr:nvCxnSpPr>
        <xdr:cNvPr id="236" name="直線コネクタ 235"/>
        <xdr:cNvCxnSpPr/>
      </xdr:nvCxnSpPr>
      <xdr:spPr>
        <a:xfrm flipV="1">
          <a:off x="22160864" y="10507435"/>
          <a:ext cx="0" cy="35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60977</xdr:rowOff>
    </xdr:from>
    <xdr:ext cx="469744" cy="259045"/>
    <xdr:sp macro="" textlink="">
      <xdr:nvSpPr>
        <xdr:cNvPr id="237" name="【保健センター・保健所】&#10;一人当たり面積最小値テキスト"/>
        <xdr:cNvSpPr txBox="1"/>
      </xdr:nvSpPr>
      <xdr:spPr>
        <a:xfrm>
          <a:off x="22250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0.150</a:t>
          </a:r>
          <a:endParaRPr kumimoji="1" lang="ja-JP" altLang="en-US" sz="1000" b="1">
            <a:latin typeface="ＭＳ Ｐゴシック"/>
          </a:endParaRPr>
        </a:p>
      </xdr:txBody>
    </xdr:sp>
    <xdr:clientData/>
  </xdr:oneCellAnchor>
  <xdr:twoCellAnchor>
    <xdr:from>
      <xdr:col>32</xdr:col>
      <xdr:colOff>98425</xdr:colOff>
      <xdr:row>63</xdr:row>
      <xdr:rowOff>57150</xdr:rowOff>
    </xdr:from>
    <xdr:to>
      <xdr:col>32</xdr:col>
      <xdr:colOff>276225</xdr:colOff>
      <xdr:row>63</xdr:row>
      <xdr:rowOff>57150</xdr:rowOff>
    </xdr:to>
    <xdr:cxnSp macro="">
      <xdr:nvCxnSpPr>
        <xdr:cNvPr id="238" name="直線コネクタ 237"/>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167112</xdr:rowOff>
    </xdr:from>
    <xdr:ext cx="469744" cy="259045"/>
    <xdr:sp macro="" textlink="">
      <xdr:nvSpPr>
        <xdr:cNvPr id="239" name="【保健センター・保健所】&#10;一人当たり面積最大値テキスト"/>
        <xdr:cNvSpPr txBox="1"/>
      </xdr:nvSpPr>
      <xdr:spPr>
        <a:xfrm>
          <a:off x="22250400" y="1028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0.365</a:t>
          </a:r>
          <a:endParaRPr kumimoji="1" lang="ja-JP" altLang="en-US" sz="1000" b="1">
            <a:latin typeface="ＭＳ Ｐゴシック"/>
          </a:endParaRPr>
        </a:p>
      </xdr:txBody>
    </xdr:sp>
    <xdr:clientData/>
  </xdr:oneCellAnchor>
  <xdr:twoCellAnchor>
    <xdr:from>
      <xdr:col>32</xdr:col>
      <xdr:colOff>98425</xdr:colOff>
      <xdr:row>61</xdr:row>
      <xdr:rowOff>48985</xdr:rowOff>
    </xdr:from>
    <xdr:to>
      <xdr:col>32</xdr:col>
      <xdr:colOff>276225</xdr:colOff>
      <xdr:row>61</xdr:row>
      <xdr:rowOff>48985</xdr:rowOff>
    </xdr:to>
    <xdr:cxnSp macro="">
      <xdr:nvCxnSpPr>
        <xdr:cNvPr id="240" name="直線コネクタ 239"/>
        <xdr:cNvCxnSpPr/>
      </xdr:nvCxnSpPr>
      <xdr:spPr>
        <a:xfrm>
          <a:off x="22072600" y="1050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157860</xdr:rowOff>
    </xdr:from>
    <xdr:ext cx="469744" cy="259045"/>
    <xdr:sp macro="" textlink="">
      <xdr:nvSpPr>
        <xdr:cNvPr id="241" name="【保健センター・保健所】&#10;一人当たり面積平均値テキスト"/>
        <xdr:cNvSpPr txBox="1"/>
      </xdr:nvSpPr>
      <xdr:spPr>
        <a:xfrm>
          <a:off x="22250400" y="1061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0.254</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7983</xdr:rowOff>
    </xdr:from>
    <xdr:to>
      <xdr:col>32</xdr:col>
      <xdr:colOff>238125</xdr:colOff>
      <xdr:row>62</xdr:row>
      <xdr:rowOff>109583</xdr:rowOff>
    </xdr:to>
    <xdr:sp macro="" textlink="">
      <xdr:nvSpPr>
        <xdr:cNvPr id="242" name="フローチャート : 判断 241"/>
        <xdr:cNvSpPr/>
      </xdr:nvSpPr>
      <xdr:spPr>
        <a:xfrm>
          <a:off x="22110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151674</xdr:rowOff>
    </xdr:from>
    <xdr:to>
      <xdr:col>31</xdr:col>
      <xdr:colOff>85725</xdr:colOff>
      <xdr:row>61</xdr:row>
      <xdr:rowOff>81824</xdr:rowOff>
    </xdr:to>
    <xdr:sp macro="" textlink="">
      <xdr:nvSpPr>
        <xdr:cNvPr id="243" name="フローチャート : 判断 242"/>
        <xdr:cNvSpPr/>
      </xdr:nvSpPr>
      <xdr:spPr>
        <a:xfrm>
          <a:off x="21272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72951</xdr:rowOff>
    </xdr:from>
    <xdr:ext cx="469744" cy="259045"/>
    <xdr:sp macro="" textlink="">
      <xdr:nvSpPr>
        <xdr:cNvPr id="244" name="n_1aveValue【保健センター・保健所】&#10;一人当たり面積"/>
        <xdr:cNvSpPr txBox="1"/>
      </xdr:nvSpPr>
      <xdr:spPr>
        <a:xfrm>
          <a:off x="21075727" y="105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45" name="テキスト ボックス 2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46" name="テキスト ボックス 2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47" name="テキスト ボックス 2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48" name="テキスト ボックス 2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49" name="テキスト ボックス 2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4717</xdr:rowOff>
    </xdr:from>
    <xdr:to>
      <xdr:col>31</xdr:col>
      <xdr:colOff>85725</xdr:colOff>
      <xdr:row>56</xdr:row>
      <xdr:rowOff>106317</xdr:rowOff>
    </xdr:to>
    <xdr:sp macro="" textlink="">
      <xdr:nvSpPr>
        <xdr:cNvPr id="250" name="円/楕円 249"/>
        <xdr:cNvSpPr/>
      </xdr:nvSpPr>
      <xdr:spPr>
        <a:xfrm>
          <a:off x="21272500" y="96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122844</xdr:rowOff>
    </xdr:from>
    <xdr:ext cx="469744" cy="259045"/>
    <xdr:sp macro="" textlink="">
      <xdr:nvSpPr>
        <xdr:cNvPr id="251" name="n_1mainValue【保健センター・保健所】&#10;一人当たり面積"/>
        <xdr:cNvSpPr txBox="1"/>
      </xdr:nvSpPr>
      <xdr:spPr>
        <a:xfrm>
          <a:off x="21075727" y="93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0.886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52" name="正方形/長方形 2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3" name="正方形/長方形 2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4" name="正方形/長方形 2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5" name="正方形/長方形 2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6" name="正方形/長方形 2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7" name="正方形/長方形 2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8" name="正方形/長方形 2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59" name="正方形/長方形 2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0" name="テキスト ボックス 2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1" name="直線コネクタ 2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262" name="テキスト ボックス 26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263" name="直線コネクタ 26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264" name="テキスト ボックス 26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65" name="直線コネクタ 26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66" name="テキスト ボックス 26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67" name="直線コネクタ 26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68" name="テキスト ボックス 26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69" name="直線コネクタ 26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70" name="テキスト ボックス 26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71" name="直線コネクタ 27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272" name="テキスト ボックス 27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3" name="直線コネクタ 2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4" name="テキスト ボックス 2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70486</xdr:rowOff>
    </xdr:from>
    <xdr:to>
      <xdr:col>23</xdr:col>
      <xdr:colOff>516889</xdr:colOff>
      <xdr:row>86</xdr:row>
      <xdr:rowOff>114300</xdr:rowOff>
    </xdr:to>
    <xdr:cxnSp macro="">
      <xdr:nvCxnSpPr>
        <xdr:cNvPr id="276" name="直線コネクタ 275"/>
        <xdr:cNvCxnSpPr/>
      </xdr:nvCxnSpPr>
      <xdr:spPr>
        <a:xfrm flipV="1">
          <a:off x="16318864"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405111" cy="259045"/>
    <xdr:sp macro="" textlink="">
      <xdr:nvSpPr>
        <xdr:cNvPr id="277" name="【消防施設】&#10;有形固定資産減価償却率最小値テキスト"/>
        <xdr:cNvSpPr txBox="1"/>
      </xdr:nvSpPr>
      <xdr:spPr>
        <a:xfrm>
          <a:off x="164084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278" name="直線コネクタ 27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17163</xdr:rowOff>
    </xdr:from>
    <xdr:ext cx="405111" cy="259045"/>
    <xdr:sp macro="" textlink="">
      <xdr:nvSpPr>
        <xdr:cNvPr id="279" name="【消防施設】&#10;有形固定資産減価償却率最大値テキスト"/>
        <xdr:cNvSpPr txBox="1"/>
      </xdr:nvSpPr>
      <xdr:spPr>
        <a:xfrm>
          <a:off x="164084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a:t>
          </a:r>
          <a:endParaRPr kumimoji="1" lang="ja-JP" altLang="en-US" sz="1000" b="1">
            <a:latin typeface="ＭＳ Ｐゴシック"/>
          </a:endParaRPr>
        </a:p>
      </xdr:txBody>
    </xdr:sp>
    <xdr:clientData/>
  </xdr:oneCellAnchor>
  <xdr:twoCellAnchor>
    <xdr:from>
      <xdr:col>23</xdr:col>
      <xdr:colOff>428625</xdr:colOff>
      <xdr:row>78</xdr:row>
      <xdr:rowOff>70486</xdr:rowOff>
    </xdr:from>
    <xdr:to>
      <xdr:col>23</xdr:col>
      <xdr:colOff>606425</xdr:colOff>
      <xdr:row>78</xdr:row>
      <xdr:rowOff>70486</xdr:rowOff>
    </xdr:to>
    <xdr:cxnSp macro="">
      <xdr:nvCxnSpPr>
        <xdr:cNvPr id="280" name="直線コネクタ 279"/>
        <xdr:cNvCxnSpPr/>
      </xdr:nvCxnSpPr>
      <xdr:spPr>
        <a:xfrm>
          <a:off x="16230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108602</xdr:rowOff>
    </xdr:from>
    <xdr:ext cx="405111" cy="259045"/>
    <xdr:sp macro="" textlink="">
      <xdr:nvSpPr>
        <xdr:cNvPr id="281" name="【消防施設】&#10;有形固定資産減価償却率平均値テキスト"/>
        <xdr:cNvSpPr txBox="1"/>
      </xdr:nvSpPr>
      <xdr:spPr>
        <a:xfrm>
          <a:off x="164084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130175</xdr:rowOff>
    </xdr:from>
    <xdr:to>
      <xdr:col>23</xdr:col>
      <xdr:colOff>568325</xdr:colOff>
      <xdr:row>83</xdr:row>
      <xdr:rowOff>60325</xdr:rowOff>
    </xdr:to>
    <xdr:sp macro="" textlink="">
      <xdr:nvSpPr>
        <xdr:cNvPr id="282" name="フローチャート : 判断 281"/>
        <xdr:cNvSpPr/>
      </xdr:nvSpPr>
      <xdr:spPr>
        <a:xfrm>
          <a:off x="16268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107314</xdr:rowOff>
    </xdr:from>
    <xdr:to>
      <xdr:col>22</xdr:col>
      <xdr:colOff>415925</xdr:colOff>
      <xdr:row>82</xdr:row>
      <xdr:rowOff>37464</xdr:rowOff>
    </xdr:to>
    <xdr:sp macro="" textlink="">
      <xdr:nvSpPr>
        <xdr:cNvPr id="283" name="フローチャート : 判断 282"/>
        <xdr:cNvSpPr/>
      </xdr:nvSpPr>
      <xdr:spPr>
        <a:xfrm>
          <a:off x="15430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28591</xdr:rowOff>
    </xdr:from>
    <xdr:ext cx="405111" cy="259045"/>
    <xdr:sp macro="" textlink="">
      <xdr:nvSpPr>
        <xdr:cNvPr id="284" name="n_1aveValue【消防施設】&#10;有形固定資産減価償却率"/>
        <xdr:cNvSpPr txBox="1"/>
      </xdr:nvSpPr>
      <xdr:spPr>
        <a:xfrm>
          <a:off x="15266043"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5" name="テキスト ボックス 2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6" name="テキスト ボックス 2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87" name="テキスト ボックス 2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88" name="テキスト ボックス 2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89" name="テキスト ボックス 2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290" name="円/楕円 289"/>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29227</xdr:rowOff>
    </xdr:from>
    <xdr:ext cx="469744" cy="259045"/>
    <xdr:sp macro="" textlink="">
      <xdr:nvSpPr>
        <xdr:cNvPr id="291" name="n_1mainValue【消防施設】&#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2" name="正方形/長方形 2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3" name="正方形/長方形 2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4" name="正方形/長方形 2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5" name="正方形/長方形 2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6" name="正方形/長方形 2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97" name="正方形/長方形 2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98" name="正方形/長方形 2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99" name="正方形/長方形 2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0" name="テキスト ボックス 2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1" name="直線コネクタ 3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02" name="テキスト ボックス 30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303" name="直線コネクタ 30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04" name="テキスト ボックス 30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05" name="直線コネクタ 30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06" name="テキスト ボックス 30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07" name="直線コネクタ 30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08" name="テキスト ボックス 30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09" name="直線コネクタ 30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10" name="テキスト ボックス 30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1" name="直線コネクタ 3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2" name="テキスト ボックス 3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145542</xdr:rowOff>
    </xdr:from>
    <xdr:to>
      <xdr:col>32</xdr:col>
      <xdr:colOff>186689</xdr:colOff>
      <xdr:row>83</xdr:row>
      <xdr:rowOff>90678</xdr:rowOff>
    </xdr:to>
    <xdr:cxnSp macro="">
      <xdr:nvCxnSpPr>
        <xdr:cNvPr id="314" name="直線コネクタ 313"/>
        <xdr:cNvCxnSpPr/>
      </xdr:nvCxnSpPr>
      <xdr:spPr>
        <a:xfrm flipV="1">
          <a:off x="22160864" y="13347192"/>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94505</xdr:rowOff>
    </xdr:from>
    <xdr:ext cx="469744" cy="259045"/>
    <xdr:sp macro="" textlink="">
      <xdr:nvSpPr>
        <xdr:cNvPr id="315" name="【消防施設】&#10;一人当たり面積最小値テキスト"/>
        <xdr:cNvSpPr txBox="1"/>
      </xdr:nvSpPr>
      <xdr:spPr>
        <a:xfrm>
          <a:off x="22250400" y="1432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0.201</a:t>
          </a:r>
          <a:endParaRPr kumimoji="1" lang="ja-JP" altLang="en-US" sz="1000" b="1">
            <a:latin typeface="ＭＳ Ｐゴシック"/>
          </a:endParaRPr>
        </a:p>
      </xdr:txBody>
    </xdr:sp>
    <xdr:clientData/>
  </xdr:oneCellAnchor>
  <xdr:twoCellAnchor>
    <xdr:from>
      <xdr:col>32</xdr:col>
      <xdr:colOff>98425</xdr:colOff>
      <xdr:row>83</xdr:row>
      <xdr:rowOff>90678</xdr:rowOff>
    </xdr:from>
    <xdr:to>
      <xdr:col>32</xdr:col>
      <xdr:colOff>276225</xdr:colOff>
      <xdr:row>83</xdr:row>
      <xdr:rowOff>90678</xdr:rowOff>
    </xdr:to>
    <xdr:cxnSp macro="">
      <xdr:nvCxnSpPr>
        <xdr:cNvPr id="316" name="直線コネクタ 315"/>
        <xdr:cNvCxnSpPr/>
      </xdr:nvCxnSpPr>
      <xdr:spPr>
        <a:xfrm>
          <a:off x="22072600" y="1432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92219</xdr:rowOff>
    </xdr:from>
    <xdr:ext cx="469744" cy="259045"/>
    <xdr:sp macro="" textlink="">
      <xdr:nvSpPr>
        <xdr:cNvPr id="317" name="【消防施設】&#10;一人当たり面積最大値テキスト"/>
        <xdr:cNvSpPr txBox="1"/>
      </xdr:nvSpPr>
      <xdr:spPr>
        <a:xfrm>
          <a:off x="222504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0.414</a:t>
          </a:r>
          <a:endParaRPr kumimoji="1" lang="ja-JP" altLang="en-US" sz="1000" b="1">
            <a:latin typeface="ＭＳ Ｐゴシック"/>
          </a:endParaRPr>
        </a:p>
      </xdr:txBody>
    </xdr:sp>
    <xdr:clientData/>
  </xdr:oneCellAnchor>
  <xdr:twoCellAnchor>
    <xdr:from>
      <xdr:col>32</xdr:col>
      <xdr:colOff>98425</xdr:colOff>
      <xdr:row>77</xdr:row>
      <xdr:rowOff>145542</xdr:rowOff>
    </xdr:from>
    <xdr:to>
      <xdr:col>32</xdr:col>
      <xdr:colOff>276225</xdr:colOff>
      <xdr:row>77</xdr:row>
      <xdr:rowOff>145542</xdr:rowOff>
    </xdr:to>
    <xdr:cxnSp macro="">
      <xdr:nvCxnSpPr>
        <xdr:cNvPr id="318" name="直線コネクタ 317"/>
        <xdr:cNvCxnSpPr/>
      </xdr:nvCxnSpPr>
      <xdr:spPr>
        <a:xfrm>
          <a:off x="22072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100601</xdr:rowOff>
    </xdr:from>
    <xdr:ext cx="469744" cy="259045"/>
    <xdr:sp macro="" textlink="">
      <xdr:nvSpPr>
        <xdr:cNvPr id="319" name="【消防施設】&#10;一人当たり面積平均値テキスト"/>
        <xdr:cNvSpPr txBox="1"/>
      </xdr:nvSpPr>
      <xdr:spPr>
        <a:xfrm>
          <a:off x="22250400" y="1398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122174</xdr:rowOff>
    </xdr:from>
    <xdr:to>
      <xdr:col>32</xdr:col>
      <xdr:colOff>238125</xdr:colOff>
      <xdr:row>82</xdr:row>
      <xdr:rowOff>52324</xdr:rowOff>
    </xdr:to>
    <xdr:sp macro="" textlink="">
      <xdr:nvSpPr>
        <xdr:cNvPr id="320" name="フローチャート : 判断 319"/>
        <xdr:cNvSpPr/>
      </xdr:nvSpPr>
      <xdr:spPr>
        <a:xfrm>
          <a:off x="22110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78739</xdr:rowOff>
    </xdr:from>
    <xdr:to>
      <xdr:col>31</xdr:col>
      <xdr:colOff>85725</xdr:colOff>
      <xdr:row>81</xdr:row>
      <xdr:rowOff>8889</xdr:rowOff>
    </xdr:to>
    <xdr:sp macro="" textlink="">
      <xdr:nvSpPr>
        <xdr:cNvPr id="321" name="フローチャート : 判断 320"/>
        <xdr:cNvSpPr/>
      </xdr:nvSpPr>
      <xdr:spPr>
        <a:xfrm>
          <a:off x="2127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25416</xdr:rowOff>
    </xdr:from>
    <xdr:ext cx="469744" cy="259045"/>
    <xdr:sp macro="" textlink="">
      <xdr:nvSpPr>
        <xdr:cNvPr id="322" name="n_1aveValue【消防施設】&#10;一人当たり面積"/>
        <xdr:cNvSpPr txBox="1"/>
      </xdr:nvSpPr>
      <xdr:spPr>
        <a:xfrm>
          <a:off x="2107572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23" name="テキスト ボックス 3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24" name="テキスト ボックス 3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25" name="テキスト ボックス 3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26" name="テキスト ボックス 3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27" name="テキスト ボックス 3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37592</xdr:rowOff>
    </xdr:from>
    <xdr:to>
      <xdr:col>31</xdr:col>
      <xdr:colOff>85725</xdr:colOff>
      <xdr:row>86</xdr:row>
      <xdr:rowOff>139192</xdr:rowOff>
    </xdr:to>
    <xdr:sp macro="" textlink="">
      <xdr:nvSpPr>
        <xdr:cNvPr id="328" name="円/楕円 327"/>
        <xdr:cNvSpPr/>
      </xdr:nvSpPr>
      <xdr:spPr>
        <a:xfrm>
          <a:off x="212725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130319</xdr:rowOff>
    </xdr:from>
    <xdr:ext cx="469744" cy="259045"/>
    <xdr:sp macro="" textlink="">
      <xdr:nvSpPr>
        <xdr:cNvPr id="329" name="n_1mainValue【消防施設】&#10;一人当たり面積"/>
        <xdr:cNvSpPr txBox="1"/>
      </xdr:nvSpPr>
      <xdr:spPr>
        <a:xfrm>
          <a:off x="21075727" y="1487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0" name="正方形/長方形 3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1" name="正方形/長方形 3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2" name="正方形/長方形 3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3" name="正方形/長方形 3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4" name="正方形/長方形 3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5" name="正方形/長方形 3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6" name="正方形/長方形 3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7" name="正方形/長方形 3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8" name="テキスト ボックス 3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9" name="直線コネクタ 3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0" name="テキスト ボックス 33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1" name="直線コネクタ 3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2" name="テキスト ボックス 34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3" name="直線コネクタ 3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4" name="テキスト ボックス 3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5" name="直線コネクタ 3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6" name="テキスト ボックス 3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7" name="直線コネクタ 3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48" name="テキスト ボックス 3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49" name="直線コネクタ 3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0" name="テキスト ボックス 34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1" name="直線コネクタ 3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2" name="テキスト ボックス 3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354" name="直線コネクタ 353"/>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355" name="【庁舎】&#10;有形固定資産減価償却率最小値テキスト"/>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356" name="直線コネクタ 355"/>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357" name="【庁舎】&#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358" name="直線コネクタ 357"/>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20972</xdr:rowOff>
    </xdr:from>
    <xdr:ext cx="405111" cy="259045"/>
    <xdr:sp macro="" textlink="">
      <xdr:nvSpPr>
        <xdr:cNvPr id="359" name="【庁舎】&#10;有形固定資産減価償却率平均値テキスト"/>
        <xdr:cNvSpPr txBox="1"/>
      </xdr:nvSpPr>
      <xdr:spPr>
        <a:xfrm>
          <a:off x="164084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360" name="フローチャート : 判断 359"/>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361" name="フローチャート : 判断 360"/>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362"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3" name="テキスト ボックス 3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4" name="テキスト ボックス 3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5" name="テキスト ボックス 3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6" name="テキスト ボックス 3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7" name="テキスト ボックス 3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42545</xdr:rowOff>
    </xdr:from>
    <xdr:to>
      <xdr:col>22</xdr:col>
      <xdr:colOff>415925</xdr:colOff>
      <xdr:row>102</xdr:row>
      <xdr:rowOff>144145</xdr:rowOff>
    </xdr:to>
    <xdr:sp macro="" textlink="">
      <xdr:nvSpPr>
        <xdr:cNvPr id="368" name="円/楕円 367"/>
        <xdr:cNvSpPr/>
      </xdr:nvSpPr>
      <xdr:spPr>
        <a:xfrm>
          <a:off x="15430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160672</xdr:rowOff>
    </xdr:from>
    <xdr:ext cx="405111" cy="259045"/>
    <xdr:sp macro="" textlink="">
      <xdr:nvSpPr>
        <xdr:cNvPr id="369" name="n_1mainValue【庁舎】&#10;有形固定資産減価償却率"/>
        <xdr:cNvSpPr txBox="1"/>
      </xdr:nvSpPr>
      <xdr:spPr>
        <a:xfrm>
          <a:off x="15266043"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0" name="正方形/長方形 3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1" name="正方形/長方形 3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2" name="正方形/長方形 3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3" name="正方形/長方形 3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4" name="正方形/長方形 3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5" name="正方形/長方形 3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6" name="正方形/長方形 3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7" name="正方形/長方形 3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8" name="テキスト ボックス 3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9" name="直線コネクタ 3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80" name="直線コネクタ 37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81" name="テキスト ボックス 38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2" name="直線コネクタ 38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3" name="テキスト ボックス 38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84" name="直線コネクタ 38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85" name="テキスト ボックス 38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86" name="直線コネクタ 38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87" name="テキスト ボックス 38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8" name="直線コネクタ 3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89" name="テキスト ボックス 3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391" name="直線コネクタ 390"/>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392" name="【庁舎】&#10;一人当たり面積最小値テキスト"/>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393" name="直線コネクタ 392"/>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394" name="【庁舎】&#10;一人当たり面積最大値テキスト"/>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395" name="直線コネクタ 394"/>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396" name="【庁舎】&#10;一人当たり面積平均値テキスト"/>
        <xdr:cNvSpPr txBox="1"/>
      </xdr:nvSpPr>
      <xdr:spPr>
        <a:xfrm>
          <a:off x="22250400" y="1827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397" name="フローチャート : 判断 396"/>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8255</xdr:rowOff>
    </xdr:from>
    <xdr:to>
      <xdr:col>31</xdr:col>
      <xdr:colOff>85725</xdr:colOff>
      <xdr:row>107</xdr:row>
      <xdr:rowOff>109855</xdr:rowOff>
    </xdr:to>
    <xdr:sp macro="" textlink="">
      <xdr:nvSpPr>
        <xdr:cNvPr id="398" name="フローチャート : 判断 397"/>
        <xdr:cNvSpPr/>
      </xdr:nvSpPr>
      <xdr:spPr>
        <a:xfrm>
          <a:off x="21272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126382</xdr:rowOff>
    </xdr:from>
    <xdr:ext cx="469744" cy="259045"/>
    <xdr:sp macro="" textlink="">
      <xdr:nvSpPr>
        <xdr:cNvPr id="399" name="n_1aveValue【庁舎】&#10;一人当たり面積"/>
        <xdr:cNvSpPr txBox="1"/>
      </xdr:nvSpPr>
      <xdr:spPr>
        <a:xfrm>
          <a:off x="210757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0" name="テキスト ボックス 3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1" name="テキスト ボックス 4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2" name="テキスト ボックス 4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3" name="テキスト ボックス 4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4" name="テキスト ボックス 4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12598</xdr:rowOff>
    </xdr:from>
    <xdr:to>
      <xdr:col>31</xdr:col>
      <xdr:colOff>85725</xdr:colOff>
      <xdr:row>107</xdr:row>
      <xdr:rowOff>114198</xdr:rowOff>
    </xdr:to>
    <xdr:sp macro="" textlink="">
      <xdr:nvSpPr>
        <xdr:cNvPr id="405" name="円/楕円 404"/>
        <xdr:cNvSpPr/>
      </xdr:nvSpPr>
      <xdr:spPr>
        <a:xfrm>
          <a:off x="21272500" y="183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105325</xdr:rowOff>
    </xdr:from>
    <xdr:ext cx="469744" cy="259045"/>
    <xdr:sp macro="" textlink="">
      <xdr:nvSpPr>
        <xdr:cNvPr id="406" name="n_1mainValue【庁舎】&#10;一人当たり面積"/>
        <xdr:cNvSpPr txBox="1"/>
      </xdr:nvSpPr>
      <xdr:spPr>
        <a:xfrm>
          <a:off x="21075727" y="1845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0.806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07" name="正方形/長方形 4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8" name="正方形/長方形 4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09" name="テキスト ボックス 4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とんどの類型において、有形固定資産減価償却率は類似単体平均を上回っており、福祉施設や庁舎等を適切に維持管理し、長寿命化を図るとともに、老朽化した施設については廃止も検討し、更新が必要な施設については、規模の適正化を図りながら集約化、複合化の検討を行う。</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高知県三原村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1,646
1,633
85.37
2,736,507
2,631,570
24,433
1,221,302
2,726,410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人口や法人の減少に加え高齢化率（Ｈ</a:t>
          </a:r>
          <a:r>
            <a:rPr kumimoji="1" lang="en-US" altLang="ja-JP" sz="1300">
              <a:latin typeface="ＭＳ Ｐゴシック"/>
            </a:rPr>
            <a:t>27</a:t>
          </a:r>
          <a:r>
            <a:rPr kumimoji="1" lang="ja-JP" altLang="en-US" sz="1300">
              <a:latin typeface="ＭＳ Ｐゴシック"/>
            </a:rPr>
            <a:t>年度国調</a:t>
          </a:r>
          <a:r>
            <a:rPr kumimoji="1" lang="en-US" altLang="ja-JP" sz="1300">
              <a:latin typeface="ＭＳ Ｐゴシック"/>
            </a:rPr>
            <a:t>45.3</a:t>
          </a:r>
          <a:r>
            <a:rPr kumimoji="1" lang="ja-JP" altLang="en-US" sz="1300">
              <a:latin typeface="ＭＳ Ｐゴシック"/>
            </a:rPr>
            <a:t>％）も高く、地方税の収入は歳入全体の</a:t>
          </a:r>
          <a:r>
            <a:rPr kumimoji="1" lang="en-US" altLang="ja-JP" sz="1300">
              <a:latin typeface="ＭＳ Ｐゴシック"/>
            </a:rPr>
            <a:t>4.6</a:t>
          </a:r>
          <a:r>
            <a:rPr kumimoji="1" lang="ja-JP" altLang="en-US" sz="1300">
              <a:latin typeface="ＭＳ Ｐゴシック"/>
            </a:rPr>
            <a:t>％程度で推移しており、税の徴収率向上を中心とする歳入確保に努めてはいるが、この現状を改善できる状況ではなく、地方交付税等の依存財源に頼った行政運営となっており、今後も同程度の指数で推移する見込みと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149543</xdr:rowOff>
    </xdr:from>
    <xdr:to>
      <xdr:col>7</xdr:col>
      <xdr:colOff>152400</xdr:colOff>
      <xdr:row>43</xdr:row>
      <xdr:rowOff>149543</xdr:rowOff>
    </xdr:to>
    <xdr:cxnSp macro="">
      <xdr:nvCxnSpPr>
        <xdr:cNvPr id="63" name="直線コネクタ 62"/>
        <xdr:cNvCxnSpPr/>
      </xdr:nvCxnSpPr>
      <xdr:spPr>
        <a:xfrm>
          <a:off x="4114800" y="7521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149543</xdr:rowOff>
    </xdr:from>
    <xdr:to>
      <xdr:col>6</xdr:col>
      <xdr:colOff>0</xdr:colOff>
      <xdr:row>43</xdr:row>
      <xdr:rowOff>155575</xdr:rowOff>
    </xdr:to>
    <xdr:cxnSp macro="">
      <xdr:nvCxnSpPr>
        <xdr:cNvPr id="66" name="直線コネクタ 65"/>
        <xdr:cNvCxnSpPr/>
      </xdr:nvCxnSpPr>
      <xdr:spPr>
        <a:xfrm flipV="1">
          <a:off x="3225800" y="752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62547</xdr:rowOff>
    </xdr:from>
    <xdr:to>
      <xdr:col>6</xdr:col>
      <xdr:colOff>50800</xdr:colOff>
      <xdr:row>43</xdr:row>
      <xdr:rowOff>164147</xdr:rowOff>
    </xdr:to>
    <xdr:sp macro="" textlink="">
      <xdr:nvSpPr>
        <xdr:cNvPr id="67" name="フローチャート : 判断 66"/>
        <xdr:cNvSpPr/>
      </xdr:nvSpPr>
      <xdr:spPr>
        <a:xfrm>
          <a:off x="4064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2874</xdr:rowOff>
    </xdr:from>
    <xdr:ext cx="736600" cy="259045"/>
    <xdr:sp macro="" textlink="">
      <xdr:nvSpPr>
        <xdr:cNvPr id="68" name="テキスト ボックス 67"/>
        <xdr:cNvSpPr txBox="1"/>
      </xdr:nvSpPr>
      <xdr:spPr>
        <a:xfrm>
          <a:off x="3733800" y="7203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43</xdr:row>
      <xdr:rowOff>155575</xdr:rowOff>
    </xdr:to>
    <xdr:cxnSp macro="">
      <xdr:nvCxnSpPr>
        <xdr:cNvPr id="69" name="直線コネクタ 68"/>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68580</xdr:rowOff>
    </xdr:from>
    <xdr:to>
      <xdr:col>4</xdr:col>
      <xdr:colOff>533400</xdr:colOff>
      <xdr:row>43</xdr:row>
      <xdr:rowOff>170180</xdr:rowOff>
    </xdr:to>
    <xdr:sp macro="" textlink="">
      <xdr:nvSpPr>
        <xdr:cNvPr id="70" name="フローチャート : 判断 69"/>
        <xdr:cNvSpPr/>
      </xdr:nvSpPr>
      <xdr:spPr>
        <a:xfrm>
          <a:off x="3175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8907</xdr:rowOff>
    </xdr:from>
    <xdr:ext cx="762000" cy="259045"/>
    <xdr:sp macro="" textlink="">
      <xdr:nvSpPr>
        <xdr:cNvPr id="71" name="テキスト ボックス 70"/>
        <xdr:cNvSpPr txBox="1"/>
      </xdr:nvSpPr>
      <xdr:spPr>
        <a:xfrm>
          <a:off x="2844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43</xdr:row>
      <xdr:rowOff>155575</xdr:rowOff>
    </xdr:to>
    <xdr:cxnSp macro="">
      <xdr:nvCxnSpPr>
        <xdr:cNvPr id="72" name="直線コネクタ 71"/>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68580</xdr:rowOff>
    </xdr:from>
    <xdr:to>
      <xdr:col>3</xdr:col>
      <xdr:colOff>330200</xdr:colOff>
      <xdr:row>43</xdr:row>
      <xdr:rowOff>170180</xdr:rowOff>
    </xdr:to>
    <xdr:sp macro="" textlink="">
      <xdr:nvSpPr>
        <xdr:cNvPr id="73" name="フローチャート : 判断 72"/>
        <xdr:cNvSpPr/>
      </xdr:nvSpPr>
      <xdr:spPr>
        <a:xfrm>
          <a:off x="2286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8907</xdr:rowOff>
    </xdr:from>
    <xdr:ext cx="762000" cy="259045"/>
    <xdr:sp macro="" textlink="">
      <xdr:nvSpPr>
        <xdr:cNvPr id="74" name="テキスト ボックス 73"/>
        <xdr:cNvSpPr txBox="1"/>
      </xdr:nvSpPr>
      <xdr:spPr>
        <a:xfrm>
          <a:off x="1955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62547</xdr:rowOff>
    </xdr:from>
    <xdr:to>
      <xdr:col>2</xdr:col>
      <xdr:colOff>127000</xdr:colOff>
      <xdr:row>43</xdr:row>
      <xdr:rowOff>164147</xdr:rowOff>
    </xdr:to>
    <xdr:sp macro="" textlink="">
      <xdr:nvSpPr>
        <xdr:cNvPr id="75" name="フローチャート : 判断 74"/>
        <xdr:cNvSpPr/>
      </xdr:nvSpPr>
      <xdr:spPr>
        <a:xfrm>
          <a:off x="1397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2874</xdr:rowOff>
    </xdr:from>
    <xdr:ext cx="762000" cy="259045"/>
    <xdr:sp macro="" textlink="">
      <xdr:nvSpPr>
        <xdr:cNvPr id="76" name="テキスト ボックス 75"/>
        <xdr:cNvSpPr txBox="1"/>
      </xdr:nvSpPr>
      <xdr:spPr>
        <a:xfrm>
          <a:off x="1066800" y="720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98743</xdr:rowOff>
    </xdr:from>
    <xdr:to>
      <xdr:col>7</xdr:col>
      <xdr:colOff>203200</xdr:colOff>
      <xdr:row>44</xdr:row>
      <xdr:rowOff>28893</xdr:rowOff>
    </xdr:to>
    <xdr:sp macro="" textlink="">
      <xdr:nvSpPr>
        <xdr:cNvPr id="82" name="円/楕円 81"/>
        <xdr:cNvSpPr/>
      </xdr:nvSpPr>
      <xdr:spPr>
        <a:xfrm>
          <a:off x="49022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15892</xdr:rowOff>
    </xdr:from>
    <xdr:ext cx="762000" cy="259045"/>
    <xdr:sp macro="" textlink="">
      <xdr:nvSpPr>
        <xdr:cNvPr id="83" name="財政力該当値テキスト"/>
        <xdr:cNvSpPr txBox="1"/>
      </xdr:nvSpPr>
      <xdr:spPr>
        <a:xfrm>
          <a:off x="5041900" y="738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98743</xdr:rowOff>
    </xdr:from>
    <xdr:to>
      <xdr:col>6</xdr:col>
      <xdr:colOff>50800</xdr:colOff>
      <xdr:row>44</xdr:row>
      <xdr:rowOff>28893</xdr:rowOff>
    </xdr:to>
    <xdr:sp macro="" textlink="">
      <xdr:nvSpPr>
        <xdr:cNvPr id="84" name="円/楕円 83"/>
        <xdr:cNvSpPr/>
      </xdr:nvSpPr>
      <xdr:spPr>
        <a:xfrm>
          <a:off x="4064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13670</xdr:rowOff>
    </xdr:from>
    <xdr:ext cx="736600" cy="259045"/>
    <xdr:sp macro="" textlink="">
      <xdr:nvSpPr>
        <xdr:cNvPr id="85" name="テキスト ボックス 84"/>
        <xdr:cNvSpPr txBox="1"/>
      </xdr:nvSpPr>
      <xdr:spPr>
        <a:xfrm>
          <a:off x="3733800" y="755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86" name="円/楕円 85"/>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87" name="テキスト ボックス 86"/>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88" name="円/楕円 87"/>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89" name="テキスト ボックス 88"/>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0" name="円/楕円 89"/>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1" name="テキスト ボックス 90"/>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1.1</a:t>
          </a:r>
          <a:r>
            <a:rPr kumimoji="1" lang="ja-JP" altLang="en-US" sz="1300">
              <a:latin typeface="ＭＳ Ｐゴシック"/>
            </a:rPr>
            <a:t>ポイントの減となっている。これは経常経費充当一般財源の公債費元利償還金の減少が主な要因となる。公債費については今後も</a:t>
          </a:r>
          <a:r>
            <a:rPr kumimoji="1" lang="ja-JP" altLang="en-US" sz="1300">
              <a:solidFill>
                <a:sysClr val="windowText" lastClr="000000"/>
              </a:solidFill>
              <a:latin typeface="ＭＳ Ｐゴシック"/>
            </a:rPr>
            <a:t>補償金免除</a:t>
          </a:r>
          <a:r>
            <a:rPr kumimoji="1" lang="ja-JP" altLang="en-US" sz="1300">
              <a:latin typeface="ＭＳ Ｐゴシック"/>
            </a:rPr>
            <a:t>の繰上償還の実施や公債費負担適正化計画に基づき、起債を伴う普通建設事業の実施を必要最小限に抑制することに努めるが、翌年度以降については、大型事業の実施に伴い借入れた起債の償還が始まることにより徐々に増加していく傾向になると見込まれ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152908</xdr:rowOff>
    </xdr:from>
    <xdr:to>
      <xdr:col>7</xdr:col>
      <xdr:colOff>152400</xdr:colOff>
      <xdr:row>64</xdr:row>
      <xdr:rowOff>34544</xdr:rowOff>
    </xdr:to>
    <xdr:cxnSp macro="">
      <xdr:nvCxnSpPr>
        <xdr:cNvPr id="124" name="直線コネクタ 123"/>
        <xdr:cNvCxnSpPr/>
      </xdr:nvCxnSpPr>
      <xdr:spPr>
        <a:xfrm flipV="1">
          <a:off x="4114800" y="1095425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762</xdr:rowOff>
    </xdr:from>
    <xdr:to>
      <xdr:col>6</xdr:col>
      <xdr:colOff>0</xdr:colOff>
      <xdr:row>64</xdr:row>
      <xdr:rowOff>34544</xdr:rowOff>
    </xdr:to>
    <xdr:cxnSp macro="">
      <xdr:nvCxnSpPr>
        <xdr:cNvPr id="127" name="直線コネクタ 126"/>
        <xdr:cNvCxnSpPr/>
      </xdr:nvCxnSpPr>
      <xdr:spPr>
        <a:xfrm>
          <a:off x="3225800" y="109735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15494</xdr:rowOff>
    </xdr:from>
    <xdr:to>
      <xdr:col>6</xdr:col>
      <xdr:colOff>50800</xdr:colOff>
      <xdr:row>61</xdr:row>
      <xdr:rowOff>117094</xdr:rowOff>
    </xdr:to>
    <xdr:sp macro="" textlink="">
      <xdr:nvSpPr>
        <xdr:cNvPr id="128" name="フローチャート : 判断 127"/>
        <xdr:cNvSpPr/>
      </xdr:nvSpPr>
      <xdr:spPr>
        <a:xfrm>
          <a:off x="4064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127271</xdr:rowOff>
    </xdr:from>
    <xdr:ext cx="736600" cy="259045"/>
    <xdr:sp macro="" textlink="">
      <xdr:nvSpPr>
        <xdr:cNvPr id="129" name="テキスト ボックス 128"/>
        <xdr:cNvSpPr txBox="1"/>
      </xdr:nvSpPr>
      <xdr:spPr>
        <a:xfrm>
          <a:off x="3733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126746</xdr:rowOff>
    </xdr:from>
    <xdr:to>
      <xdr:col>4</xdr:col>
      <xdr:colOff>482600</xdr:colOff>
      <xdr:row>64</xdr:row>
      <xdr:rowOff>762</xdr:rowOff>
    </xdr:to>
    <xdr:cxnSp macro="">
      <xdr:nvCxnSpPr>
        <xdr:cNvPr id="130" name="直線コネクタ 129"/>
        <xdr:cNvCxnSpPr/>
      </xdr:nvCxnSpPr>
      <xdr:spPr>
        <a:xfrm>
          <a:off x="2336800" y="10413746"/>
          <a:ext cx="889000" cy="55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136144</xdr:rowOff>
    </xdr:from>
    <xdr:to>
      <xdr:col>4</xdr:col>
      <xdr:colOff>533400</xdr:colOff>
      <xdr:row>62</xdr:row>
      <xdr:rowOff>66294</xdr:rowOff>
    </xdr:to>
    <xdr:sp macro="" textlink="">
      <xdr:nvSpPr>
        <xdr:cNvPr id="131" name="フローチャート : 判断 130"/>
        <xdr:cNvSpPr/>
      </xdr:nvSpPr>
      <xdr:spPr>
        <a:xfrm>
          <a:off x="3175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76471</xdr:rowOff>
    </xdr:from>
    <xdr:ext cx="762000" cy="259045"/>
    <xdr:sp macro="" textlink="">
      <xdr:nvSpPr>
        <xdr:cNvPr id="132" name="テキスト ボックス 131"/>
        <xdr:cNvSpPr txBox="1"/>
      </xdr:nvSpPr>
      <xdr:spPr>
        <a:xfrm>
          <a:off x="2844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126746</xdr:rowOff>
    </xdr:from>
    <xdr:to>
      <xdr:col>3</xdr:col>
      <xdr:colOff>279400</xdr:colOff>
      <xdr:row>61</xdr:row>
      <xdr:rowOff>104902</xdr:rowOff>
    </xdr:to>
    <xdr:cxnSp macro="">
      <xdr:nvCxnSpPr>
        <xdr:cNvPr id="133" name="直線コネクタ 132"/>
        <xdr:cNvCxnSpPr/>
      </xdr:nvCxnSpPr>
      <xdr:spPr>
        <a:xfrm flipV="1">
          <a:off x="1447800" y="1041374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4" name="フローチャート : 判断 133"/>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35" name="テキスト ボックス 134"/>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148336</xdr:rowOff>
    </xdr:from>
    <xdr:to>
      <xdr:col>2</xdr:col>
      <xdr:colOff>127000</xdr:colOff>
      <xdr:row>61</xdr:row>
      <xdr:rowOff>78486</xdr:rowOff>
    </xdr:to>
    <xdr:sp macro="" textlink="">
      <xdr:nvSpPr>
        <xdr:cNvPr id="136" name="フローチャート : 判断 135"/>
        <xdr:cNvSpPr/>
      </xdr:nvSpPr>
      <xdr:spPr>
        <a:xfrm>
          <a:off x="1397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88663</xdr:rowOff>
    </xdr:from>
    <xdr:ext cx="762000" cy="259045"/>
    <xdr:sp macro="" textlink="">
      <xdr:nvSpPr>
        <xdr:cNvPr id="137" name="テキスト ボックス 136"/>
        <xdr:cNvSpPr txBox="1"/>
      </xdr:nvSpPr>
      <xdr:spPr>
        <a:xfrm>
          <a:off x="1066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102108</xdr:rowOff>
    </xdr:from>
    <xdr:to>
      <xdr:col>7</xdr:col>
      <xdr:colOff>203200</xdr:colOff>
      <xdr:row>64</xdr:row>
      <xdr:rowOff>32258</xdr:rowOff>
    </xdr:to>
    <xdr:sp macro="" textlink="">
      <xdr:nvSpPr>
        <xdr:cNvPr id="143" name="円/楕円 142"/>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74185</xdr:rowOff>
    </xdr:from>
    <xdr:ext cx="762000" cy="259045"/>
    <xdr:sp macro="" textlink="">
      <xdr:nvSpPr>
        <xdr:cNvPr id="144" name="財政構造の弾力性該当値テキスト"/>
        <xdr:cNvSpPr txBox="1"/>
      </xdr:nvSpPr>
      <xdr:spPr>
        <a:xfrm>
          <a:off x="5041900" y="1087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155194</xdr:rowOff>
    </xdr:from>
    <xdr:to>
      <xdr:col>6</xdr:col>
      <xdr:colOff>50800</xdr:colOff>
      <xdr:row>64</xdr:row>
      <xdr:rowOff>85344</xdr:rowOff>
    </xdr:to>
    <xdr:sp macro="" textlink="">
      <xdr:nvSpPr>
        <xdr:cNvPr id="145" name="円/楕円 144"/>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70121</xdr:rowOff>
    </xdr:from>
    <xdr:ext cx="736600" cy="259045"/>
    <xdr:sp macro="" textlink="">
      <xdr:nvSpPr>
        <xdr:cNvPr id="146" name="テキスト ボックス 145"/>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121412</xdr:rowOff>
    </xdr:from>
    <xdr:to>
      <xdr:col>4</xdr:col>
      <xdr:colOff>533400</xdr:colOff>
      <xdr:row>64</xdr:row>
      <xdr:rowOff>51562</xdr:rowOff>
    </xdr:to>
    <xdr:sp macro="" textlink="">
      <xdr:nvSpPr>
        <xdr:cNvPr id="147" name="円/楕円 146"/>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36339</xdr:rowOff>
    </xdr:from>
    <xdr:ext cx="762000" cy="259045"/>
    <xdr:sp macro="" textlink="">
      <xdr:nvSpPr>
        <xdr:cNvPr id="148" name="テキスト ボックス 147"/>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75946</xdr:rowOff>
    </xdr:from>
    <xdr:to>
      <xdr:col>3</xdr:col>
      <xdr:colOff>330200</xdr:colOff>
      <xdr:row>61</xdr:row>
      <xdr:rowOff>6096</xdr:rowOff>
    </xdr:to>
    <xdr:sp macro="" textlink="">
      <xdr:nvSpPr>
        <xdr:cNvPr id="149" name="円/楕円 148"/>
        <xdr:cNvSpPr/>
      </xdr:nvSpPr>
      <xdr:spPr>
        <a:xfrm>
          <a:off x="2286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16273</xdr:rowOff>
    </xdr:from>
    <xdr:ext cx="762000" cy="259045"/>
    <xdr:sp macro="" textlink="">
      <xdr:nvSpPr>
        <xdr:cNvPr id="150" name="テキスト ボックス 149"/>
        <xdr:cNvSpPr txBox="1"/>
      </xdr:nvSpPr>
      <xdr:spPr>
        <a:xfrm>
          <a:off x="1955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51" name="円/楕円 150"/>
        <xdr:cNvSpPr/>
      </xdr:nvSpPr>
      <xdr:spPr>
        <a:xfrm>
          <a:off x="1397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52" name="テキスト ボックス 151"/>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[423,557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前年度と比較して人件費の決算額は減少しているが、システム改修等の物件費が増加しており、そのことが前年度からの増加の要因となっている。</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137226</xdr:rowOff>
    </xdr:from>
    <xdr:to>
      <xdr:col>7</xdr:col>
      <xdr:colOff>152400</xdr:colOff>
      <xdr:row>82</xdr:row>
      <xdr:rowOff>171002</xdr:rowOff>
    </xdr:to>
    <xdr:cxnSp macro="">
      <xdr:nvCxnSpPr>
        <xdr:cNvPr id="188" name="直線コネクタ 187"/>
        <xdr:cNvCxnSpPr/>
      </xdr:nvCxnSpPr>
      <xdr:spPr>
        <a:xfrm>
          <a:off x="4114800" y="14196126"/>
          <a:ext cx="8382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119011</xdr:rowOff>
    </xdr:from>
    <xdr:to>
      <xdr:col>6</xdr:col>
      <xdr:colOff>0</xdr:colOff>
      <xdr:row>82</xdr:row>
      <xdr:rowOff>137226</xdr:rowOff>
    </xdr:to>
    <xdr:cxnSp macro="">
      <xdr:nvCxnSpPr>
        <xdr:cNvPr id="191" name="直線コネクタ 190"/>
        <xdr:cNvCxnSpPr/>
      </xdr:nvCxnSpPr>
      <xdr:spPr>
        <a:xfrm>
          <a:off x="3225800" y="14177911"/>
          <a:ext cx="889000" cy="1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2" name="フローチャート : 判断 191"/>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3" name="テキスト ボックス 192"/>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119011</xdr:rowOff>
    </xdr:from>
    <xdr:to>
      <xdr:col>4</xdr:col>
      <xdr:colOff>482600</xdr:colOff>
      <xdr:row>82</xdr:row>
      <xdr:rowOff>121132</xdr:rowOff>
    </xdr:to>
    <xdr:cxnSp macro="">
      <xdr:nvCxnSpPr>
        <xdr:cNvPr id="194" name="直線コネクタ 193"/>
        <xdr:cNvCxnSpPr/>
      </xdr:nvCxnSpPr>
      <xdr:spPr>
        <a:xfrm flipV="1">
          <a:off x="2336800" y="14177911"/>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195" name="フローチャート : 判断 194"/>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196" name="テキスト ボックス 195"/>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101385</xdr:rowOff>
    </xdr:from>
    <xdr:to>
      <xdr:col>3</xdr:col>
      <xdr:colOff>279400</xdr:colOff>
      <xdr:row>82</xdr:row>
      <xdr:rowOff>121132</xdr:rowOff>
    </xdr:to>
    <xdr:cxnSp macro="">
      <xdr:nvCxnSpPr>
        <xdr:cNvPr id="197" name="直線コネクタ 196"/>
        <xdr:cNvCxnSpPr/>
      </xdr:nvCxnSpPr>
      <xdr:spPr>
        <a:xfrm>
          <a:off x="1447800" y="14160285"/>
          <a:ext cx="889000" cy="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198" name="フローチャート : 判断 197"/>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199" name="テキスト ボックス 198"/>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0" name="フローチャート : 判断 199"/>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1" name="テキスト ボックス 200"/>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120202</xdr:rowOff>
    </xdr:from>
    <xdr:to>
      <xdr:col>7</xdr:col>
      <xdr:colOff>203200</xdr:colOff>
      <xdr:row>83</xdr:row>
      <xdr:rowOff>50352</xdr:rowOff>
    </xdr:to>
    <xdr:sp macro="" textlink="">
      <xdr:nvSpPr>
        <xdr:cNvPr id="207" name="円/楕円 206"/>
        <xdr:cNvSpPr/>
      </xdr:nvSpPr>
      <xdr:spPr>
        <a:xfrm>
          <a:off x="4902200" y="1417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92279</xdr:rowOff>
    </xdr:from>
    <xdr:ext cx="762000" cy="259045"/>
    <xdr:sp macro="" textlink="">
      <xdr:nvSpPr>
        <xdr:cNvPr id="208" name="人件費・物件費等の状況該当値テキスト"/>
        <xdr:cNvSpPr txBox="1"/>
      </xdr:nvSpPr>
      <xdr:spPr>
        <a:xfrm>
          <a:off x="5041900" y="1415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423,557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86426</xdr:rowOff>
    </xdr:from>
    <xdr:to>
      <xdr:col>6</xdr:col>
      <xdr:colOff>50800</xdr:colOff>
      <xdr:row>83</xdr:row>
      <xdr:rowOff>16576</xdr:rowOff>
    </xdr:to>
    <xdr:sp macro="" textlink="">
      <xdr:nvSpPr>
        <xdr:cNvPr id="209" name="円/楕円 208"/>
        <xdr:cNvSpPr/>
      </xdr:nvSpPr>
      <xdr:spPr>
        <a:xfrm>
          <a:off x="4064000" y="141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1353</xdr:rowOff>
    </xdr:from>
    <xdr:ext cx="736600" cy="259045"/>
    <xdr:sp macro="" textlink="">
      <xdr:nvSpPr>
        <xdr:cNvPr id="210" name="テキスト ボックス 209"/>
        <xdr:cNvSpPr txBox="1"/>
      </xdr:nvSpPr>
      <xdr:spPr>
        <a:xfrm>
          <a:off x="3733800" y="14231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394,163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68211</xdr:rowOff>
    </xdr:from>
    <xdr:to>
      <xdr:col>4</xdr:col>
      <xdr:colOff>533400</xdr:colOff>
      <xdr:row>82</xdr:row>
      <xdr:rowOff>169811</xdr:rowOff>
    </xdr:to>
    <xdr:sp macro="" textlink="">
      <xdr:nvSpPr>
        <xdr:cNvPr id="211" name="円/楕円 210"/>
        <xdr:cNvSpPr/>
      </xdr:nvSpPr>
      <xdr:spPr>
        <a:xfrm>
          <a:off x="3175000" y="1412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8538</xdr:rowOff>
    </xdr:from>
    <xdr:ext cx="762000" cy="259045"/>
    <xdr:sp macro="" textlink="">
      <xdr:nvSpPr>
        <xdr:cNvPr id="212" name="テキスト ボックス 211"/>
        <xdr:cNvSpPr txBox="1"/>
      </xdr:nvSpPr>
      <xdr:spPr>
        <a:xfrm>
          <a:off x="2844800" y="1389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378,311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70332</xdr:rowOff>
    </xdr:from>
    <xdr:to>
      <xdr:col>3</xdr:col>
      <xdr:colOff>330200</xdr:colOff>
      <xdr:row>83</xdr:row>
      <xdr:rowOff>482</xdr:rowOff>
    </xdr:to>
    <xdr:sp macro="" textlink="">
      <xdr:nvSpPr>
        <xdr:cNvPr id="213" name="円/楕円 212"/>
        <xdr:cNvSpPr/>
      </xdr:nvSpPr>
      <xdr:spPr>
        <a:xfrm>
          <a:off x="2286000" y="14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156709</xdr:rowOff>
    </xdr:from>
    <xdr:ext cx="762000" cy="259045"/>
    <xdr:sp macro="" textlink="">
      <xdr:nvSpPr>
        <xdr:cNvPr id="214" name="テキスト ボックス 213"/>
        <xdr:cNvSpPr txBox="1"/>
      </xdr:nvSpPr>
      <xdr:spPr>
        <a:xfrm>
          <a:off x="1955800" y="1421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380,157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50585</xdr:rowOff>
    </xdr:from>
    <xdr:to>
      <xdr:col>2</xdr:col>
      <xdr:colOff>127000</xdr:colOff>
      <xdr:row>82</xdr:row>
      <xdr:rowOff>152185</xdr:rowOff>
    </xdr:to>
    <xdr:sp macro="" textlink="">
      <xdr:nvSpPr>
        <xdr:cNvPr id="215" name="円/楕円 214"/>
        <xdr:cNvSpPr/>
      </xdr:nvSpPr>
      <xdr:spPr>
        <a:xfrm>
          <a:off x="1397000" y="1410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136962</xdr:rowOff>
    </xdr:from>
    <xdr:ext cx="762000" cy="259045"/>
    <xdr:sp macro="" textlink="">
      <xdr:nvSpPr>
        <xdr:cNvPr id="216" name="テキスト ボックス 215"/>
        <xdr:cNvSpPr txBox="1"/>
      </xdr:nvSpPr>
      <xdr:spPr>
        <a:xfrm>
          <a:off x="1066800" y="1419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362,971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類似団体内平均値と近似値で推移している。今後も給与の増減ついてはこれまでの状況や近隣市町村との給与水準の比較等を鑑みて判断していく必要がある。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5" name="直線コネクタ 244"/>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6" name="給与水準   （国との比較）最小値テキスト"/>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7" name="直線コネクタ 246"/>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48" name="給与水準   （国との比較）最大値テキスト"/>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49" name="直線コネクタ 248"/>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85</xdr:row>
      <xdr:rowOff>80011</xdr:rowOff>
    </xdr:to>
    <xdr:cxnSp macro="">
      <xdr:nvCxnSpPr>
        <xdr:cNvPr id="250" name="直線コネクタ 249"/>
        <xdr:cNvCxnSpPr/>
      </xdr:nvCxnSpPr>
      <xdr:spPr>
        <a:xfrm>
          <a:off x="16179800" y="14556739"/>
          <a:ext cx="8382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84</xdr:row>
      <xdr:rowOff>154939</xdr:rowOff>
    </xdr:to>
    <xdr:cxnSp macro="">
      <xdr:nvCxnSpPr>
        <xdr:cNvPr id="253" name="直線コネクタ 252"/>
        <xdr:cNvCxnSpPr/>
      </xdr:nvCxnSpPr>
      <xdr:spPr>
        <a:xfrm>
          <a:off x="15290800" y="145326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13123</xdr:rowOff>
    </xdr:from>
    <xdr:to>
      <xdr:col>23</xdr:col>
      <xdr:colOff>457200</xdr:colOff>
      <xdr:row>85</xdr:row>
      <xdr:rowOff>114723</xdr:rowOff>
    </xdr:to>
    <xdr:sp macro="" textlink="">
      <xdr:nvSpPr>
        <xdr:cNvPr id="254" name="フローチャート : 判断 253"/>
        <xdr:cNvSpPr/>
      </xdr:nvSpPr>
      <xdr:spPr>
        <a:xfrm>
          <a:off x="16129000" y="145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99500</xdr:rowOff>
    </xdr:from>
    <xdr:ext cx="736600" cy="259045"/>
    <xdr:sp macro="" textlink="">
      <xdr:nvSpPr>
        <xdr:cNvPr id="255" name="テキスト ボックス 254"/>
        <xdr:cNvSpPr txBox="1"/>
      </xdr:nvSpPr>
      <xdr:spPr>
        <a:xfrm>
          <a:off x="15798800" y="1467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114723</xdr:rowOff>
    </xdr:from>
    <xdr:to>
      <xdr:col>22</xdr:col>
      <xdr:colOff>203200</xdr:colOff>
      <xdr:row>84</xdr:row>
      <xdr:rowOff>130811</xdr:rowOff>
    </xdr:to>
    <xdr:cxnSp macro="">
      <xdr:nvCxnSpPr>
        <xdr:cNvPr id="256" name="直線コネクタ 255"/>
        <xdr:cNvCxnSpPr/>
      </xdr:nvCxnSpPr>
      <xdr:spPr>
        <a:xfrm>
          <a:off x="14401800" y="1451652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57" name="フローチャート : 判断 256"/>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58" name="テキスト ボックス 257"/>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114723</xdr:rowOff>
    </xdr:from>
    <xdr:to>
      <xdr:col>21</xdr:col>
      <xdr:colOff>0</xdr:colOff>
      <xdr:row>87</xdr:row>
      <xdr:rowOff>74930</xdr:rowOff>
    </xdr:to>
    <xdr:cxnSp macro="">
      <xdr:nvCxnSpPr>
        <xdr:cNvPr id="259" name="直線コネクタ 258"/>
        <xdr:cNvCxnSpPr/>
      </xdr:nvCxnSpPr>
      <xdr:spPr>
        <a:xfrm flipV="1">
          <a:off x="13512800" y="14516523"/>
          <a:ext cx="8890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120227</xdr:rowOff>
    </xdr:from>
    <xdr:to>
      <xdr:col>21</xdr:col>
      <xdr:colOff>50800</xdr:colOff>
      <xdr:row>85</xdr:row>
      <xdr:rowOff>50377</xdr:rowOff>
    </xdr:to>
    <xdr:sp macro="" textlink="">
      <xdr:nvSpPr>
        <xdr:cNvPr id="260" name="フローチャート : 判断 259"/>
        <xdr:cNvSpPr/>
      </xdr:nvSpPr>
      <xdr:spPr>
        <a:xfrm>
          <a:off x="14351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35154</xdr:rowOff>
    </xdr:from>
    <xdr:ext cx="762000" cy="259045"/>
    <xdr:sp macro="" textlink="">
      <xdr:nvSpPr>
        <xdr:cNvPr id="261" name="テキスト ボックス 260"/>
        <xdr:cNvSpPr txBox="1"/>
      </xdr:nvSpPr>
      <xdr:spPr>
        <a:xfrm>
          <a:off x="14020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62" name="フローチャート : 判断 261"/>
        <xdr:cNvSpPr/>
      </xdr:nvSpPr>
      <xdr:spPr>
        <a:xfrm>
          <a:off x="13462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140140</xdr:rowOff>
    </xdr:from>
    <xdr:ext cx="762000" cy="259045"/>
    <xdr:sp macro="" textlink="">
      <xdr:nvSpPr>
        <xdr:cNvPr id="263" name="テキスト ボックス 262"/>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69" name="円/楕円 268"/>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0"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104139</xdr:rowOff>
    </xdr:from>
    <xdr:to>
      <xdr:col>23</xdr:col>
      <xdr:colOff>457200</xdr:colOff>
      <xdr:row>85</xdr:row>
      <xdr:rowOff>34289</xdr:rowOff>
    </xdr:to>
    <xdr:sp macro="" textlink="">
      <xdr:nvSpPr>
        <xdr:cNvPr id="271" name="円/楕円 270"/>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44466</xdr:rowOff>
    </xdr:from>
    <xdr:ext cx="736600" cy="259045"/>
    <xdr:sp macro="" textlink="">
      <xdr:nvSpPr>
        <xdr:cNvPr id="272" name="テキスト ボックス 271"/>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73" name="円/楕円 272"/>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74" name="テキスト ボックス 273"/>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63923</xdr:rowOff>
    </xdr:from>
    <xdr:to>
      <xdr:col>21</xdr:col>
      <xdr:colOff>50800</xdr:colOff>
      <xdr:row>84</xdr:row>
      <xdr:rowOff>165523</xdr:rowOff>
    </xdr:to>
    <xdr:sp macro="" textlink="">
      <xdr:nvSpPr>
        <xdr:cNvPr id="275" name="円/楕円 274"/>
        <xdr:cNvSpPr/>
      </xdr:nvSpPr>
      <xdr:spPr>
        <a:xfrm>
          <a:off x="14351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76" name="テキスト ボックス 275"/>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77" name="円/楕円 276"/>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78" name="テキスト ボックス 277"/>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類似団体内平均値を上回っているが、これまでの独自の行政改革や集中改革プランにより職員数を減少している。職員数が少ないため</a:t>
          </a:r>
          <a:r>
            <a:rPr kumimoji="1" lang="en-US" altLang="ja-JP" sz="1300">
              <a:latin typeface="ＭＳ Ｐゴシック"/>
            </a:rPr>
            <a:t>1</a:t>
          </a:r>
          <a:r>
            <a:rPr kumimoji="1" lang="ja-JP" altLang="en-US" sz="1300">
              <a:latin typeface="ＭＳ Ｐゴシック"/>
            </a:rPr>
            <a:t>人の職員が多くの業務を兼任しており、これ以上の減員は厳しい状況である。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126057</xdr:rowOff>
    </xdr:from>
    <xdr:to>
      <xdr:col>24</xdr:col>
      <xdr:colOff>558800</xdr:colOff>
      <xdr:row>61</xdr:row>
      <xdr:rowOff>9761</xdr:rowOff>
    </xdr:to>
    <xdr:cxnSp macro="">
      <xdr:nvCxnSpPr>
        <xdr:cNvPr id="315" name="直線コネクタ 314"/>
        <xdr:cNvCxnSpPr/>
      </xdr:nvCxnSpPr>
      <xdr:spPr>
        <a:xfrm>
          <a:off x="16179800" y="10413057"/>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6" name="定員管理の状況平均値テキスト"/>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75728</xdr:rowOff>
    </xdr:from>
    <xdr:to>
      <xdr:col>23</xdr:col>
      <xdr:colOff>406400</xdr:colOff>
      <xdr:row>60</xdr:row>
      <xdr:rowOff>126057</xdr:rowOff>
    </xdr:to>
    <xdr:cxnSp macro="">
      <xdr:nvCxnSpPr>
        <xdr:cNvPr id="318" name="直線コネクタ 317"/>
        <xdr:cNvCxnSpPr/>
      </xdr:nvCxnSpPr>
      <xdr:spPr>
        <a:xfrm>
          <a:off x="15290800" y="10362728"/>
          <a:ext cx="889000" cy="5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153289</xdr:rowOff>
    </xdr:from>
    <xdr:to>
      <xdr:col>23</xdr:col>
      <xdr:colOff>457200</xdr:colOff>
      <xdr:row>60</xdr:row>
      <xdr:rowOff>83439</xdr:rowOff>
    </xdr:to>
    <xdr:sp macro="" textlink="">
      <xdr:nvSpPr>
        <xdr:cNvPr id="319" name="フローチャート : 判断 318"/>
        <xdr:cNvSpPr/>
      </xdr:nvSpPr>
      <xdr:spPr>
        <a:xfrm>
          <a:off x="16129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93616</xdr:rowOff>
    </xdr:from>
    <xdr:ext cx="736600" cy="259045"/>
    <xdr:sp macro="" textlink="">
      <xdr:nvSpPr>
        <xdr:cNvPr id="320" name="テキスト ボックス 319"/>
        <xdr:cNvSpPr txBox="1"/>
      </xdr:nvSpPr>
      <xdr:spPr>
        <a:xfrm>
          <a:off x="15798800" y="10037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71937</xdr:rowOff>
    </xdr:from>
    <xdr:to>
      <xdr:col>22</xdr:col>
      <xdr:colOff>203200</xdr:colOff>
      <xdr:row>60</xdr:row>
      <xdr:rowOff>75728</xdr:rowOff>
    </xdr:to>
    <xdr:cxnSp macro="">
      <xdr:nvCxnSpPr>
        <xdr:cNvPr id="321" name="直線コネクタ 320"/>
        <xdr:cNvCxnSpPr/>
      </xdr:nvCxnSpPr>
      <xdr:spPr>
        <a:xfrm>
          <a:off x="14401800" y="10358937"/>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149497</xdr:rowOff>
    </xdr:from>
    <xdr:to>
      <xdr:col>22</xdr:col>
      <xdr:colOff>254000</xdr:colOff>
      <xdr:row>60</xdr:row>
      <xdr:rowOff>79647</xdr:rowOff>
    </xdr:to>
    <xdr:sp macro="" textlink="">
      <xdr:nvSpPr>
        <xdr:cNvPr id="322" name="フローチャート : 判断 321"/>
        <xdr:cNvSpPr/>
      </xdr:nvSpPr>
      <xdr:spPr>
        <a:xfrm>
          <a:off x="15240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89824</xdr:rowOff>
    </xdr:from>
    <xdr:ext cx="762000" cy="259045"/>
    <xdr:sp macro="" textlink="">
      <xdr:nvSpPr>
        <xdr:cNvPr id="323" name="テキスト ボックス 322"/>
        <xdr:cNvSpPr txBox="1"/>
      </xdr:nvSpPr>
      <xdr:spPr>
        <a:xfrm>
          <a:off x="14909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71937</xdr:rowOff>
    </xdr:from>
    <xdr:to>
      <xdr:col>21</xdr:col>
      <xdr:colOff>0</xdr:colOff>
      <xdr:row>60</xdr:row>
      <xdr:rowOff>88483</xdr:rowOff>
    </xdr:to>
    <xdr:cxnSp macro="">
      <xdr:nvCxnSpPr>
        <xdr:cNvPr id="324" name="直線コネクタ 323"/>
        <xdr:cNvCxnSpPr/>
      </xdr:nvCxnSpPr>
      <xdr:spPr>
        <a:xfrm flipV="1">
          <a:off x="13512800" y="10358937"/>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132606</xdr:rowOff>
    </xdr:from>
    <xdr:to>
      <xdr:col>21</xdr:col>
      <xdr:colOff>50800</xdr:colOff>
      <xdr:row>60</xdr:row>
      <xdr:rowOff>62756</xdr:rowOff>
    </xdr:to>
    <xdr:sp macro="" textlink="">
      <xdr:nvSpPr>
        <xdr:cNvPr id="325" name="フローチャート : 判断 324"/>
        <xdr:cNvSpPr/>
      </xdr:nvSpPr>
      <xdr:spPr>
        <a:xfrm>
          <a:off x="14351000" y="102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72933</xdr:rowOff>
    </xdr:from>
    <xdr:ext cx="762000" cy="259045"/>
    <xdr:sp macro="" textlink="">
      <xdr:nvSpPr>
        <xdr:cNvPr id="326" name="テキスト ボックス 325"/>
        <xdr:cNvSpPr txBox="1"/>
      </xdr:nvSpPr>
      <xdr:spPr>
        <a:xfrm>
          <a:off x="14020800" y="1001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109165</xdr:rowOff>
    </xdr:from>
    <xdr:to>
      <xdr:col>19</xdr:col>
      <xdr:colOff>533400</xdr:colOff>
      <xdr:row>60</xdr:row>
      <xdr:rowOff>39315</xdr:rowOff>
    </xdr:to>
    <xdr:sp macro="" textlink="">
      <xdr:nvSpPr>
        <xdr:cNvPr id="327" name="フローチャート : 判断 326"/>
        <xdr:cNvSpPr/>
      </xdr:nvSpPr>
      <xdr:spPr>
        <a:xfrm>
          <a:off x="13462000" y="102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49492</xdr:rowOff>
    </xdr:from>
    <xdr:ext cx="762000" cy="259045"/>
    <xdr:sp macro="" textlink="">
      <xdr:nvSpPr>
        <xdr:cNvPr id="328" name="テキスト ボックス 327"/>
        <xdr:cNvSpPr txBox="1"/>
      </xdr:nvSpPr>
      <xdr:spPr>
        <a:xfrm>
          <a:off x="13131800" y="99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130411</xdr:rowOff>
    </xdr:from>
    <xdr:to>
      <xdr:col>24</xdr:col>
      <xdr:colOff>609600</xdr:colOff>
      <xdr:row>61</xdr:row>
      <xdr:rowOff>60561</xdr:rowOff>
    </xdr:to>
    <xdr:sp macro="" textlink="">
      <xdr:nvSpPr>
        <xdr:cNvPr id="334" name="円/楕円 333"/>
        <xdr:cNvSpPr/>
      </xdr:nvSpPr>
      <xdr:spPr>
        <a:xfrm>
          <a:off x="16967200" y="104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102488</xdr:rowOff>
    </xdr:from>
    <xdr:ext cx="762000" cy="259045"/>
    <xdr:sp macro="" textlink="">
      <xdr:nvSpPr>
        <xdr:cNvPr id="335" name="定員管理の状況該当値テキスト"/>
        <xdr:cNvSpPr txBox="1"/>
      </xdr:nvSpPr>
      <xdr:spPr>
        <a:xfrm>
          <a:off x="17106900" y="103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75257</xdr:rowOff>
    </xdr:from>
    <xdr:to>
      <xdr:col>23</xdr:col>
      <xdr:colOff>457200</xdr:colOff>
      <xdr:row>61</xdr:row>
      <xdr:rowOff>5407</xdr:rowOff>
    </xdr:to>
    <xdr:sp macro="" textlink="">
      <xdr:nvSpPr>
        <xdr:cNvPr id="336" name="円/楕円 335"/>
        <xdr:cNvSpPr/>
      </xdr:nvSpPr>
      <xdr:spPr>
        <a:xfrm>
          <a:off x="16129000" y="103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161634</xdr:rowOff>
    </xdr:from>
    <xdr:ext cx="736600" cy="259045"/>
    <xdr:sp macro="" textlink="">
      <xdr:nvSpPr>
        <xdr:cNvPr id="337" name="テキスト ボックス 336"/>
        <xdr:cNvSpPr txBox="1"/>
      </xdr:nvSpPr>
      <xdr:spPr>
        <a:xfrm>
          <a:off x="15798800" y="10448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24928</xdr:rowOff>
    </xdr:from>
    <xdr:to>
      <xdr:col>22</xdr:col>
      <xdr:colOff>254000</xdr:colOff>
      <xdr:row>60</xdr:row>
      <xdr:rowOff>126528</xdr:rowOff>
    </xdr:to>
    <xdr:sp macro="" textlink="">
      <xdr:nvSpPr>
        <xdr:cNvPr id="338" name="円/楕円 337"/>
        <xdr:cNvSpPr/>
      </xdr:nvSpPr>
      <xdr:spPr>
        <a:xfrm>
          <a:off x="15240000" y="103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111305</xdr:rowOff>
    </xdr:from>
    <xdr:ext cx="762000" cy="259045"/>
    <xdr:sp macro="" textlink="">
      <xdr:nvSpPr>
        <xdr:cNvPr id="339" name="テキスト ボックス 338"/>
        <xdr:cNvSpPr txBox="1"/>
      </xdr:nvSpPr>
      <xdr:spPr>
        <a:xfrm>
          <a:off x="14909800" y="1039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21137</xdr:rowOff>
    </xdr:from>
    <xdr:to>
      <xdr:col>21</xdr:col>
      <xdr:colOff>50800</xdr:colOff>
      <xdr:row>60</xdr:row>
      <xdr:rowOff>122737</xdr:rowOff>
    </xdr:to>
    <xdr:sp macro="" textlink="">
      <xdr:nvSpPr>
        <xdr:cNvPr id="340" name="円/楕円 339"/>
        <xdr:cNvSpPr/>
      </xdr:nvSpPr>
      <xdr:spPr>
        <a:xfrm>
          <a:off x="143510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107514</xdr:rowOff>
    </xdr:from>
    <xdr:ext cx="762000" cy="259045"/>
    <xdr:sp macro="" textlink="">
      <xdr:nvSpPr>
        <xdr:cNvPr id="341" name="テキスト ボックス 340"/>
        <xdr:cNvSpPr txBox="1"/>
      </xdr:nvSpPr>
      <xdr:spPr>
        <a:xfrm>
          <a:off x="14020800" y="103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37683</xdr:rowOff>
    </xdr:from>
    <xdr:to>
      <xdr:col>19</xdr:col>
      <xdr:colOff>533400</xdr:colOff>
      <xdr:row>60</xdr:row>
      <xdr:rowOff>139283</xdr:rowOff>
    </xdr:to>
    <xdr:sp macro="" textlink="">
      <xdr:nvSpPr>
        <xdr:cNvPr id="342" name="円/楕円 341"/>
        <xdr:cNvSpPr/>
      </xdr:nvSpPr>
      <xdr:spPr>
        <a:xfrm>
          <a:off x="13462000" y="1032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124060</xdr:rowOff>
    </xdr:from>
    <xdr:ext cx="762000" cy="259045"/>
    <xdr:sp macro="" textlink="">
      <xdr:nvSpPr>
        <xdr:cNvPr id="343" name="テキスト ボックス 342"/>
        <xdr:cNvSpPr txBox="1"/>
      </xdr:nvSpPr>
      <xdr:spPr>
        <a:xfrm>
          <a:off x="13131800" y="10411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類似団体を上回っている。これは公営企業の地方債償還に充てた繰入金が多額であることが主な要因となっているが前年度比は</a:t>
          </a:r>
          <a:r>
            <a:rPr kumimoji="1" lang="en-US" altLang="ja-JP" sz="1300">
              <a:latin typeface="ＭＳ Ｐゴシック"/>
            </a:rPr>
            <a:t>1.6</a:t>
          </a:r>
          <a:r>
            <a:rPr kumimoji="1" lang="ja-JP" altLang="en-US" sz="1300">
              <a:latin typeface="ＭＳ Ｐゴシック"/>
            </a:rPr>
            <a:t>％減となっている。翌年度以降は</a:t>
          </a:r>
          <a:r>
            <a:rPr kumimoji="1" lang="ja-JP" altLang="ja-JP" sz="1200">
              <a:solidFill>
                <a:schemeClr val="dk1"/>
              </a:solidFill>
              <a:effectLst/>
              <a:latin typeface="+mn-lt"/>
              <a:ea typeface="+mn-ea"/>
              <a:cs typeface="+mn-cs"/>
            </a:rPr>
            <a:t>大型事業の実施に伴い借入れた起債の償還が始まることにより徐々に増加していく傾向になると見込まれ</a:t>
          </a:r>
          <a:r>
            <a:rPr kumimoji="1" lang="ja-JP" altLang="en-US" sz="1200">
              <a:solidFill>
                <a:schemeClr val="dk1"/>
              </a:solidFill>
              <a:effectLst/>
              <a:latin typeface="+mn-lt"/>
              <a:ea typeface="+mn-ea"/>
              <a:cs typeface="+mn-cs"/>
            </a:rPr>
            <a:t>るが、</a:t>
          </a:r>
          <a:r>
            <a:rPr kumimoji="1" lang="ja-JP" altLang="ja-JP" sz="1200">
              <a:solidFill>
                <a:schemeClr val="dk1"/>
              </a:solidFill>
              <a:effectLst/>
              <a:latin typeface="+mn-lt"/>
              <a:ea typeface="+mn-ea"/>
              <a:cs typeface="+mn-cs"/>
            </a:rPr>
            <a:t>公債費負担適正化計画に基づき、起債を伴う普通建設事業費を最小限の実施に</a:t>
          </a:r>
          <a:r>
            <a:rPr kumimoji="1" lang="ja-JP" altLang="en-US" sz="1200">
              <a:solidFill>
                <a:schemeClr val="dk1"/>
              </a:solidFill>
              <a:effectLst/>
              <a:latin typeface="+mn-lt"/>
              <a:ea typeface="+mn-ea"/>
              <a:cs typeface="+mn-cs"/>
            </a:rPr>
            <a:t>抑制することに留意し、健全な財政運営の実施に努める。</a:t>
          </a:r>
          <a:endParaRPr lang="ja-JP" altLang="ja-JP" sz="18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153247</xdr:rowOff>
    </xdr:from>
    <xdr:to>
      <xdr:col>24</xdr:col>
      <xdr:colOff>558800</xdr:colOff>
      <xdr:row>43</xdr:row>
      <xdr:rowOff>135467</xdr:rowOff>
    </xdr:to>
    <xdr:cxnSp macro="">
      <xdr:nvCxnSpPr>
        <xdr:cNvPr id="371" name="直線コネクタ 370"/>
        <xdr:cNvCxnSpPr/>
      </xdr:nvCxnSpPr>
      <xdr:spPr>
        <a:xfrm flipV="1">
          <a:off x="17018000" y="6325447"/>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107544</xdr:rowOff>
    </xdr:from>
    <xdr:ext cx="762000" cy="259045"/>
    <xdr:sp macro="" textlink="">
      <xdr:nvSpPr>
        <xdr:cNvPr id="372" name="公債費負担の状況最小値テキスト"/>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43</xdr:row>
      <xdr:rowOff>135467</xdr:rowOff>
    </xdr:from>
    <xdr:to>
      <xdr:col>24</xdr:col>
      <xdr:colOff>647700</xdr:colOff>
      <xdr:row>43</xdr:row>
      <xdr:rowOff>135467</xdr:rowOff>
    </xdr:to>
    <xdr:cxnSp macro="">
      <xdr:nvCxnSpPr>
        <xdr:cNvPr id="373" name="直線コネクタ 372"/>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68174</xdr:rowOff>
    </xdr:from>
    <xdr:ext cx="762000" cy="259045"/>
    <xdr:sp macro="" textlink="">
      <xdr:nvSpPr>
        <xdr:cNvPr id="374"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36</xdr:row>
      <xdr:rowOff>153247</xdr:rowOff>
    </xdr:from>
    <xdr:to>
      <xdr:col>24</xdr:col>
      <xdr:colOff>647700</xdr:colOff>
      <xdr:row>36</xdr:row>
      <xdr:rowOff>153247</xdr:rowOff>
    </xdr:to>
    <xdr:cxnSp macro="">
      <xdr:nvCxnSpPr>
        <xdr:cNvPr id="375" name="直線コネクタ 374"/>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154094</xdr:rowOff>
    </xdr:to>
    <xdr:cxnSp macro="">
      <xdr:nvCxnSpPr>
        <xdr:cNvPr id="376" name="直線コネクタ 375"/>
        <xdr:cNvCxnSpPr/>
      </xdr:nvCxnSpPr>
      <xdr:spPr>
        <a:xfrm flipV="1">
          <a:off x="16179800" y="7226300"/>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1710</xdr:rowOff>
    </xdr:from>
    <xdr:ext cx="762000" cy="259045"/>
    <xdr:sp macro="" textlink="">
      <xdr:nvSpPr>
        <xdr:cNvPr id="377"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78" name="フローチャート : 判断 377"/>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154094</xdr:rowOff>
    </xdr:from>
    <xdr:to>
      <xdr:col>23</xdr:col>
      <xdr:colOff>406400</xdr:colOff>
      <xdr:row>43</xdr:row>
      <xdr:rowOff>14817</xdr:rowOff>
    </xdr:to>
    <xdr:cxnSp macro="">
      <xdr:nvCxnSpPr>
        <xdr:cNvPr id="379" name="直線コネクタ 378"/>
        <xdr:cNvCxnSpPr/>
      </xdr:nvCxnSpPr>
      <xdr:spPr>
        <a:xfrm flipV="1">
          <a:off x="15290800" y="73549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129963</xdr:rowOff>
    </xdr:from>
    <xdr:to>
      <xdr:col>23</xdr:col>
      <xdr:colOff>457200</xdr:colOff>
      <xdr:row>42</xdr:row>
      <xdr:rowOff>60113</xdr:rowOff>
    </xdr:to>
    <xdr:sp macro="" textlink="">
      <xdr:nvSpPr>
        <xdr:cNvPr id="380" name="フローチャート : 判断 379"/>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70290</xdr:rowOff>
    </xdr:from>
    <xdr:ext cx="736600" cy="259045"/>
    <xdr:sp macro="" textlink="">
      <xdr:nvSpPr>
        <xdr:cNvPr id="381" name="テキスト ボックス 380"/>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14817</xdr:rowOff>
    </xdr:from>
    <xdr:to>
      <xdr:col>22</xdr:col>
      <xdr:colOff>203200</xdr:colOff>
      <xdr:row>43</xdr:row>
      <xdr:rowOff>135467</xdr:rowOff>
    </xdr:to>
    <xdr:cxnSp macro="">
      <xdr:nvCxnSpPr>
        <xdr:cNvPr id="382" name="直線コネクタ 381"/>
        <xdr:cNvCxnSpPr/>
      </xdr:nvCxnSpPr>
      <xdr:spPr>
        <a:xfrm flipV="1">
          <a:off x="14401800" y="73871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162137</xdr:rowOff>
    </xdr:from>
    <xdr:to>
      <xdr:col>22</xdr:col>
      <xdr:colOff>254000</xdr:colOff>
      <xdr:row>42</xdr:row>
      <xdr:rowOff>92287</xdr:rowOff>
    </xdr:to>
    <xdr:sp macro="" textlink="">
      <xdr:nvSpPr>
        <xdr:cNvPr id="383" name="フローチャート : 判断 382"/>
        <xdr:cNvSpPr/>
      </xdr:nvSpPr>
      <xdr:spPr>
        <a:xfrm>
          <a:off x="15240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102464</xdr:rowOff>
    </xdr:from>
    <xdr:ext cx="762000" cy="259045"/>
    <xdr:sp macro="" textlink="">
      <xdr:nvSpPr>
        <xdr:cNvPr id="384" name="テキスト ボックス 383"/>
        <xdr:cNvSpPr txBox="1"/>
      </xdr:nvSpPr>
      <xdr:spPr>
        <a:xfrm>
          <a:off x="14909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135467</xdr:rowOff>
    </xdr:from>
    <xdr:to>
      <xdr:col>21</xdr:col>
      <xdr:colOff>0</xdr:colOff>
      <xdr:row>44</xdr:row>
      <xdr:rowOff>149013</xdr:rowOff>
    </xdr:to>
    <xdr:cxnSp macro="">
      <xdr:nvCxnSpPr>
        <xdr:cNvPr id="385" name="直線コネクタ 384"/>
        <xdr:cNvCxnSpPr/>
      </xdr:nvCxnSpPr>
      <xdr:spPr>
        <a:xfrm flipV="1">
          <a:off x="13512800" y="750781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86" name="フローチャート : 判断 385"/>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87" name="テキスト ボックス 386"/>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8" name="フローチャート : 判断 387"/>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9" name="テキスト ボックス 388"/>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5" name="円/楕円 394"/>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396"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103294</xdr:rowOff>
    </xdr:from>
    <xdr:to>
      <xdr:col>23</xdr:col>
      <xdr:colOff>457200</xdr:colOff>
      <xdr:row>43</xdr:row>
      <xdr:rowOff>33444</xdr:rowOff>
    </xdr:to>
    <xdr:sp macro="" textlink="">
      <xdr:nvSpPr>
        <xdr:cNvPr id="397" name="円/楕円 396"/>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18221</xdr:rowOff>
    </xdr:from>
    <xdr:ext cx="736600" cy="259045"/>
    <xdr:sp macro="" textlink="">
      <xdr:nvSpPr>
        <xdr:cNvPr id="398" name="テキスト ボックス 397"/>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135467</xdr:rowOff>
    </xdr:from>
    <xdr:to>
      <xdr:col>22</xdr:col>
      <xdr:colOff>254000</xdr:colOff>
      <xdr:row>43</xdr:row>
      <xdr:rowOff>65617</xdr:rowOff>
    </xdr:to>
    <xdr:sp macro="" textlink="">
      <xdr:nvSpPr>
        <xdr:cNvPr id="399" name="円/楕円 398"/>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50394</xdr:rowOff>
    </xdr:from>
    <xdr:ext cx="762000" cy="259045"/>
    <xdr:sp macro="" textlink="">
      <xdr:nvSpPr>
        <xdr:cNvPr id="400" name="テキスト ボックス 399"/>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84667</xdr:rowOff>
    </xdr:from>
    <xdr:to>
      <xdr:col>21</xdr:col>
      <xdr:colOff>50800</xdr:colOff>
      <xdr:row>44</xdr:row>
      <xdr:rowOff>14817</xdr:rowOff>
    </xdr:to>
    <xdr:sp macro="" textlink="">
      <xdr:nvSpPr>
        <xdr:cNvPr id="401" name="円/楕円 400"/>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171044</xdr:rowOff>
    </xdr:from>
    <xdr:ext cx="762000" cy="259045"/>
    <xdr:sp macro="" textlink="">
      <xdr:nvSpPr>
        <xdr:cNvPr id="402" name="テキスト ボックス 401"/>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98213</xdr:rowOff>
    </xdr:from>
    <xdr:to>
      <xdr:col>19</xdr:col>
      <xdr:colOff>533400</xdr:colOff>
      <xdr:row>45</xdr:row>
      <xdr:rowOff>28363</xdr:rowOff>
    </xdr:to>
    <xdr:sp macro="" textlink="">
      <xdr:nvSpPr>
        <xdr:cNvPr id="403" name="円/楕円 402"/>
        <xdr:cNvSpPr/>
      </xdr:nvSpPr>
      <xdr:spPr>
        <a:xfrm>
          <a:off x="13462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13140</xdr:rowOff>
    </xdr:from>
    <xdr:ext cx="762000" cy="259045"/>
    <xdr:sp macro="" textlink="">
      <xdr:nvSpPr>
        <xdr:cNvPr id="404" name="テキスト ボックス 403"/>
        <xdr:cNvSpPr txBox="1"/>
      </xdr:nvSpPr>
      <xdr:spPr>
        <a:xfrm>
          <a:off x="13131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借入額の大きな地方債の元利償還が開始されるが、公債費負担適正化計画に基づき、起債を伴う普通建設事業費を最小限の実施に留め、またこれまでに積み立てられた財政調整基金を適正に運用していくことで将来負担比率の上昇を抑制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5" name="直線コネクタ 434"/>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6"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7" name="直線コネクタ 436"/>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6" name="フローチャート :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8" name="フローチャート :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高知県三原村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1,646
1,633
85.37
2,736,507
2,631,570
24,433
1,221,302
2,726,410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類似団体内平均値と比べて高くなっている。その要因として人口</a:t>
          </a:r>
          <a:r>
            <a:rPr kumimoji="1" lang="en-US" altLang="ja-JP" sz="1300">
              <a:latin typeface="ＭＳ Ｐゴシック"/>
            </a:rPr>
            <a:t>1</a:t>
          </a:r>
          <a:r>
            <a:rPr kumimoji="1" lang="ja-JP" altLang="en-US" sz="1300">
              <a:latin typeface="ＭＳ Ｐゴシック"/>
            </a:rPr>
            <a:t>千人当たりの職員数が類似団体と比較して高いことや退職手当による増などがあげられるがラスパイレス指数は類似団体平均値との近似値を推移しており給与水準は決して高いわけではない。これまで独自の行政改革集中プランにより職員数を減少してきたが、小規模自治体であり職員数が少ないため</a:t>
          </a:r>
          <a:r>
            <a:rPr kumimoji="1" lang="en-US" altLang="ja-JP" sz="1300">
              <a:latin typeface="ＭＳ Ｐゴシック"/>
            </a:rPr>
            <a:t>1</a:t>
          </a:r>
          <a:r>
            <a:rPr kumimoji="1" lang="ja-JP" altLang="en-US" sz="1300">
              <a:latin typeface="ＭＳ Ｐゴシック"/>
            </a:rPr>
            <a:t>人の職員が多くの業務を兼務しており、これ以上の減員は厳しい状況である。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36</xdr:row>
      <xdr:rowOff>115570</xdr:rowOff>
    </xdr:to>
    <xdr:cxnSp macro="">
      <xdr:nvCxnSpPr>
        <xdr:cNvPr id="66" name="直線コネクタ 65"/>
        <xdr:cNvCxnSpPr/>
      </xdr:nvCxnSpPr>
      <xdr:spPr>
        <a:xfrm>
          <a:off x="3987800" y="62611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37</xdr:row>
      <xdr:rowOff>8890</xdr:rowOff>
    </xdr:to>
    <xdr:cxnSp macro="">
      <xdr:nvCxnSpPr>
        <xdr:cNvPr id="69" name="直線コネクタ 68"/>
        <xdr:cNvCxnSpPr/>
      </xdr:nvCxnSpPr>
      <xdr:spPr>
        <a:xfrm flipV="1">
          <a:off x="3098800" y="626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99060</xdr:rowOff>
    </xdr:from>
    <xdr:to>
      <xdr:col>5</xdr:col>
      <xdr:colOff>600075</xdr:colOff>
      <xdr:row>36</xdr:row>
      <xdr:rowOff>29210</xdr:rowOff>
    </xdr:to>
    <xdr:sp macro="" textlink="">
      <xdr:nvSpPr>
        <xdr:cNvPr id="70" name="フローチャート : 判断 69"/>
        <xdr:cNvSpPr/>
      </xdr:nvSpPr>
      <xdr:spPr>
        <a:xfrm>
          <a:off x="3937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39387</xdr:rowOff>
    </xdr:from>
    <xdr:ext cx="736600" cy="259045"/>
    <xdr:sp macro="" textlink="">
      <xdr:nvSpPr>
        <xdr:cNvPr id="71" name="テキスト ボックス 70"/>
        <xdr:cNvSpPr txBox="1"/>
      </xdr:nvSpPr>
      <xdr:spPr>
        <a:xfrm>
          <a:off x="3606800" y="5868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161290</xdr:rowOff>
    </xdr:from>
    <xdr:to>
      <xdr:col>4</xdr:col>
      <xdr:colOff>346075</xdr:colOff>
      <xdr:row>37</xdr:row>
      <xdr:rowOff>8890</xdr:rowOff>
    </xdr:to>
    <xdr:cxnSp macro="">
      <xdr:nvCxnSpPr>
        <xdr:cNvPr id="72" name="直線コネクタ 71"/>
        <xdr:cNvCxnSpPr/>
      </xdr:nvCxnSpPr>
      <xdr:spPr>
        <a:xfrm>
          <a:off x="2209800" y="63334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121920</xdr:rowOff>
    </xdr:from>
    <xdr:to>
      <xdr:col>4</xdr:col>
      <xdr:colOff>396875</xdr:colOff>
      <xdr:row>36</xdr:row>
      <xdr:rowOff>52070</xdr:rowOff>
    </xdr:to>
    <xdr:sp macro="" textlink="">
      <xdr:nvSpPr>
        <xdr:cNvPr id="73" name="フローチャート : 判断 72"/>
        <xdr:cNvSpPr/>
      </xdr:nvSpPr>
      <xdr:spPr>
        <a:xfrm>
          <a:off x="3048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62247</xdr:rowOff>
    </xdr:from>
    <xdr:ext cx="762000" cy="259045"/>
    <xdr:sp macro="" textlink="">
      <xdr:nvSpPr>
        <xdr:cNvPr id="74" name="テキスト ボックス 73"/>
        <xdr:cNvSpPr txBox="1"/>
      </xdr:nvSpPr>
      <xdr:spPr>
        <a:xfrm>
          <a:off x="2717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138430</xdr:rowOff>
    </xdr:from>
    <xdr:to>
      <xdr:col>3</xdr:col>
      <xdr:colOff>142875</xdr:colOff>
      <xdr:row>36</xdr:row>
      <xdr:rowOff>161290</xdr:rowOff>
    </xdr:to>
    <xdr:cxnSp macro="">
      <xdr:nvCxnSpPr>
        <xdr:cNvPr id="75" name="直線コネクタ 74"/>
        <xdr:cNvCxnSpPr/>
      </xdr:nvCxnSpPr>
      <xdr:spPr>
        <a:xfrm>
          <a:off x="1320800" y="63106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80010</xdr:rowOff>
    </xdr:from>
    <xdr:to>
      <xdr:col>3</xdr:col>
      <xdr:colOff>193675</xdr:colOff>
      <xdr:row>36</xdr:row>
      <xdr:rowOff>10160</xdr:rowOff>
    </xdr:to>
    <xdr:sp macro="" textlink="">
      <xdr:nvSpPr>
        <xdr:cNvPr id="76" name="フローチャート : 判断 75"/>
        <xdr:cNvSpPr/>
      </xdr:nvSpPr>
      <xdr:spPr>
        <a:xfrm>
          <a:off x="2159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20337</xdr:rowOff>
    </xdr:from>
    <xdr:ext cx="762000" cy="259045"/>
    <xdr:sp macro="" textlink="">
      <xdr:nvSpPr>
        <xdr:cNvPr id="77" name="テキスト ボックス 76"/>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79" name="テキスト ボックス 78"/>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64770</xdr:rowOff>
    </xdr:from>
    <xdr:to>
      <xdr:col>7</xdr:col>
      <xdr:colOff>66675</xdr:colOff>
      <xdr:row>36</xdr:row>
      <xdr:rowOff>166370</xdr:rowOff>
    </xdr:to>
    <xdr:sp macro="" textlink="">
      <xdr:nvSpPr>
        <xdr:cNvPr id="85" name="円/楕円 84"/>
        <xdr:cNvSpPr/>
      </xdr:nvSpPr>
      <xdr:spPr>
        <a:xfrm>
          <a:off x="47752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36847</xdr:rowOff>
    </xdr:from>
    <xdr:ext cx="762000" cy="259045"/>
    <xdr:sp macro="" textlink="">
      <xdr:nvSpPr>
        <xdr:cNvPr id="86" name="人件費該当値テキスト"/>
        <xdr:cNvSpPr txBox="1"/>
      </xdr:nvSpPr>
      <xdr:spPr>
        <a:xfrm>
          <a:off x="49149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9" name="円/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110490</xdr:rowOff>
    </xdr:from>
    <xdr:to>
      <xdr:col>3</xdr:col>
      <xdr:colOff>193675</xdr:colOff>
      <xdr:row>37</xdr:row>
      <xdr:rowOff>40640</xdr:rowOff>
    </xdr:to>
    <xdr:sp macro="" textlink="">
      <xdr:nvSpPr>
        <xdr:cNvPr id="91" name="円/楕円 90"/>
        <xdr:cNvSpPr/>
      </xdr:nvSpPr>
      <xdr:spPr>
        <a:xfrm>
          <a:off x="215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25417</xdr:rowOff>
    </xdr:from>
    <xdr:ext cx="762000" cy="259045"/>
    <xdr:sp macro="" textlink="">
      <xdr:nvSpPr>
        <xdr:cNvPr id="92" name="テキスト ボックス 91"/>
        <xdr:cNvSpPr txBox="1"/>
      </xdr:nvSpPr>
      <xdr:spPr>
        <a:xfrm>
          <a:off x="18288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87630</xdr:rowOff>
    </xdr:from>
    <xdr:to>
      <xdr:col>1</xdr:col>
      <xdr:colOff>676275</xdr:colOff>
      <xdr:row>37</xdr:row>
      <xdr:rowOff>17780</xdr:rowOff>
    </xdr:to>
    <xdr:sp macro="" textlink="">
      <xdr:nvSpPr>
        <xdr:cNvPr id="93" name="円/楕円 92"/>
        <xdr:cNvSpPr/>
      </xdr:nvSpPr>
      <xdr:spPr>
        <a:xfrm>
          <a:off x="1270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2557</xdr:rowOff>
    </xdr:from>
    <xdr:ext cx="762000" cy="259045"/>
    <xdr:sp macro="" textlink="">
      <xdr:nvSpPr>
        <xdr:cNvPr id="94" name="テキスト ボックス 93"/>
        <xdr:cNvSpPr txBox="1"/>
      </xdr:nvSpPr>
      <xdr:spPr>
        <a:xfrm>
          <a:off x="939800"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類似団体内平均と比較して</a:t>
          </a:r>
          <a:r>
            <a:rPr kumimoji="1" lang="en-US" altLang="ja-JP" sz="1300">
              <a:latin typeface="ＭＳ Ｐゴシック"/>
            </a:rPr>
            <a:t>4.9</a:t>
          </a:r>
          <a:r>
            <a:rPr kumimoji="1" lang="ja-JP" altLang="en-US" sz="1300">
              <a:latin typeface="ＭＳ Ｐゴシック"/>
            </a:rPr>
            <a:t>％高い数値となっている。原因としては庁内セキュリティ対策の実施に伴う職員人数分のネットワーク接続のための必要最低限のパソコンの購入及びその他システムの改修が大きなウェイトを占めている。職員に対して物件費の増加についての現状を周知し、今後さらなる歳出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77470</xdr:rowOff>
    </xdr:from>
    <xdr:to>
      <xdr:col>24</xdr:col>
      <xdr:colOff>31750</xdr:colOff>
      <xdr:row>17</xdr:row>
      <xdr:rowOff>20320</xdr:rowOff>
    </xdr:to>
    <xdr:cxnSp macro="">
      <xdr:nvCxnSpPr>
        <xdr:cNvPr id="126" name="直線コネクタ 125"/>
        <xdr:cNvCxnSpPr/>
      </xdr:nvCxnSpPr>
      <xdr:spPr>
        <a:xfrm>
          <a:off x="15671800" y="282067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16</xdr:row>
      <xdr:rowOff>77470</xdr:rowOff>
    </xdr:to>
    <xdr:cxnSp macro="">
      <xdr:nvCxnSpPr>
        <xdr:cNvPr id="129" name="直線コネクタ 128"/>
        <xdr:cNvCxnSpPr/>
      </xdr:nvCxnSpPr>
      <xdr:spPr>
        <a:xfrm>
          <a:off x="14782800" y="27101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129540</xdr:rowOff>
    </xdr:from>
    <xdr:to>
      <xdr:col>22</xdr:col>
      <xdr:colOff>615950</xdr:colOff>
      <xdr:row>16</xdr:row>
      <xdr:rowOff>59690</xdr:rowOff>
    </xdr:to>
    <xdr:sp macro="" textlink="">
      <xdr:nvSpPr>
        <xdr:cNvPr id="130" name="フローチャート : 判断 129"/>
        <xdr:cNvSpPr/>
      </xdr:nvSpPr>
      <xdr:spPr>
        <a:xfrm>
          <a:off x="15621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69867</xdr:rowOff>
    </xdr:from>
    <xdr:ext cx="736600" cy="259045"/>
    <xdr:sp macro="" textlink="">
      <xdr:nvSpPr>
        <xdr:cNvPr id="131" name="テキスト ボックス 130"/>
        <xdr:cNvSpPr txBox="1"/>
      </xdr:nvSpPr>
      <xdr:spPr>
        <a:xfrm>
          <a:off x="15290800" y="2470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58420</xdr:rowOff>
    </xdr:from>
    <xdr:to>
      <xdr:col>21</xdr:col>
      <xdr:colOff>361950</xdr:colOff>
      <xdr:row>15</xdr:row>
      <xdr:rowOff>138430</xdr:rowOff>
    </xdr:to>
    <xdr:cxnSp macro="">
      <xdr:nvCxnSpPr>
        <xdr:cNvPr id="132" name="直線コネクタ 131"/>
        <xdr:cNvCxnSpPr/>
      </xdr:nvCxnSpPr>
      <xdr:spPr>
        <a:xfrm>
          <a:off x="13893800" y="26301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3" name="フローチャート : 判断 132"/>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4" name="テキスト ボックス 133"/>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12700</xdr:rowOff>
    </xdr:from>
    <xdr:to>
      <xdr:col>20</xdr:col>
      <xdr:colOff>158750</xdr:colOff>
      <xdr:row>15</xdr:row>
      <xdr:rowOff>58420</xdr:rowOff>
    </xdr:to>
    <xdr:cxnSp macro="">
      <xdr:nvCxnSpPr>
        <xdr:cNvPr id="135" name="直線コネクタ 134"/>
        <xdr:cNvCxnSpPr/>
      </xdr:nvCxnSpPr>
      <xdr:spPr>
        <a:xfrm>
          <a:off x="13004800" y="25844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6367</xdr:rowOff>
    </xdr:from>
    <xdr:ext cx="762000" cy="259045"/>
    <xdr:sp macro="" textlink="">
      <xdr:nvSpPr>
        <xdr:cNvPr id="137" name="テキスト ボックス 136"/>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9" name="テキスト ボックス 138"/>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140970</xdr:rowOff>
    </xdr:from>
    <xdr:to>
      <xdr:col>24</xdr:col>
      <xdr:colOff>82550</xdr:colOff>
      <xdr:row>17</xdr:row>
      <xdr:rowOff>71120</xdr:rowOff>
    </xdr:to>
    <xdr:sp macro="" textlink="">
      <xdr:nvSpPr>
        <xdr:cNvPr id="145" name="円/楕円 144"/>
        <xdr:cNvSpPr/>
      </xdr:nvSpPr>
      <xdr:spPr>
        <a:xfrm>
          <a:off x="16459200" y="28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113047</xdr:rowOff>
    </xdr:from>
    <xdr:ext cx="762000" cy="259045"/>
    <xdr:sp macro="" textlink="">
      <xdr:nvSpPr>
        <xdr:cNvPr id="146" name="物件費該当値テキスト"/>
        <xdr:cNvSpPr txBox="1"/>
      </xdr:nvSpPr>
      <xdr:spPr>
        <a:xfrm>
          <a:off x="16598900" y="285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26670</xdr:rowOff>
    </xdr:from>
    <xdr:to>
      <xdr:col>22</xdr:col>
      <xdr:colOff>615950</xdr:colOff>
      <xdr:row>16</xdr:row>
      <xdr:rowOff>128270</xdr:rowOff>
    </xdr:to>
    <xdr:sp macro="" textlink="">
      <xdr:nvSpPr>
        <xdr:cNvPr id="147" name="円/楕円 146"/>
        <xdr:cNvSpPr/>
      </xdr:nvSpPr>
      <xdr:spPr>
        <a:xfrm>
          <a:off x="15621000" y="276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113047</xdr:rowOff>
    </xdr:from>
    <xdr:ext cx="736600" cy="259045"/>
    <xdr:sp macro="" textlink="">
      <xdr:nvSpPr>
        <xdr:cNvPr id="148" name="テキスト ボックス 147"/>
        <xdr:cNvSpPr txBox="1"/>
      </xdr:nvSpPr>
      <xdr:spPr>
        <a:xfrm>
          <a:off x="15290800" y="285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9" name="円/楕円 148"/>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50" name="テキスト ボックス 149"/>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7620</xdr:rowOff>
    </xdr:from>
    <xdr:to>
      <xdr:col>20</xdr:col>
      <xdr:colOff>209550</xdr:colOff>
      <xdr:row>15</xdr:row>
      <xdr:rowOff>109220</xdr:rowOff>
    </xdr:to>
    <xdr:sp macro="" textlink="">
      <xdr:nvSpPr>
        <xdr:cNvPr id="151" name="円/楕円 150"/>
        <xdr:cNvSpPr/>
      </xdr:nvSpPr>
      <xdr:spPr>
        <a:xfrm>
          <a:off x="13843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119397</xdr:rowOff>
    </xdr:from>
    <xdr:ext cx="762000" cy="259045"/>
    <xdr:sp macro="" textlink="">
      <xdr:nvSpPr>
        <xdr:cNvPr id="152" name="テキスト ボックス 151"/>
        <xdr:cNvSpPr txBox="1"/>
      </xdr:nvSpPr>
      <xdr:spPr>
        <a:xfrm>
          <a:off x="13512800" y="234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133350</xdr:rowOff>
    </xdr:from>
    <xdr:to>
      <xdr:col>19</xdr:col>
      <xdr:colOff>6350</xdr:colOff>
      <xdr:row>15</xdr:row>
      <xdr:rowOff>63500</xdr:rowOff>
    </xdr:to>
    <xdr:sp macro="" textlink="">
      <xdr:nvSpPr>
        <xdr:cNvPr id="153" name="円/楕円 152"/>
        <xdr:cNvSpPr/>
      </xdr:nvSpPr>
      <xdr:spPr>
        <a:xfrm>
          <a:off x="12954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73677</xdr:rowOff>
    </xdr:from>
    <xdr:ext cx="762000" cy="259045"/>
    <xdr:sp macro="" textlink="">
      <xdr:nvSpPr>
        <xdr:cNvPr id="154" name="テキスト ボックス 153"/>
        <xdr:cNvSpPr txBox="1"/>
      </xdr:nvSpPr>
      <xdr:spPr>
        <a:xfrm>
          <a:off x="12623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類似団体内平均値より低い水準にある。これは単独事業の抑制や少子化の進行等によるものである。今後は少子高齢化対策に寄与する政策の充実を図ることが必要となってきている。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54</xdr:row>
      <xdr:rowOff>127000</xdr:rowOff>
    </xdr:to>
    <xdr:cxnSp macro="">
      <xdr:nvCxnSpPr>
        <xdr:cNvPr id="186" name="直線コネクタ 185"/>
        <xdr:cNvCxnSpPr/>
      </xdr:nvCxnSpPr>
      <xdr:spPr>
        <a:xfrm flipV="1">
          <a:off x="3987800" y="9328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146050</xdr:rowOff>
    </xdr:to>
    <xdr:cxnSp macro="">
      <xdr:nvCxnSpPr>
        <xdr:cNvPr id="189" name="直線コネクタ 188"/>
        <xdr:cNvCxnSpPr/>
      </xdr:nvCxnSpPr>
      <xdr:spPr>
        <a:xfrm flipV="1">
          <a:off x="3098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0" name="フローチャート : 判断 189"/>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1" name="テキスト ボックス 190"/>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146050</xdr:rowOff>
    </xdr:from>
    <xdr:to>
      <xdr:col>4</xdr:col>
      <xdr:colOff>346075</xdr:colOff>
      <xdr:row>54</xdr:row>
      <xdr:rowOff>165100</xdr:rowOff>
    </xdr:to>
    <xdr:cxnSp macro="">
      <xdr:nvCxnSpPr>
        <xdr:cNvPr id="192" name="直線コネクタ 191"/>
        <xdr:cNvCxnSpPr/>
      </xdr:nvCxnSpPr>
      <xdr:spPr>
        <a:xfrm flipV="1">
          <a:off x="2209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3" name="フローチャート : 判断 192"/>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4" name="テキスト ボックス 193"/>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54</xdr:row>
      <xdr:rowOff>165100</xdr:rowOff>
    </xdr:to>
    <xdr:cxnSp macro="">
      <xdr:nvCxnSpPr>
        <xdr:cNvPr id="195" name="直線コネクタ 194"/>
        <xdr:cNvCxnSpPr/>
      </xdr:nvCxnSpPr>
      <xdr:spPr>
        <a:xfrm>
          <a:off x="1320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6" name="フローチャート : 判断 195"/>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7" name="テキスト ボックス 196"/>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9" name="テキスト ボックス 198"/>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19050</xdr:rowOff>
    </xdr:from>
    <xdr:to>
      <xdr:col>7</xdr:col>
      <xdr:colOff>66675</xdr:colOff>
      <xdr:row>54</xdr:row>
      <xdr:rowOff>120650</xdr:rowOff>
    </xdr:to>
    <xdr:sp macro="" textlink="">
      <xdr:nvSpPr>
        <xdr:cNvPr id="205" name="円/楕円 204"/>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35577</xdr:rowOff>
    </xdr:from>
    <xdr:ext cx="762000" cy="259045"/>
    <xdr:sp macro="" textlink="">
      <xdr:nvSpPr>
        <xdr:cNvPr id="206"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7" name="円/楕円 206"/>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8" name="テキスト ボックス 20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09" name="円/楕円 208"/>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10" name="テキスト ボックス 209"/>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1" name="円/楕円 210"/>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2" name="テキスト ボックス 21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3" name="円/楕円 212"/>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4" name="テキスト ボックス 213"/>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公営企業会計への繰出金は減少</a:t>
          </a:r>
          <a:r>
            <a:rPr kumimoji="1" lang="ja-JP" altLang="en-US" sz="1300">
              <a:solidFill>
                <a:srgbClr val="FF0000"/>
              </a:solidFill>
              <a:latin typeface="ＭＳ Ｐゴシック"/>
            </a:rPr>
            <a:t>して</a:t>
          </a:r>
          <a:r>
            <a:rPr kumimoji="1" lang="ja-JP" altLang="en-US" sz="1300">
              <a:latin typeface="ＭＳ Ｐゴシック"/>
            </a:rPr>
            <a:t>いるが、介護保険特別会計等その他の会計への繰出金が増加しており、結果として繰出金全体の費用は前年度と比して増加している。このことが昨年度から</a:t>
          </a:r>
          <a:r>
            <a:rPr kumimoji="1" lang="en-US" altLang="ja-JP" sz="1300">
              <a:latin typeface="ＭＳ Ｐゴシック"/>
            </a:rPr>
            <a:t>0.9</a:t>
          </a:r>
          <a:r>
            <a:rPr kumimoji="1" lang="ja-JP" altLang="en-US" sz="1300">
              <a:latin typeface="ＭＳ Ｐゴシック"/>
            </a:rPr>
            <a:t>％の増加及び類似団体内平均値を上回る値という結果になっていると考えられる。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88138</xdr:rowOff>
    </xdr:to>
    <xdr:cxnSp macro="">
      <xdr:nvCxnSpPr>
        <xdr:cNvPr id="244" name="直線コネクタ 243"/>
        <xdr:cNvCxnSpPr/>
      </xdr:nvCxnSpPr>
      <xdr:spPr>
        <a:xfrm>
          <a:off x="15671800" y="98196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101871</xdr:rowOff>
    </xdr:from>
    <xdr:ext cx="762000" cy="259045"/>
    <xdr:sp macro="" textlink="">
      <xdr:nvSpPr>
        <xdr:cNvPr id="245" name="その他平均値テキスト"/>
        <xdr:cNvSpPr txBox="1"/>
      </xdr:nvSpPr>
      <xdr:spPr>
        <a:xfrm>
          <a:off x="16598900" y="9531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131572</xdr:rowOff>
    </xdr:from>
    <xdr:to>
      <xdr:col>22</xdr:col>
      <xdr:colOff>565150</xdr:colOff>
      <xdr:row>57</xdr:row>
      <xdr:rowOff>46990</xdr:rowOff>
    </xdr:to>
    <xdr:cxnSp macro="">
      <xdr:nvCxnSpPr>
        <xdr:cNvPr id="247" name="直線コネクタ 246"/>
        <xdr:cNvCxnSpPr/>
      </xdr:nvCxnSpPr>
      <xdr:spPr>
        <a:xfrm>
          <a:off x="14782800" y="97327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8" name="フローチャート : 判断 247"/>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49" name="テキスト ボックス 248"/>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156718</xdr:rowOff>
    </xdr:from>
    <xdr:to>
      <xdr:col>21</xdr:col>
      <xdr:colOff>361950</xdr:colOff>
      <xdr:row>56</xdr:row>
      <xdr:rowOff>131572</xdr:rowOff>
    </xdr:to>
    <xdr:cxnSp macro="">
      <xdr:nvCxnSpPr>
        <xdr:cNvPr id="250" name="直線コネクタ 249"/>
        <xdr:cNvCxnSpPr/>
      </xdr:nvCxnSpPr>
      <xdr:spPr>
        <a:xfrm>
          <a:off x="13893800" y="9243568"/>
          <a:ext cx="889000" cy="4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1" name="フローチャート : 判断 250"/>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2" name="テキスト ボックス 251"/>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156718</xdr:rowOff>
    </xdr:from>
    <xdr:to>
      <xdr:col>20</xdr:col>
      <xdr:colOff>158750</xdr:colOff>
      <xdr:row>55</xdr:row>
      <xdr:rowOff>83566</xdr:rowOff>
    </xdr:to>
    <xdr:cxnSp macro="">
      <xdr:nvCxnSpPr>
        <xdr:cNvPr id="253" name="直線コネクタ 252"/>
        <xdr:cNvCxnSpPr/>
      </xdr:nvCxnSpPr>
      <xdr:spPr>
        <a:xfrm flipV="1">
          <a:off x="13004800" y="9243568"/>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5" name="テキスト ボックス 254"/>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6" name="フローチャート : 判断 255"/>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7" name="テキスト ボックス 256"/>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37338</xdr:rowOff>
    </xdr:from>
    <xdr:to>
      <xdr:col>24</xdr:col>
      <xdr:colOff>82550</xdr:colOff>
      <xdr:row>57</xdr:row>
      <xdr:rowOff>138938</xdr:rowOff>
    </xdr:to>
    <xdr:sp macro="" textlink="">
      <xdr:nvSpPr>
        <xdr:cNvPr id="263" name="円/楕円 262"/>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9415</xdr:rowOff>
    </xdr:from>
    <xdr:ext cx="762000" cy="259045"/>
    <xdr:sp macro="" textlink="">
      <xdr:nvSpPr>
        <xdr:cNvPr id="264" name="その他該当値テキスト"/>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65" name="円/楕円 264"/>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66" name="テキスト ボックス 26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80772</xdr:rowOff>
    </xdr:from>
    <xdr:to>
      <xdr:col>21</xdr:col>
      <xdr:colOff>412750</xdr:colOff>
      <xdr:row>57</xdr:row>
      <xdr:rowOff>10922</xdr:rowOff>
    </xdr:to>
    <xdr:sp macro="" textlink="">
      <xdr:nvSpPr>
        <xdr:cNvPr id="267" name="円/楕円 266"/>
        <xdr:cNvSpPr/>
      </xdr:nvSpPr>
      <xdr:spPr>
        <a:xfrm>
          <a:off x="14732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167149</xdr:rowOff>
    </xdr:from>
    <xdr:ext cx="762000" cy="259045"/>
    <xdr:sp macro="" textlink="">
      <xdr:nvSpPr>
        <xdr:cNvPr id="268" name="テキスト ボックス 267"/>
        <xdr:cNvSpPr txBox="1"/>
      </xdr:nvSpPr>
      <xdr:spPr>
        <a:xfrm>
          <a:off x="14401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105918</xdr:rowOff>
    </xdr:from>
    <xdr:to>
      <xdr:col>20</xdr:col>
      <xdr:colOff>209550</xdr:colOff>
      <xdr:row>54</xdr:row>
      <xdr:rowOff>36068</xdr:rowOff>
    </xdr:to>
    <xdr:sp macro="" textlink="">
      <xdr:nvSpPr>
        <xdr:cNvPr id="269" name="円/楕円 268"/>
        <xdr:cNvSpPr/>
      </xdr:nvSpPr>
      <xdr:spPr>
        <a:xfrm>
          <a:off x="13843000" y="91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46245</xdr:rowOff>
    </xdr:from>
    <xdr:ext cx="762000" cy="259045"/>
    <xdr:sp macro="" textlink="">
      <xdr:nvSpPr>
        <xdr:cNvPr id="270" name="テキスト ボックス 269"/>
        <xdr:cNvSpPr txBox="1"/>
      </xdr:nvSpPr>
      <xdr:spPr>
        <a:xfrm>
          <a:off x="13512800" y="896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32766</xdr:rowOff>
    </xdr:from>
    <xdr:to>
      <xdr:col>19</xdr:col>
      <xdr:colOff>6350</xdr:colOff>
      <xdr:row>55</xdr:row>
      <xdr:rowOff>134366</xdr:rowOff>
    </xdr:to>
    <xdr:sp macro="" textlink="">
      <xdr:nvSpPr>
        <xdr:cNvPr id="271" name="円/楕円 270"/>
        <xdr:cNvSpPr/>
      </xdr:nvSpPr>
      <xdr:spPr>
        <a:xfrm>
          <a:off x="12954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144543</xdr:rowOff>
    </xdr:from>
    <xdr:ext cx="762000" cy="259045"/>
    <xdr:sp macro="" textlink="">
      <xdr:nvSpPr>
        <xdr:cNvPr id="272" name="テキスト ボックス 271"/>
        <xdr:cNvSpPr txBox="1"/>
      </xdr:nvSpPr>
      <xdr:spPr>
        <a:xfrm>
          <a:off x="12623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a:t>
          </a:r>
          <a:r>
            <a:rPr kumimoji="1" lang="en-US" altLang="ja-JP" sz="1300">
              <a:latin typeface="ＭＳ Ｐゴシック"/>
            </a:rPr>
            <a:t>28</a:t>
          </a:r>
          <a:r>
            <a:rPr kumimoji="1" lang="ja-JP" altLang="en-US" sz="1300">
              <a:latin typeface="ＭＳ Ｐゴシック"/>
            </a:rPr>
            <a:t>年度は前年度と比較して</a:t>
          </a:r>
          <a:r>
            <a:rPr kumimoji="1" lang="en-US" altLang="ja-JP" sz="1300">
              <a:latin typeface="ＭＳ Ｐゴシック"/>
            </a:rPr>
            <a:t>2.9</a:t>
          </a:r>
          <a:r>
            <a:rPr kumimoji="1" lang="ja-JP" altLang="en-US" sz="1300">
              <a:latin typeface="ＭＳ Ｐゴシック"/>
            </a:rPr>
            <a:t>％の減となっている。また、類似団体内平均値及び全国平均値よりも低い水準となっている。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37</xdr:row>
      <xdr:rowOff>106426</xdr:rowOff>
    </xdr:to>
    <xdr:cxnSp macro="">
      <xdr:nvCxnSpPr>
        <xdr:cNvPr id="303" name="直線コネクタ 302"/>
        <xdr:cNvCxnSpPr/>
      </xdr:nvCxnSpPr>
      <xdr:spPr>
        <a:xfrm flipV="1">
          <a:off x="15671800" y="6184900"/>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106426</xdr:rowOff>
    </xdr:to>
    <xdr:cxnSp macro="">
      <xdr:nvCxnSpPr>
        <xdr:cNvPr id="306" name="直線コネクタ 305"/>
        <xdr:cNvCxnSpPr/>
      </xdr:nvCxnSpPr>
      <xdr:spPr>
        <a:xfrm>
          <a:off x="14782800" y="6395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07" name="フローチャート : 判断 306"/>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08" name="テキスト ボックス 307"/>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38</xdr:row>
      <xdr:rowOff>17272</xdr:rowOff>
    </xdr:to>
    <xdr:cxnSp macro="">
      <xdr:nvCxnSpPr>
        <xdr:cNvPr id="309" name="直線コネクタ 308"/>
        <xdr:cNvCxnSpPr/>
      </xdr:nvCxnSpPr>
      <xdr:spPr>
        <a:xfrm flipV="1">
          <a:off x="13893800" y="639521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153924</xdr:rowOff>
    </xdr:from>
    <xdr:to>
      <xdr:col>21</xdr:col>
      <xdr:colOff>412750</xdr:colOff>
      <xdr:row>37</xdr:row>
      <xdr:rowOff>84074</xdr:rowOff>
    </xdr:to>
    <xdr:sp macro="" textlink="">
      <xdr:nvSpPr>
        <xdr:cNvPr id="310" name="フローチャート : 判断 309"/>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94251</xdr:rowOff>
    </xdr:from>
    <xdr:ext cx="762000" cy="259045"/>
    <xdr:sp macro="" textlink="">
      <xdr:nvSpPr>
        <xdr:cNvPr id="311" name="テキスト ボックス 310"/>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38</xdr:row>
      <xdr:rowOff>17272</xdr:rowOff>
    </xdr:to>
    <xdr:cxnSp macro="">
      <xdr:nvCxnSpPr>
        <xdr:cNvPr id="312" name="直線コネクタ 311"/>
        <xdr:cNvCxnSpPr/>
      </xdr:nvCxnSpPr>
      <xdr:spPr>
        <a:xfrm>
          <a:off x="13004800" y="634949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3" name="フローチャート : 判断 31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14" name="テキスト ボックス 313"/>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5" name="フローチャート : 判断 31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16" name="テキスト ボックス 315"/>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2" name="円/楕円 321"/>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3"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55626</xdr:rowOff>
    </xdr:from>
    <xdr:to>
      <xdr:col>22</xdr:col>
      <xdr:colOff>615950</xdr:colOff>
      <xdr:row>37</xdr:row>
      <xdr:rowOff>157226</xdr:rowOff>
    </xdr:to>
    <xdr:sp macro="" textlink="">
      <xdr:nvSpPr>
        <xdr:cNvPr id="324" name="円/楕円 323"/>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142003</xdr:rowOff>
    </xdr:from>
    <xdr:ext cx="736600" cy="259045"/>
    <xdr:sp macro="" textlink="">
      <xdr:nvSpPr>
        <xdr:cNvPr id="325" name="テキスト ボックス 324"/>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26" name="円/楕円 325"/>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27" name="テキスト ボックス 32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137922</xdr:rowOff>
    </xdr:from>
    <xdr:to>
      <xdr:col>20</xdr:col>
      <xdr:colOff>209550</xdr:colOff>
      <xdr:row>38</xdr:row>
      <xdr:rowOff>68072</xdr:rowOff>
    </xdr:to>
    <xdr:sp macro="" textlink="">
      <xdr:nvSpPr>
        <xdr:cNvPr id="328" name="円/楕円 327"/>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52849</xdr:rowOff>
    </xdr:from>
    <xdr:ext cx="762000" cy="259045"/>
    <xdr:sp macro="" textlink="">
      <xdr:nvSpPr>
        <xdr:cNvPr id="329" name="テキスト ボックス 328"/>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0" name="円/楕円 329"/>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31" name="テキスト ボックス 330"/>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a:t>
          </a:r>
          <a:r>
            <a:rPr kumimoji="1" lang="en-US" altLang="ja-JP" sz="1300">
              <a:latin typeface="ＭＳ Ｐゴシック"/>
            </a:rPr>
            <a:t>28</a:t>
          </a:r>
          <a:r>
            <a:rPr kumimoji="1" lang="ja-JP" altLang="en-US" sz="1300">
              <a:latin typeface="ＭＳ Ｐゴシック"/>
            </a:rPr>
            <a:t>年度についてはＨ</a:t>
          </a:r>
          <a:r>
            <a:rPr kumimoji="1" lang="en-US" altLang="ja-JP" sz="1300">
              <a:latin typeface="ＭＳ Ｐゴシック"/>
            </a:rPr>
            <a:t>27</a:t>
          </a:r>
          <a:r>
            <a:rPr kumimoji="1" lang="ja-JP" altLang="en-US" sz="1300">
              <a:latin typeface="ＭＳ Ｐゴシック"/>
            </a:rPr>
            <a:t>年度と同等の</a:t>
          </a:r>
          <a:r>
            <a:rPr kumimoji="1" lang="en-US" altLang="ja-JP" sz="1300">
              <a:latin typeface="ＭＳ Ｐゴシック"/>
            </a:rPr>
            <a:t>2</a:t>
          </a:r>
          <a:r>
            <a:rPr kumimoji="1" lang="ja-JP" altLang="en-US" sz="1300">
              <a:latin typeface="ＭＳ Ｐゴシック"/>
            </a:rPr>
            <a:t>％以上の減となっており、高知県平均値及び全国平均値よりも低い水準にあるが、翌年度以降は大型事業実施に際し借入れをおこなった起債の償還が開始されるに伴い数値の逓増が見込まれ</a:t>
          </a:r>
          <a:r>
            <a:rPr kumimoji="1" lang="ja-JP" altLang="en-US" sz="1300">
              <a:solidFill>
                <a:sysClr val="windowText" lastClr="000000"/>
              </a:solidFill>
              <a:latin typeface="ＭＳ Ｐゴシック"/>
            </a:rPr>
            <a:t>るが、公債費負担適正化</a:t>
          </a:r>
          <a:r>
            <a:rPr kumimoji="1" lang="ja-JP" altLang="en-US" sz="1300">
              <a:latin typeface="ＭＳ Ｐゴシック"/>
            </a:rPr>
            <a:t>計画に基づき、起債を伴う普通建設事業費を必要最小限の実施に留めることにより今後の急激な数値の上昇を抑制することに努める。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78</xdr:row>
      <xdr:rowOff>67563</xdr:rowOff>
    </xdr:to>
    <xdr:cxnSp macro="">
      <xdr:nvCxnSpPr>
        <xdr:cNvPr id="361" name="直線コネクタ 360"/>
        <xdr:cNvCxnSpPr/>
      </xdr:nvCxnSpPr>
      <xdr:spPr>
        <a:xfrm flipV="1">
          <a:off x="3987800" y="1332636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67563</xdr:rowOff>
    </xdr:from>
    <xdr:to>
      <xdr:col>5</xdr:col>
      <xdr:colOff>549275</xdr:colOff>
      <xdr:row>78</xdr:row>
      <xdr:rowOff>168148</xdr:rowOff>
    </xdr:to>
    <xdr:cxnSp macro="">
      <xdr:nvCxnSpPr>
        <xdr:cNvPr id="364" name="直線コネクタ 363"/>
        <xdr:cNvCxnSpPr/>
      </xdr:nvCxnSpPr>
      <xdr:spPr>
        <a:xfrm flipV="1">
          <a:off x="3098800" y="13440663"/>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5" name="フローチャート : 判断 36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66" name="テキスト ボックス 36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168148</xdr:rowOff>
    </xdr:from>
    <xdr:to>
      <xdr:col>4</xdr:col>
      <xdr:colOff>346075</xdr:colOff>
      <xdr:row>79</xdr:row>
      <xdr:rowOff>1270</xdr:rowOff>
    </xdr:to>
    <xdr:cxnSp macro="">
      <xdr:nvCxnSpPr>
        <xdr:cNvPr id="367" name="直線コネクタ 366"/>
        <xdr:cNvCxnSpPr/>
      </xdr:nvCxnSpPr>
      <xdr:spPr>
        <a:xfrm flipV="1">
          <a:off x="2209800" y="135412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8" name="フローチャート : 判断 367"/>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69" name="テキスト ボックス 368"/>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60706</xdr:rowOff>
    </xdr:to>
    <xdr:cxnSp macro="">
      <xdr:nvCxnSpPr>
        <xdr:cNvPr id="370" name="直線コネクタ 369"/>
        <xdr:cNvCxnSpPr/>
      </xdr:nvCxnSpPr>
      <xdr:spPr>
        <a:xfrm flipV="1">
          <a:off x="1320800" y="135458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xdr:rowOff>
    </xdr:from>
    <xdr:to>
      <xdr:col>3</xdr:col>
      <xdr:colOff>193675</xdr:colOff>
      <xdr:row>78</xdr:row>
      <xdr:rowOff>109220</xdr:rowOff>
    </xdr:to>
    <xdr:sp macro="" textlink="">
      <xdr:nvSpPr>
        <xdr:cNvPr id="371" name="フローチャート : 判断 370"/>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119397</xdr:rowOff>
    </xdr:from>
    <xdr:ext cx="762000" cy="259045"/>
    <xdr:sp macro="" textlink="">
      <xdr:nvSpPr>
        <xdr:cNvPr id="372" name="テキスト ボックス 371"/>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16763</xdr:rowOff>
    </xdr:from>
    <xdr:to>
      <xdr:col>1</xdr:col>
      <xdr:colOff>676275</xdr:colOff>
      <xdr:row>78</xdr:row>
      <xdr:rowOff>118363</xdr:rowOff>
    </xdr:to>
    <xdr:sp macro="" textlink="">
      <xdr:nvSpPr>
        <xdr:cNvPr id="373" name="フローチャート : 判断 37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128540</xdr:rowOff>
    </xdr:from>
    <xdr:ext cx="762000" cy="259045"/>
    <xdr:sp macro="" textlink="">
      <xdr:nvSpPr>
        <xdr:cNvPr id="374" name="テキスト ボックス 373"/>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80" name="円/楕円 379"/>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45990</xdr:rowOff>
    </xdr:from>
    <xdr:ext cx="762000" cy="259045"/>
    <xdr:sp macro="" textlink="">
      <xdr:nvSpPr>
        <xdr:cNvPr id="381"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xdr:rowOff>
    </xdr:from>
    <xdr:to>
      <xdr:col>5</xdr:col>
      <xdr:colOff>600075</xdr:colOff>
      <xdr:row>78</xdr:row>
      <xdr:rowOff>118363</xdr:rowOff>
    </xdr:to>
    <xdr:sp macro="" textlink="">
      <xdr:nvSpPr>
        <xdr:cNvPr id="382" name="円/楕円 381"/>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83" name="テキスト ボックス 382"/>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117348</xdr:rowOff>
    </xdr:from>
    <xdr:to>
      <xdr:col>4</xdr:col>
      <xdr:colOff>396875</xdr:colOff>
      <xdr:row>79</xdr:row>
      <xdr:rowOff>47498</xdr:rowOff>
    </xdr:to>
    <xdr:sp macro="" textlink="">
      <xdr:nvSpPr>
        <xdr:cNvPr id="384" name="円/楕円 383"/>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32275</xdr:rowOff>
    </xdr:from>
    <xdr:ext cx="762000" cy="259045"/>
    <xdr:sp macro="" textlink="">
      <xdr:nvSpPr>
        <xdr:cNvPr id="385" name="テキスト ボックス 384"/>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121920</xdr:rowOff>
    </xdr:from>
    <xdr:to>
      <xdr:col>3</xdr:col>
      <xdr:colOff>193675</xdr:colOff>
      <xdr:row>79</xdr:row>
      <xdr:rowOff>52070</xdr:rowOff>
    </xdr:to>
    <xdr:sp macro="" textlink="">
      <xdr:nvSpPr>
        <xdr:cNvPr id="386" name="円/楕円 385"/>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36847</xdr:rowOff>
    </xdr:from>
    <xdr:ext cx="762000" cy="259045"/>
    <xdr:sp macro="" textlink="">
      <xdr:nvSpPr>
        <xdr:cNvPr id="387" name="テキスト ボックス 386"/>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388" name="円/楕円 387"/>
        <xdr:cNvSpPr/>
      </xdr:nvSpPr>
      <xdr:spPr>
        <a:xfrm>
          <a:off x="1270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96283</xdr:rowOff>
    </xdr:from>
    <xdr:ext cx="762000" cy="259045"/>
    <xdr:sp macro="" textlink="">
      <xdr:nvSpPr>
        <xdr:cNvPr id="389" name="テキスト ボックス 388"/>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昨年度と比して</a:t>
          </a:r>
          <a:r>
            <a:rPr kumimoji="1" lang="en-US" altLang="ja-JP" sz="1300">
              <a:latin typeface="ＭＳ Ｐゴシック"/>
            </a:rPr>
            <a:t>1.4</a:t>
          </a:r>
          <a:r>
            <a:rPr kumimoji="1" lang="ja-JP" altLang="en-US" sz="1300">
              <a:latin typeface="ＭＳ Ｐゴシック"/>
            </a:rPr>
            <a:t>％の増となっている。その原因としては繰出金の増加が影響し類似団体を上回っていると考えられる。今後は事業担当者とのさらなる密な連携を図ることにより、財政事情を考慮したうえで、実施が想定される事業の選別を厳正におこない一般財源の削減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134620</xdr:rowOff>
    </xdr:from>
    <xdr:to>
      <xdr:col>24</xdr:col>
      <xdr:colOff>31750</xdr:colOff>
      <xdr:row>80</xdr:row>
      <xdr:rowOff>16511</xdr:rowOff>
    </xdr:to>
    <xdr:cxnSp macro="">
      <xdr:nvCxnSpPr>
        <xdr:cNvPr id="422" name="直線コネクタ 421"/>
        <xdr:cNvCxnSpPr/>
      </xdr:nvCxnSpPr>
      <xdr:spPr>
        <a:xfrm>
          <a:off x="15671800" y="136791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24130</xdr:rowOff>
    </xdr:from>
    <xdr:to>
      <xdr:col>22</xdr:col>
      <xdr:colOff>565150</xdr:colOff>
      <xdr:row>79</xdr:row>
      <xdr:rowOff>134620</xdr:rowOff>
    </xdr:to>
    <xdr:cxnSp macro="">
      <xdr:nvCxnSpPr>
        <xdr:cNvPr id="425" name="直線コネクタ 424"/>
        <xdr:cNvCxnSpPr/>
      </xdr:nvCxnSpPr>
      <xdr:spPr>
        <a:xfrm>
          <a:off x="14782800" y="135686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91439</xdr:rowOff>
    </xdr:from>
    <xdr:to>
      <xdr:col>22</xdr:col>
      <xdr:colOff>615950</xdr:colOff>
      <xdr:row>78</xdr:row>
      <xdr:rowOff>21589</xdr:rowOff>
    </xdr:to>
    <xdr:sp macro="" textlink="">
      <xdr:nvSpPr>
        <xdr:cNvPr id="426" name="フローチャート : 判断 425"/>
        <xdr:cNvSpPr/>
      </xdr:nvSpPr>
      <xdr:spPr>
        <a:xfrm>
          <a:off x="15621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31766</xdr:rowOff>
    </xdr:from>
    <xdr:ext cx="736600" cy="259045"/>
    <xdr:sp macro="" textlink="">
      <xdr:nvSpPr>
        <xdr:cNvPr id="427" name="テキスト ボックス 426"/>
        <xdr:cNvSpPr txBox="1"/>
      </xdr:nvSpPr>
      <xdr:spPr>
        <a:xfrm>
          <a:off x="15290800" y="13061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92711</xdr:rowOff>
    </xdr:from>
    <xdr:to>
      <xdr:col>21</xdr:col>
      <xdr:colOff>361950</xdr:colOff>
      <xdr:row>79</xdr:row>
      <xdr:rowOff>24130</xdr:rowOff>
    </xdr:to>
    <xdr:cxnSp macro="">
      <xdr:nvCxnSpPr>
        <xdr:cNvPr id="428" name="直線コネクタ 427"/>
        <xdr:cNvCxnSpPr/>
      </xdr:nvCxnSpPr>
      <xdr:spPr>
        <a:xfrm>
          <a:off x="13893800" y="13122911"/>
          <a:ext cx="889000" cy="4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137161</xdr:rowOff>
    </xdr:from>
    <xdr:to>
      <xdr:col>21</xdr:col>
      <xdr:colOff>412750</xdr:colOff>
      <xdr:row>78</xdr:row>
      <xdr:rowOff>67311</xdr:rowOff>
    </xdr:to>
    <xdr:sp macro="" textlink="">
      <xdr:nvSpPr>
        <xdr:cNvPr id="429" name="フローチャート : 判断 428"/>
        <xdr:cNvSpPr/>
      </xdr:nvSpPr>
      <xdr:spPr>
        <a:xfrm>
          <a:off x="14732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77488</xdr:rowOff>
    </xdr:from>
    <xdr:ext cx="762000" cy="259045"/>
    <xdr:sp macro="" textlink="">
      <xdr:nvSpPr>
        <xdr:cNvPr id="430" name="テキスト ボックス 429"/>
        <xdr:cNvSpPr txBox="1"/>
      </xdr:nvSpPr>
      <xdr:spPr>
        <a:xfrm>
          <a:off x="14401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92711</xdr:rowOff>
    </xdr:from>
    <xdr:to>
      <xdr:col>20</xdr:col>
      <xdr:colOff>158750</xdr:colOff>
      <xdr:row>76</xdr:row>
      <xdr:rowOff>161289</xdr:rowOff>
    </xdr:to>
    <xdr:cxnSp macro="">
      <xdr:nvCxnSpPr>
        <xdr:cNvPr id="431" name="直線コネクタ 430"/>
        <xdr:cNvCxnSpPr/>
      </xdr:nvCxnSpPr>
      <xdr:spPr>
        <a:xfrm flipV="1">
          <a:off x="13004800" y="131229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26670</xdr:rowOff>
    </xdr:from>
    <xdr:to>
      <xdr:col>20</xdr:col>
      <xdr:colOff>209550</xdr:colOff>
      <xdr:row>77</xdr:row>
      <xdr:rowOff>128270</xdr:rowOff>
    </xdr:to>
    <xdr:sp macro="" textlink="">
      <xdr:nvSpPr>
        <xdr:cNvPr id="432" name="フローチャート : 判断 431"/>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33" name="テキスト ボックス 432"/>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15239</xdr:rowOff>
    </xdr:from>
    <xdr:to>
      <xdr:col>19</xdr:col>
      <xdr:colOff>6350</xdr:colOff>
      <xdr:row>77</xdr:row>
      <xdr:rowOff>116839</xdr:rowOff>
    </xdr:to>
    <xdr:sp macro="" textlink="">
      <xdr:nvSpPr>
        <xdr:cNvPr id="434" name="フローチャート : 判断 433"/>
        <xdr:cNvSpPr/>
      </xdr:nvSpPr>
      <xdr:spPr>
        <a:xfrm>
          <a:off x="12954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101616</xdr:rowOff>
    </xdr:from>
    <xdr:ext cx="762000" cy="259045"/>
    <xdr:sp macro="" textlink="">
      <xdr:nvSpPr>
        <xdr:cNvPr id="435" name="テキスト ボックス 434"/>
        <xdr:cNvSpPr txBox="1"/>
      </xdr:nvSpPr>
      <xdr:spPr>
        <a:xfrm>
          <a:off x="12623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137161</xdr:rowOff>
    </xdr:from>
    <xdr:to>
      <xdr:col>24</xdr:col>
      <xdr:colOff>82550</xdr:colOff>
      <xdr:row>80</xdr:row>
      <xdr:rowOff>67311</xdr:rowOff>
    </xdr:to>
    <xdr:sp macro="" textlink="">
      <xdr:nvSpPr>
        <xdr:cNvPr id="441" name="円/楕円 440"/>
        <xdr:cNvSpPr/>
      </xdr:nvSpPr>
      <xdr:spPr>
        <a:xfrm>
          <a:off x="164592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109238</xdr:rowOff>
    </xdr:from>
    <xdr:ext cx="762000" cy="259045"/>
    <xdr:sp macro="" textlink="">
      <xdr:nvSpPr>
        <xdr:cNvPr id="442" name="公債費以外該当値テキスト"/>
        <xdr:cNvSpPr txBox="1"/>
      </xdr:nvSpPr>
      <xdr:spPr>
        <a:xfrm>
          <a:off x="165989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83820</xdr:rowOff>
    </xdr:from>
    <xdr:to>
      <xdr:col>22</xdr:col>
      <xdr:colOff>615950</xdr:colOff>
      <xdr:row>80</xdr:row>
      <xdr:rowOff>13970</xdr:rowOff>
    </xdr:to>
    <xdr:sp macro="" textlink="">
      <xdr:nvSpPr>
        <xdr:cNvPr id="443" name="円/楕円 442"/>
        <xdr:cNvSpPr/>
      </xdr:nvSpPr>
      <xdr:spPr>
        <a:xfrm>
          <a:off x="15621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170197</xdr:rowOff>
    </xdr:from>
    <xdr:ext cx="736600" cy="259045"/>
    <xdr:sp macro="" textlink="">
      <xdr:nvSpPr>
        <xdr:cNvPr id="444" name="テキスト ボックス 443"/>
        <xdr:cNvSpPr txBox="1"/>
      </xdr:nvSpPr>
      <xdr:spPr>
        <a:xfrm>
          <a:off x="15290800" y="1371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144780</xdr:rowOff>
    </xdr:from>
    <xdr:to>
      <xdr:col>21</xdr:col>
      <xdr:colOff>412750</xdr:colOff>
      <xdr:row>79</xdr:row>
      <xdr:rowOff>74930</xdr:rowOff>
    </xdr:to>
    <xdr:sp macro="" textlink="">
      <xdr:nvSpPr>
        <xdr:cNvPr id="445" name="円/楕円 444"/>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59707</xdr:rowOff>
    </xdr:from>
    <xdr:ext cx="762000" cy="259045"/>
    <xdr:sp macro="" textlink="">
      <xdr:nvSpPr>
        <xdr:cNvPr id="446" name="テキスト ボックス 445"/>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41911</xdr:rowOff>
    </xdr:from>
    <xdr:to>
      <xdr:col>20</xdr:col>
      <xdr:colOff>209550</xdr:colOff>
      <xdr:row>76</xdr:row>
      <xdr:rowOff>143511</xdr:rowOff>
    </xdr:to>
    <xdr:sp macro="" textlink="">
      <xdr:nvSpPr>
        <xdr:cNvPr id="447" name="円/楕円 446"/>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153687</xdr:rowOff>
    </xdr:from>
    <xdr:ext cx="762000" cy="259045"/>
    <xdr:sp macro="" textlink="">
      <xdr:nvSpPr>
        <xdr:cNvPr id="448" name="テキスト ボックス 447"/>
        <xdr:cNvSpPr txBox="1"/>
      </xdr:nvSpPr>
      <xdr:spPr>
        <a:xfrm>
          <a:off x="13512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49" name="円/楕円 448"/>
        <xdr:cNvSpPr/>
      </xdr:nvSpPr>
      <xdr:spPr>
        <a:xfrm>
          <a:off x="12954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50" name="テキスト ボックス 449"/>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高知県三原村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85233</xdr:rowOff>
    </xdr:from>
    <xdr:to>
      <xdr:col>4</xdr:col>
      <xdr:colOff>1117600</xdr:colOff>
      <xdr:row>16</xdr:row>
      <xdr:rowOff>96485</xdr:rowOff>
    </xdr:to>
    <xdr:cxnSp macro="">
      <xdr:nvCxnSpPr>
        <xdr:cNvPr id="47" name="直線コネクタ 46"/>
        <xdr:cNvCxnSpPr/>
      </xdr:nvCxnSpPr>
      <xdr:spPr bwMode="auto">
        <a:xfrm flipV="1">
          <a:off x="5003800" y="2876058"/>
          <a:ext cx="647700" cy="11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148267</xdr:rowOff>
    </xdr:from>
    <xdr:ext cx="762000" cy="259045"/>
    <xdr:sp macro="" textlink="">
      <xdr:nvSpPr>
        <xdr:cNvPr id="48" name="人口1人当たり決算額の推移平均値テキスト130"/>
        <xdr:cNvSpPr txBox="1"/>
      </xdr:nvSpPr>
      <xdr:spPr>
        <a:xfrm>
          <a:off x="5740400" y="293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94135</xdr:rowOff>
    </xdr:from>
    <xdr:to>
      <xdr:col>4</xdr:col>
      <xdr:colOff>469900</xdr:colOff>
      <xdr:row>16</xdr:row>
      <xdr:rowOff>96485</xdr:rowOff>
    </xdr:to>
    <xdr:cxnSp macro="">
      <xdr:nvCxnSpPr>
        <xdr:cNvPr id="50" name="直線コネクタ 49"/>
        <xdr:cNvCxnSpPr/>
      </xdr:nvCxnSpPr>
      <xdr:spPr bwMode="auto">
        <a:xfrm>
          <a:off x="4305300" y="2884960"/>
          <a:ext cx="698500" cy="2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94135</xdr:rowOff>
    </xdr:from>
    <xdr:to>
      <xdr:col>3</xdr:col>
      <xdr:colOff>904875</xdr:colOff>
      <xdr:row>16</xdr:row>
      <xdr:rowOff>126306</xdr:rowOff>
    </xdr:to>
    <xdr:cxnSp macro="">
      <xdr:nvCxnSpPr>
        <xdr:cNvPr id="53" name="直線コネクタ 52"/>
        <xdr:cNvCxnSpPr/>
      </xdr:nvCxnSpPr>
      <xdr:spPr bwMode="auto">
        <a:xfrm flipV="1">
          <a:off x="3606800" y="2884960"/>
          <a:ext cx="698500" cy="32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126306</xdr:rowOff>
    </xdr:from>
    <xdr:to>
      <xdr:col>3</xdr:col>
      <xdr:colOff>206375</xdr:colOff>
      <xdr:row>16</xdr:row>
      <xdr:rowOff>136986</xdr:rowOff>
    </xdr:to>
    <xdr:cxnSp macro="">
      <xdr:nvCxnSpPr>
        <xdr:cNvPr id="56" name="直線コネクタ 55"/>
        <xdr:cNvCxnSpPr/>
      </xdr:nvCxnSpPr>
      <xdr:spPr bwMode="auto">
        <a:xfrm flipV="1">
          <a:off x="2908300" y="2917131"/>
          <a:ext cx="698500" cy="10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34433</xdr:rowOff>
    </xdr:from>
    <xdr:to>
      <xdr:col>5</xdr:col>
      <xdr:colOff>34925</xdr:colOff>
      <xdr:row>16</xdr:row>
      <xdr:rowOff>136033</xdr:rowOff>
    </xdr:to>
    <xdr:sp macro="" textlink="">
      <xdr:nvSpPr>
        <xdr:cNvPr id="66" name="円/楕円 65"/>
        <xdr:cNvSpPr/>
      </xdr:nvSpPr>
      <xdr:spPr bwMode="auto">
        <a:xfrm>
          <a:off x="5600700" y="2825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50960</xdr:rowOff>
    </xdr:from>
    <xdr:ext cx="762000" cy="259045"/>
    <xdr:sp macro="" textlink="">
      <xdr:nvSpPr>
        <xdr:cNvPr id="67" name="人口1人当たり決算額の推移該当値テキスト130"/>
        <xdr:cNvSpPr txBox="1"/>
      </xdr:nvSpPr>
      <xdr:spPr>
        <a:xfrm>
          <a:off x="5740400" y="2670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264,104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45685</xdr:rowOff>
    </xdr:from>
    <xdr:to>
      <xdr:col>4</xdr:col>
      <xdr:colOff>520700</xdr:colOff>
      <xdr:row>16</xdr:row>
      <xdr:rowOff>147285</xdr:rowOff>
    </xdr:to>
    <xdr:sp macro="" textlink="">
      <xdr:nvSpPr>
        <xdr:cNvPr id="68" name="円/楕円 67"/>
        <xdr:cNvSpPr/>
      </xdr:nvSpPr>
      <xdr:spPr bwMode="auto">
        <a:xfrm>
          <a:off x="4953000" y="2836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157462</xdr:rowOff>
    </xdr:from>
    <xdr:ext cx="736600" cy="259045"/>
    <xdr:sp macro="" textlink="">
      <xdr:nvSpPr>
        <xdr:cNvPr id="69" name="テキスト ボックス 68"/>
        <xdr:cNvSpPr txBox="1"/>
      </xdr:nvSpPr>
      <xdr:spPr>
        <a:xfrm>
          <a:off x="4622800" y="260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259,182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43335</xdr:rowOff>
    </xdr:from>
    <xdr:to>
      <xdr:col>3</xdr:col>
      <xdr:colOff>955675</xdr:colOff>
      <xdr:row>16</xdr:row>
      <xdr:rowOff>144935</xdr:rowOff>
    </xdr:to>
    <xdr:sp macro="" textlink="">
      <xdr:nvSpPr>
        <xdr:cNvPr id="70" name="円/楕円 69"/>
        <xdr:cNvSpPr/>
      </xdr:nvSpPr>
      <xdr:spPr bwMode="auto">
        <a:xfrm>
          <a:off x="4254500" y="2834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155112</xdr:rowOff>
    </xdr:from>
    <xdr:ext cx="762000" cy="259045"/>
    <xdr:sp macro="" textlink="">
      <xdr:nvSpPr>
        <xdr:cNvPr id="71" name="テキスト ボックス 70"/>
        <xdr:cNvSpPr txBox="1"/>
      </xdr:nvSpPr>
      <xdr:spPr>
        <a:xfrm>
          <a:off x="3924300" y="260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260,210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75506</xdr:rowOff>
    </xdr:from>
    <xdr:to>
      <xdr:col>3</xdr:col>
      <xdr:colOff>257175</xdr:colOff>
      <xdr:row>17</xdr:row>
      <xdr:rowOff>5656</xdr:rowOff>
    </xdr:to>
    <xdr:sp macro="" textlink="">
      <xdr:nvSpPr>
        <xdr:cNvPr id="72" name="円/楕円 71"/>
        <xdr:cNvSpPr/>
      </xdr:nvSpPr>
      <xdr:spPr bwMode="auto">
        <a:xfrm>
          <a:off x="3556000" y="2866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15833</xdr:rowOff>
    </xdr:from>
    <xdr:ext cx="762000" cy="259045"/>
    <xdr:sp macro="" textlink="">
      <xdr:nvSpPr>
        <xdr:cNvPr id="73" name="テキスト ボックス 72"/>
        <xdr:cNvSpPr txBox="1"/>
      </xdr:nvSpPr>
      <xdr:spPr>
        <a:xfrm>
          <a:off x="3225800" y="263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246,137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86186</xdr:rowOff>
    </xdr:from>
    <xdr:to>
      <xdr:col>2</xdr:col>
      <xdr:colOff>692150</xdr:colOff>
      <xdr:row>17</xdr:row>
      <xdr:rowOff>16336</xdr:rowOff>
    </xdr:to>
    <xdr:sp macro="" textlink="">
      <xdr:nvSpPr>
        <xdr:cNvPr id="74" name="円/楕円 73"/>
        <xdr:cNvSpPr/>
      </xdr:nvSpPr>
      <xdr:spPr bwMode="auto">
        <a:xfrm>
          <a:off x="2857500" y="2877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26513</xdr:rowOff>
    </xdr:from>
    <xdr:ext cx="762000" cy="259045"/>
    <xdr:sp macro="" textlink="">
      <xdr:nvSpPr>
        <xdr:cNvPr id="75" name="テキスト ボックス 74"/>
        <xdr:cNvSpPr txBox="1"/>
      </xdr:nvSpPr>
      <xdr:spPr>
        <a:xfrm>
          <a:off x="2527300" y="264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241,465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43550</xdr:rowOff>
    </xdr:from>
    <xdr:to>
      <xdr:col>4</xdr:col>
      <xdr:colOff>1117600</xdr:colOff>
      <xdr:row>36</xdr:row>
      <xdr:rowOff>23988</xdr:rowOff>
    </xdr:to>
    <xdr:cxnSp macro="">
      <xdr:nvCxnSpPr>
        <xdr:cNvPr id="110" name="直線コネクタ 109"/>
        <xdr:cNvCxnSpPr/>
      </xdr:nvCxnSpPr>
      <xdr:spPr bwMode="auto">
        <a:xfrm>
          <a:off x="5003800" y="6653900"/>
          <a:ext cx="647700" cy="323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35582</xdr:rowOff>
    </xdr:from>
    <xdr:to>
      <xdr:col>4</xdr:col>
      <xdr:colOff>469900</xdr:colOff>
      <xdr:row>35</xdr:row>
      <xdr:rowOff>43550</xdr:rowOff>
    </xdr:to>
    <xdr:cxnSp macro="">
      <xdr:nvCxnSpPr>
        <xdr:cNvPr id="113" name="直線コネクタ 112"/>
        <xdr:cNvCxnSpPr/>
      </xdr:nvCxnSpPr>
      <xdr:spPr bwMode="auto">
        <a:xfrm>
          <a:off x="4305300" y="6645932"/>
          <a:ext cx="698500" cy="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162317</xdr:rowOff>
    </xdr:from>
    <xdr:to>
      <xdr:col>4</xdr:col>
      <xdr:colOff>520700</xdr:colOff>
      <xdr:row>35</xdr:row>
      <xdr:rowOff>263917</xdr:rowOff>
    </xdr:to>
    <xdr:sp macro="" textlink="">
      <xdr:nvSpPr>
        <xdr:cNvPr id="114" name="フローチャート : 判断 113"/>
        <xdr:cNvSpPr/>
      </xdr:nvSpPr>
      <xdr:spPr bwMode="auto">
        <a:xfrm>
          <a:off x="4953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248694</xdr:rowOff>
    </xdr:from>
    <xdr:ext cx="736600" cy="259045"/>
    <xdr:sp macro="" textlink="">
      <xdr:nvSpPr>
        <xdr:cNvPr id="115" name="テキスト ボックス 114"/>
        <xdr:cNvSpPr txBox="1"/>
      </xdr:nvSpPr>
      <xdr:spPr>
        <a:xfrm>
          <a:off x="4622800" y="6859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35582</xdr:rowOff>
    </xdr:from>
    <xdr:to>
      <xdr:col>3</xdr:col>
      <xdr:colOff>904875</xdr:colOff>
      <xdr:row>35</xdr:row>
      <xdr:rowOff>70960</xdr:rowOff>
    </xdr:to>
    <xdr:cxnSp macro="">
      <xdr:nvCxnSpPr>
        <xdr:cNvPr id="116" name="直線コネクタ 115"/>
        <xdr:cNvCxnSpPr/>
      </xdr:nvCxnSpPr>
      <xdr:spPr bwMode="auto">
        <a:xfrm flipV="1">
          <a:off x="3606800" y="6645932"/>
          <a:ext cx="698500" cy="35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127657</xdr:rowOff>
    </xdr:from>
    <xdr:to>
      <xdr:col>3</xdr:col>
      <xdr:colOff>955675</xdr:colOff>
      <xdr:row>35</xdr:row>
      <xdr:rowOff>229257</xdr:rowOff>
    </xdr:to>
    <xdr:sp macro="" textlink="">
      <xdr:nvSpPr>
        <xdr:cNvPr id="117" name="フローチャート : 判断 116"/>
        <xdr:cNvSpPr/>
      </xdr:nvSpPr>
      <xdr:spPr bwMode="auto">
        <a:xfrm>
          <a:off x="4254500" y="673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214034</xdr:rowOff>
    </xdr:from>
    <xdr:ext cx="762000" cy="259045"/>
    <xdr:sp macro="" textlink="">
      <xdr:nvSpPr>
        <xdr:cNvPr id="118" name="テキスト ボックス 117"/>
        <xdr:cNvSpPr txBox="1"/>
      </xdr:nvSpPr>
      <xdr:spPr>
        <a:xfrm>
          <a:off x="3924300" y="68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4841</xdr:rowOff>
    </xdr:from>
    <xdr:to>
      <xdr:col>3</xdr:col>
      <xdr:colOff>206375</xdr:colOff>
      <xdr:row>35</xdr:row>
      <xdr:rowOff>70960</xdr:rowOff>
    </xdr:to>
    <xdr:cxnSp macro="">
      <xdr:nvCxnSpPr>
        <xdr:cNvPr id="119" name="直線コネクタ 118"/>
        <xdr:cNvCxnSpPr/>
      </xdr:nvCxnSpPr>
      <xdr:spPr bwMode="auto">
        <a:xfrm>
          <a:off x="2908300" y="6615191"/>
          <a:ext cx="698500" cy="6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72259</xdr:rowOff>
    </xdr:from>
    <xdr:to>
      <xdr:col>3</xdr:col>
      <xdr:colOff>257175</xdr:colOff>
      <xdr:row>35</xdr:row>
      <xdr:rowOff>173859</xdr:rowOff>
    </xdr:to>
    <xdr:sp macro="" textlink="">
      <xdr:nvSpPr>
        <xdr:cNvPr id="120" name="フローチャート : 判断 119"/>
        <xdr:cNvSpPr/>
      </xdr:nvSpPr>
      <xdr:spPr bwMode="auto">
        <a:xfrm>
          <a:off x="3556000" y="6682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158636</xdr:rowOff>
    </xdr:from>
    <xdr:ext cx="762000" cy="259045"/>
    <xdr:sp macro="" textlink="">
      <xdr:nvSpPr>
        <xdr:cNvPr id="121" name="テキスト ボックス 120"/>
        <xdr:cNvSpPr txBox="1"/>
      </xdr:nvSpPr>
      <xdr:spPr>
        <a:xfrm>
          <a:off x="3225800" y="676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48202</xdr:rowOff>
    </xdr:from>
    <xdr:to>
      <xdr:col>2</xdr:col>
      <xdr:colOff>692150</xdr:colOff>
      <xdr:row>35</xdr:row>
      <xdr:rowOff>149802</xdr:rowOff>
    </xdr:to>
    <xdr:sp macro="" textlink="">
      <xdr:nvSpPr>
        <xdr:cNvPr id="122" name="フローチャート : 判断 121"/>
        <xdr:cNvSpPr/>
      </xdr:nvSpPr>
      <xdr:spPr bwMode="auto">
        <a:xfrm>
          <a:off x="2857500" y="665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134579</xdr:rowOff>
    </xdr:from>
    <xdr:ext cx="762000" cy="259045"/>
    <xdr:sp macro="" textlink="">
      <xdr:nvSpPr>
        <xdr:cNvPr id="123" name="テキスト ボックス 122"/>
        <xdr:cNvSpPr txBox="1"/>
      </xdr:nvSpPr>
      <xdr:spPr>
        <a:xfrm>
          <a:off x="2527300" y="674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316088</xdr:rowOff>
    </xdr:from>
    <xdr:to>
      <xdr:col>5</xdr:col>
      <xdr:colOff>34925</xdr:colOff>
      <xdr:row>36</xdr:row>
      <xdr:rowOff>74788</xdr:rowOff>
    </xdr:to>
    <xdr:sp macro="" textlink="">
      <xdr:nvSpPr>
        <xdr:cNvPr id="129" name="円/楕円 128"/>
        <xdr:cNvSpPr/>
      </xdr:nvSpPr>
      <xdr:spPr bwMode="auto">
        <a:xfrm>
          <a:off x="5600700" y="6926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288165</xdr:rowOff>
    </xdr:from>
    <xdr:ext cx="762000" cy="259045"/>
    <xdr:sp macro="" textlink="">
      <xdr:nvSpPr>
        <xdr:cNvPr id="130" name="人口1人当たり決算額の推移該当値テキスト445"/>
        <xdr:cNvSpPr txBox="1"/>
      </xdr:nvSpPr>
      <xdr:spPr>
        <a:xfrm>
          <a:off x="5740400" y="68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28,213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335650</xdr:rowOff>
    </xdr:from>
    <xdr:to>
      <xdr:col>4</xdr:col>
      <xdr:colOff>520700</xdr:colOff>
      <xdr:row>35</xdr:row>
      <xdr:rowOff>94350</xdr:rowOff>
    </xdr:to>
    <xdr:sp macro="" textlink="">
      <xdr:nvSpPr>
        <xdr:cNvPr id="131" name="円/楕円 130"/>
        <xdr:cNvSpPr/>
      </xdr:nvSpPr>
      <xdr:spPr bwMode="auto">
        <a:xfrm>
          <a:off x="4953000" y="6603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104527</xdr:rowOff>
    </xdr:from>
    <xdr:ext cx="736600" cy="259045"/>
    <xdr:sp macro="" textlink="">
      <xdr:nvSpPr>
        <xdr:cNvPr id="132" name="テキスト ボックス 131"/>
        <xdr:cNvSpPr txBox="1"/>
      </xdr:nvSpPr>
      <xdr:spPr>
        <a:xfrm>
          <a:off x="4622800" y="637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57,916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327682</xdr:rowOff>
    </xdr:from>
    <xdr:to>
      <xdr:col>3</xdr:col>
      <xdr:colOff>955675</xdr:colOff>
      <xdr:row>35</xdr:row>
      <xdr:rowOff>86382</xdr:rowOff>
    </xdr:to>
    <xdr:sp macro="" textlink="">
      <xdr:nvSpPr>
        <xdr:cNvPr id="133" name="円/楕円 132"/>
        <xdr:cNvSpPr/>
      </xdr:nvSpPr>
      <xdr:spPr bwMode="auto">
        <a:xfrm>
          <a:off x="4254500" y="6595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96559</xdr:rowOff>
    </xdr:from>
    <xdr:ext cx="762000" cy="259045"/>
    <xdr:sp macro="" textlink="">
      <xdr:nvSpPr>
        <xdr:cNvPr id="134" name="テキスト ボックス 133"/>
        <xdr:cNvSpPr txBox="1"/>
      </xdr:nvSpPr>
      <xdr:spPr>
        <a:xfrm>
          <a:off x="3924300" y="636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20160</xdr:rowOff>
    </xdr:from>
    <xdr:to>
      <xdr:col>3</xdr:col>
      <xdr:colOff>257175</xdr:colOff>
      <xdr:row>35</xdr:row>
      <xdr:rowOff>121760</xdr:rowOff>
    </xdr:to>
    <xdr:sp macro="" textlink="">
      <xdr:nvSpPr>
        <xdr:cNvPr id="135" name="円/楕円 134"/>
        <xdr:cNvSpPr/>
      </xdr:nvSpPr>
      <xdr:spPr bwMode="auto">
        <a:xfrm>
          <a:off x="3556000" y="6630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131937</xdr:rowOff>
    </xdr:from>
    <xdr:ext cx="762000" cy="259045"/>
    <xdr:sp macro="" textlink="">
      <xdr:nvSpPr>
        <xdr:cNvPr id="136" name="テキスト ボックス 135"/>
        <xdr:cNvSpPr txBox="1"/>
      </xdr:nvSpPr>
      <xdr:spPr>
        <a:xfrm>
          <a:off x="3225800" y="63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55,398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296941</xdr:rowOff>
    </xdr:from>
    <xdr:to>
      <xdr:col>2</xdr:col>
      <xdr:colOff>692150</xdr:colOff>
      <xdr:row>35</xdr:row>
      <xdr:rowOff>55641</xdr:rowOff>
    </xdr:to>
    <xdr:sp macro="" textlink="">
      <xdr:nvSpPr>
        <xdr:cNvPr id="137" name="円/楕円 136"/>
        <xdr:cNvSpPr/>
      </xdr:nvSpPr>
      <xdr:spPr bwMode="auto">
        <a:xfrm>
          <a:off x="2857500" y="656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65817</xdr:rowOff>
    </xdr:from>
    <xdr:ext cx="762000" cy="259045"/>
    <xdr:sp macro="" textlink="">
      <xdr:nvSpPr>
        <xdr:cNvPr id="138" name="テキスト ボックス 137"/>
        <xdr:cNvSpPr txBox="1"/>
      </xdr:nvSpPr>
      <xdr:spPr>
        <a:xfrm>
          <a:off x="2527300" y="633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高知県三原村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1,646
1,633
85.37
2,736,507
2,631,570
24,433
1,221,302
2,726,410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77018</xdr:rowOff>
    </xdr:from>
    <xdr:to>
      <xdr:col>6</xdr:col>
      <xdr:colOff>511175</xdr:colOff>
      <xdr:row>37</xdr:row>
      <xdr:rowOff>79493</xdr:rowOff>
    </xdr:to>
    <xdr:cxnSp macro="">
      <xdr:nvCxnSpPr>
        <xdr:cNvPr id="63" name="直線コネクタ 62"/>
        <xdr:cNvCxnSpPr/>
      </xdr:nvCxnSpPr>
      <xdr:spPr>
        <a:xfrm flipV="1">
          <a:off x="3797300" y="6420668"/>
          <a:ext cx="8382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60722</xdr:rowOff>
    </xdr:from>
    <xdr:to>
      <xdr:col>5</xdr:col>
      <xdr:colOff>358775</xdr:colOff>
      <xdr:row>37</xdr:row>
      <xdr:rowOff>79493</xdr:rowOff>
    </xdr:to>
    <xdr:cxnSp macro="">
      <xdr:nvCxnSpPr>
        <xdr:cNvPr id="66" name="直線コネクタ 65"/>
        <xdr:cNvCxnSpPr/>
      </xdr:nvCxnSpPr>
      <xdr:spPr>
        <a:xfrm>
          <a:off x="2908300" y="6404372"/>
          <a:ext cx="889000" cy="1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60722</xdr:rowOff>
    </xdr:from>
    <xdr:to>
      <xdr:col>4</xdr:col>
      <xdr:colOff>155575</xdr:colOff>
      <xdr:row>37</xdr:row>
      <xdr:rowOff>67390</xdr:rowOff>
    </xdr:to>
    <xdr:cxnSp macro="">
      <xdr:nvCxnSpPr>
        <xdr:cNvPr id="69" name="直線コネクタ 68"/>
        <xdr:cNvCxnSpPr/>
      </xdr:nvCxnSpPr>
      <xdr:spPr>
        <a:xfrm flipV="1">
          <a:off x="2019300" y="640437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67390</xdr:rowOff>
    </xdr:from>
    <xdr:to>
      <xdr:col>2</xdr:col>
      <xdr:colOff>638175</xdr:colOff>
      <xdr:row>37</xdr:row>
      <xdr:rowOff>75486</xdr:rowOff>
    </xdr:to>
    <xdr:cxnSp macro="">
      <xdr:nvCxnSpPr>
        <xdr:cNvPr id="72" name="直線コネクタ 71"/>
        <xdr:cNvCxnSpPr/>
      </xdr:nvCxnSpPr>
      <xdr:spPr>
        <a:xfrm flipV="1">
          <a:off x="1130300" y="6411040"/>
          <a:ext cx="889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26218</xdr:rowOff>
    </xdr:from>
    <xdr:to>
      <xdr:col>6</xdr:col>
      <xdr:colOff>561975</xdr:colOff>
      <xdr:row>37</xdr:row>
      <xdr:rowOff>127818</xdr:rowOff>
    </xdr:to>
    <xdr:sp macro="" textlink="">
      <xdr:nvSpPr>
        <xdr:cNvPr id="82" name="円/楕円 81"/>
        <xdr:cNvSpPr/>
      </xdr:nvSpPr>
      <xdr:spPr>
        <a:xfrm>
          <a:off x="4584700" y="636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49095</xdr:rowOff>
    </xdr:from>
    <xdr:ext cx="599010" cy="259045"/>
    <xdr:sp macro="" textlink="">
      <xdr:nvSpPr>
        <xdr:cNvPr id="83" name="人件費該当値テキスト"/>
        <xdr:cNvSpPr txBox="1"/>
      </xdr:nvSpPr>
      <xdr:spPr>
        <a:xfrm>
          <a:off x="4686300" y="62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211,694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28693</xdr:rowOff>
    </xdr:from>
    <xdr:to>
      <xdr:col>5</xdr:col>
      <xdr:colOff>409575</xdr:colOff>
      <xdr:row>37</xdr:row>
      <xdr:rowOff>130293</xdr:rowOff>
    </xdr:to>
    <xdr:sp macro="" textlink="">
      <xdr:nvSpPr>
        <xdr:cNvPr id="84" name="円/楕円 83"/>
        <xdr:cNvSpPr/>
      </xdr:nvSpPr>
      <xdr:spPr>
        <a:xfrm>
          <a:off x="3746500" y="637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146820</xdr:rowOff>
    </xdr:from>
    <xdr:ext cx="599010" cy="259045"/>
    <xdr:sp macro="" textlink="">
      <xdr:nvSpPr>
        <xdr:cNvPr id="85" name="テキスト ボックス 84"/>
        <xdr:cNvSpPr txBox="1"/>
      </xdr:nvSpPr>
      <xdr:spPr>
        <a:xfrm>
          <a:off x="3497794" y="614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210,936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9922</xdr:rowOff>
    </xdr:from>
    <xdr:to>
      <xdr:col>4</xdr:col>
      <xdr:colOff>206375</xdr:colOff>
      <xdr:row>37</xdr:row>
      <xdr:rowOff>111522</xdr:rowOff>
    </xdr:to>
    <xdr:sp macro="" textlink="">
      <xdr:nvSpPr>
        <xdr:cNvPr id="86" name="円/楕円 85"/>
        <xdr:cNvSpPr/>
      </xdr:nvSpPr>
      <xdr:spPr>
        <a:xfrm>
          <a:off x="2857500" y="635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128049</xdr:rowOff>
    </xdr:from>
    <xdr:ext cx="599010" cy="259045"/>
    <xdr:sp macro="" textlink="">
      <xdr:nvSpPr>
        <xdr:cNvPr id="87" name="テキスト ボックス 86"/>
        <xdr:cNvSpPr txBox="1"/>
      </xdr:nvSpPr>
      <xdr:spPr>
        <a:xfrm>
          <a:off x="2608794" y="612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216,684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16590</xdr:rowOff>
    </xdr:from>
    <xdr:to>
      <xdr:col>3</xdr:col>
      <xdr:colOff>3175</xdr:colOff>
      <xdr:row>37</xdr:row>
      <xdr:rowOff>118190</xdr:rowOff>
    </xdr:to>
    <xdr:sp macro="" textlink="">
      <xdr:nvSpPr>
        <xdr:cNvPr id="88" name="円/楕円 87"/>
        <xdr:cNvSpPr/>
      </xdr:nvSpPr>
      <xdr:spPr>
        <a:xfrm>
          <a:off x="1968500" y="636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134717</xdr:rowOff>
    </xdr:from>
    <xdr:ext cx="599010" cy="259045"/>
    <xdr:sp macro="" textlink="">
      <xdr:nvSpPr>
        <xdr:cNvPr id="89" name="テキスト ボックス 88"/>
        <xdr:cNvSpPr txBox="1"/>
      </xdr:nvSpPr>
      <xdr:spPr>
        <a:xfrm>
          <a:off x="1719794" y="613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214,642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24686</xdr:rowOff>
    </xdr:from>
    <xdr:to>
      <xdr:col>1</xdr:col>
      <xdr:colOff>485775</xdr:colOff>
      <xdr:row>37</xdr:row>
      <xdr:rowOff>126286</xdr:rowOff>
    </xdr:to>
    <xdr:sp macro="" textlink="">
      <xdr:nvSpPr>
        <xdr:cNvPr id="90" name="円/楕円 89"/>
        <xdr:cNvSpPr/>
      </xdr:nvSpPr>
      <xdr:spPr>
        <a:xfrm>
          <a:off x="1079500" y="636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142813</xdr:rowOff>
    </xdr:from>
    <xdr:ext cx="599010" cy="259045"/>
    <xdr:sp macro="" textlink="">
      <xdr:nvSpPr>
        <xdr:cNvPr id="91" name="テキスト ボックス 90"/>
        <xdr:cNvSpPr txBox="1"/>
      </xdr:nvSpPr>
      <xdr:spPr>
        <a:xfrm>
          <a:off x="830794" y="614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91732</xdr:rowOff>
    </xdr:from>
    <xdr:to>
      <xdr:col>6</xdr:col>
      <xdr:colOff>511175</xdr:colOff>
      <xdr:row>57</xdr:row>
      <xdr:rowOff>126851</xdr:rowOff>
    </xdr:to>
    <xdr:cxnSp macro="">
      <xdr:nvCxnSpPr>
        <xdr:cNvPr id="122" name="直線コネクタ 121"/>
        <xdr:cNvCxnSpPr/>
      </xdr:nvCxnSpPr>
      <xdr:spPr>
        <a:xfrm flipV="1">
          <a:off x="3797300" y="9864382"/>
          <a:ext cx="838200" cy="3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126851</xdr:rowOff>
    </xdr:from>
    <xdr:to>
      <xdr:col>5</xdr:col>
      <xdr:colOff>358775</xdr:colOff>
      <xdr:row>57</xdr:row>
      <xdr:rowOff>151991</xdr:rowOff>
    </xdr:to>
    <xdr:cxnSp macro="">
      <xdr:nvCxnSpPr>
        <xdr:cNvPr id="125" name="直線コネクタ 124"/>
        <xdr:cNvCxnSpPr/>
      </xdr:nvCxnSpPr>
      <xdr:spPr>
        <a:xfrm flipV="1">
          <a:off x="2908300" y="9899501"/>
          <a:ext cx="889000" cy="2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151991</xdr:rowOff>
    </xdr:from>
    <xdr:to>
      <xdr:col>4</xdr:col>
      <xdr:colOff>155575</xdr:colOff>
      <xdr:row>57</xdr:row>
      <xdr:rowOff>155313</xdr:rowOff>
    </xdr:to>
    <xdr:cxnSp macro="">
      <xdr:nvCxnSpPr>
        <xdr:cNvPr id="128" name="直線コネクタ 127"/>
        <xdr:cNvCxnSpPr/>
      </xdr:nvCxnSpPr>
      <xdr:spPr>
        <a:xfrm flipV="1">
          <a:off x="2019300" y="9924641"/>
          <a:ext cx="8890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155313</xdr:rowOff>
    </xdr:from>
    <xdr:to>
      <xdr:col>2</xdr:col>
      <xdr:colOff>638175</xdr:colOff>
      <xdr:row>58</xdr:row>
      <xdr:rowOff>11384</xdr:rowOff>
    </xdr:to>
    <xdr:cxnSp macro="">
      <xdr:nvCxnSpPr>
        <xdr:cNvPr id="131" name="直線コネクタ 130"/>
        <xdr:cNvCxnSpPr/>
      </xdr:nvCxnSpPr>
      <xdr:spPr>
        <a:xfrm flipV="1">
          <a:off x="1130300" y="9927963"/>
          <a:ext cx="889000" cy="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40932</xdr:rowOff>
    </xdr:from>
    <xdr:to>
      <xdr:col>6</xdr:col>
      <xdr:colOff>561975</xdr:colOff>
      <xdr:row>57</xdr:row>
      <xdr:rowOff>142532</xdr:rowOff>
    </xdr:to>
    <xdr:sp macro="" textlink="">
      <xdr:nvSpPr>
        <xdr:cNvPr id="141" name="円/楕円 140"/>
        <xdr:cNvSpPr/>
      </xdr:nvSpPr>
      <xdr:spPr>
        <a:xfrm>
          <a:off x="4584700" y="981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63809</xdr:rowOff>
    </xdr:from>
    <xdr:ext cx="599010" cy="259045"/>
    <xdr:sp macro="" textlink="">
      <xdr:nvSpPr>
        <xdr:cNvPr id="142" name="物件費該当値テキスト"/>
        <xdr:cNvSpPr txBox="1"/>
      </xdr:nvSpPr>
      <xdr:spPr>
        <a:xfrm>
          <a:off x="4686300" y="966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214,377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76051</xdr:rowOff>
    </xdr:from>
    <xdr:to>
      <xdr:col>5</xdr:col>
      <xdr:colOff>409575</xdr:colOff>
      <xdr:row>58</xdr:row>
      <xdr:rowOff>6201</xdr:rowOff>
    </xdr:to>
    <xdr:sp macro="" textlink="">
      <xdr:nvSpPr>
        <xdr:cNvPr id="143" name="円/楕円 142"/>
        <xdr:cNvSpPr/>
      </xdr:nvSpPr>
      <xdr:spPr>
        <a:xfrm>
          <a:off x="3746500" y="984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22728</xdr:rowOff>
    </xdr:from>
    <xdr:ext cx="599010" cy="259045"/>
    <xdr:sp macro="" textlink="">
      <xdr:nvSpPr>
        <xdr:cNvPr id="144" name="テキスト ボックス 143"/>
        <xdr:cNvSpPr txBox="1"/>
      </xdr:nvSpPr>
      <xdr:spPr>
        <a:xfrm>
          <a:off x="3497794" y="96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192,869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101191</xdr:rowOff>
    </xdr:from>
    <xdr:to>
      <xdr:col>4</xdr:col>
      <xdr:colOff>206375</xdr:colOff>
      <xdr:row>58</xdr:row>
      <xdr:rowOff>31341</xdr:rowOff>
    </xdr:to>
    <xdr:sp macro="" textlink="">
      <xdr:nvSpPr>
        <xdr:cNvPr id="145" name="円/楕円 144"/>
        <xdr:cNvSpPr/>
      </xdr:nvSpPr>
      <xdr:spPr>
        <a:xfrm>
          <a:off x="2857500" y="987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22468</xdr:rowOff>
    </xdr:from>
    <xdr:ext cx="599010" cy="259045"/>
    <xdr:sp macro="" textlink="">
      <xdr:nvSpPr>
        <xdr:cNvPr id="146" name="テキスト ボックス 145"/>
        <xdr:cNvSpPr txBox="1"/>
      </xdr:nvSpPr>
      <xdr:spPr>
        <a:xfrm>
          <a:off x="2608794" y="996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104513</xdr:rowOff>
    </xdr:from>
    <xdr:to>
      <xdr:col>3</xdr:col>
      <xdr:colOff>3175</xdr:colOff>
      <xdr:row>58</xdr:row>
      <xdr:rowOff>34663</xdr:rowOff>
    </xdr:to>
    <xdr:sp macro="" textlink="">
      <xdr:nvSpPr>
        <xdr:cNvPr id="147" name="円/楕円 146"/>
        <xdr:cNvSpPr/>
      </xdr:nvSpPr>
      <xdr:spPr>
        <a:xfrm>
          <a:off x="1968500" y="987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51190</xdr:rowOff>
    </xdr:from>
    <xdr:ext cx="599010" cy="259045"/>
    <xdr:sp macro="" textlink="">
      <xdr:nvSpPr>
        <xdr:cNvPr id="148" name="テキスト ボックス 147"/>
        <xdr:cNvSpPr txBox="1"/>
      </xdr:nvSpPr>
      <xdr:spPr>
        <a:xfrm>
          <a:off x="1719794" y="96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175,438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132034</xdr:rowOff>
    </xdr:from>
    <xdr:to>
      <xdr:col>1</xdr:col>
      <xdr:colOff>485775</xdr:colOff>
      <xdr:row>58</xdr:row>
      <xdr:rowOff>62184</xdr:rowOff>
    </xdr:to>
    <xdr:sp macro="" textlink="">
      <xdr:nvSpPr>
        <xdr:cNvPr id="149" name="円/楕円 148"/>
        <xdr:cNvSpPr/>
      </xdr:nvSpPr>
      <xdr:spPr>
        <a:xfrm>
          <a:off x="1079500" y="990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53311</xdr:rowOff>
    </xdr:from>
    <xdr:ext cx="599010" cy="259045"/>
    <xdr:sp macro="" textlink="">
      <xdr:nvSpPr>
        <xdr:cNvPr id="150" name="テキスト ボックス 149"/>
        <xdr:cNvSpPr txBox="1"/>
      </xdr:nvSpPr>
      <xdr:spPr>
        <a:xfrm>
          <a:off x="830794" y="999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82455</xdr:rowOff>
    </xdr:from>
    <xdr:to>
      <xdr:col>6</xdr:col>
      <xdr:colOff>511175</xdr:colOff>
      <xdr:row>77</xdr:row>
      <xdr:rowOff>141415</xdr:rowOff>
    </xdr:to>
    <xdr:cxnSp macro="">
      <xdr:nvCxnSpPr>
        <xdr:cNvPr id="179" name="直線コネクタ 178"/>
        <xdr:cNvCxnSpPr/>
      </xdr:nvCxnSpPr>
      <xdr:spPr>
        <a:xfrm flipV="1">
          <a:off x="3797300" y="13284105"/>
          <a:ext cx="838200" cy="5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141415</xdr:rowOff>
    </xdr:from>
    <xdr:to>
      <xdr:col>5</xdr:col>
      <xdr:colOff>358775</xdr:colOff>
      <xdr:row>78</xdr:row>
      <xdr:rowOff>82</xdr:rowOff>
    </xdr:to>
    <xdr:cxnSp macro="">
      <xdr:nvCxnSpPr>
        <xdr:cNvPr id="182" name="直線コネクタ 181"/>
        <xdr:cNvCxnSpPr/>
      </xdr:nvCxnSpPr>
      <xdr:spPr>
        <a:xfrm flipV="1">
          <a:off x="2908300" y="13343065"/>
          <a:ext cx="889000" cy="3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52191</xdr:rowOff>
    </xdr:from>
    <xdr:to>
      <xdr:col>5</xdr:col>
      <xdr:colOff>409575</xdr:colOff>
      <xdr:row>76</xdr:row>
      <xdr:rowOff>153791</xdr:rowOff>
    </xdr:to>
    <xdr:sp macro="" textlink="">
      <xdr:nvSpPr>
        <xdr:cNvPr id="183" name="フローチャート : 判断 182"/>
        <xdr:cNvSpPr/>
      </xdr:nvSpPr>
      <xdr:spPr>
        <a:xfrm>
          <a:off x="3746500" y="1308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170318</xdr:rowOff>
    </xdr:from>
    <xdr:ext cx="534377" cy="259045"/>
    <xdr:sp macro="" textlink="">
      <xdr:nvSpPr>
        <xdr:cNvPr id="184" name="テキスト ボックス 183"/>
        <xdr:cNvSpPr txBox="1"/>
      </xdr:nvSpPr>
      <xdr:spPr>
        <a:xfrm>
          <a:off x="3530111" y="1285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82</xdr:rowOff>
    </xdr:from>
    <xdr:to>
      <xdr:col>4</xdr:col>
      <xdr:colOff>155575</xdr:colOff>
      <xdr:row>78</xdr:row>
      <xdr:rowOff>19552</xdr:rowOff>
    </xdr:to>
    <xdr:cxnSp macro="">
      <xdr:nvCxnSpPr>
        <xdr:cNvPr id="185" name="直線コネクタ 184"/>
        <xdr:cNvCxnSpPr/>
      </xdr:nvCxnSpPr>
      <xdr:spPr>
        <a:xfrm flipV="1">
          <a:off x="2019300" y="13373182"/>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58001</xdr:rowOff>
    </xdr:from>
    <xdr:to>
      <xdr:col>4</xdr:col>
      <xdr:colOff>206375</xdr:colOff>
      <xdr:row>76</xdr:row>
      <xdr:rowOff>159601</xdr:rowOff>
    </xdr:to>
    <xdr:sp macro="" textlink="">
      <xdr:nvSpPr>
        <xdr:cNvPr id="186" name="フローチャート : 判断 185"/>
        <xdr:cNvSpPr/>
      </xdr:nvSpPr>
      <xdr:spPr>
        <a:xfrm>
          <a:off x="2857500" y="1308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4678</xdr:rowOff>
    </xdr:from>
    <xdr:ext cx="534377" cy="259045"/>
    <xdr:sp macro="" textlink="">
      <xdr:nvSpPr>
        <xdr:cNvPr id="187" name="テキスト ボックス 186"/>
        <xdr:cNvSpPr txBox="1"/>
      </xdr:nvSpPr>
      <xdr:spPr>
        <a:xfrm>
          <a:off x="2641111" y="128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5302</xdr:rowOff>
    </xdr:from>
    <xdr:to>
      <xdr:col>2</xdr:col>
      <xdr:colOff>638175</xdr:colOff>
      <xdr:row>78</xdr:row>
      <xdr:rowOff>19552</xdr:rowOff>
    </xdr:to>
    <xdr:cxnSp macro="">
      <xdr:nvCxnSpPr>
        <xdr:cNvPr id="188" name="直線コネクタ 187"/>
        <xdr:cNvCxnSpPr/>
      </xdr:nvCxnSpPr>
      <xdr:spPr>
        <a:xfrm>
          <a:off x="1130300" y="13378402"/>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79680</xdr:rowOff>
    </xdr:from>
    <xdr:to>
      <xdr:col>3</xdr:col>
      <xdr:colOff>3175</xdr:colOff>
      <xdr:row>77</xdr:row>
      <xdr:rowOff>9830</xdr:rowOff>
    </xdr:to>
    <xdr:sp macro="" textlink="">
      <xdr:nvSpPr>
        <xdr:cNvPr id="189" name="フローチャート : 判断 188"/>
        <xdr:cNvSpPr/>
      </xdr:nvSpPr>
      <xdr:spPr>
        <a:xfrm>
          <a:off x="1968500" y="1310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26357</xdr:rowOff>
    </xdr:from>
    <xdr:ext cx="534377" cy="259045"/>
    <xdr:sp macro="" textlink="">
      <xdr:nvSpPr>
        <xdr:cNvPr id="190" name="テキスト ボックス 189"/>
        <xdr:cNvSpPr txBox="1"/>
      </xdr:nvSpPr>
      <xdr:spPr>
        <a:xfrm>
          <a:off x="1752111" y="1288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101664</xdr:rowOff>
    </xdr:from>
    <xdr:to>
      <xdr:col>1</xdr:col>
      <xdr:colOff>485775</xdr:colOff>
      <xdr:row>77</xdr:row>
      <xdr:rowOff>31814</xdr:rowOff>
    </xdr:to>
    <xdr:sp macro="" textlink="">
      <xdr:nvSpPr>
        <xdr:cNvPr id="191" name="フローチャート : 判断 190"/>
        <xdr:cNvSpPr/>
      </xdr:nvSpPr>
      <xdr:spPr>
        <a:xfrm>
          <a:off x="1079500" y="1313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48341</xdr:rowOff>
    </xdr:from>
    <xdr:ext cx="534377" cy="259045"/>
    <xdr:sp macro="" textlink="">
      <xdr:nvSpPr>
        <xdr:cNvPr id="192" name="テキスト ボックス 191"/>
        <xdr:cNvSpPr txBox="1"/>
      </xdr:nvSpPr>
      <xdr:spPr>
        <a:xfrm>
          <a:off x="863111" y="12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31655</xdr:rowOff>
    </xdr:from>
    <xdr:to>
      <xdr:col>6</xdr:col>
      <xdr:colOff>561975</xdr:colOff>
      <xdr:row>77</xdr:row>
      <xdr:rowOff>133255</xdr:rowOff>
    </xdr:to>
    <xdr:sp macro="" textlink="">
      <xdr:nvSpPr>
        <xdr:cNvPr id="198" name="円/楕円 197"/>
        <xdr:cNvSpPr/>
      </xdr:nvSpPr>
      <xdr:spPr>
        <a:xfrm>
          <a:off x="4584700" y="132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10082</xdr:rowOff>
    </xdr:from>
    <xdr:ext cx="534377" cy="259045"/>
    <xdr:sp macro="" textlink="">
      <xdr:nvSpPr>
        <xdr:cNvPr id="199" name="維持補修費該当値テキスト"/>
        <xdr:cNvSpPr txBox="1"/>
      </xdr:nvSpPr>
      <xdr:spPr>
        <a:xfrm>
          <a:off x="4686300" y="1321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16,005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90615</xdr:rowOff>
    </xdr:from>
    <xdr:to>
      <xdr:col>5</xdr:col>
      <xdr:colOff>409575</xdr:colOff>
      <xdr:row>78</xdr:row>
      <xdr:rowOff>20765</xdr:rowOff>
    </xdr:to>
    <xdr:sp macro="" textlink="">
      <xdr:nvSpPr>
        <xdr:cNvPr id="200" name="円/楕円 199"/>
        <xdr:cNvSpPr/>
      </xdr:nvSpPr>
      <xdr:spPr>
        <a:xfrm>
          <a:off x="3746500" y="132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11892</xdr:rowOff>
    </xdr:from>
    <xdr:ext cx="534377" cy="259045"/>
    <xdr:sp macro="" textlink="">
      <xdr:nvSpPr>
        <xdr:cNvPr id="201" name="テキスト ボックス 200"/>
        <xdr:cNvSpPr txBox="1"/>
      </xdr:nvSpPr>
      <xdr:spPr>
        <a:xfrm>
          <a:off x="3530111" y="1338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120732</xdr:rowOff>
    </xdr:from>
    <xdr:to>
      <xdr:col>4</xdr:col>
      <xdr:colOff>206375</xdr:colOff>
      <xdr:row>78</xdr:row>
      <xdr:rowOff>50882</xdr:rowOff>
    </xdr:to>
    <xdr:sp macro="" textlink="">
      <xdr:nvSpPr>
        <xdr:cNvPr id="202" name="円/楕円 201"/>
        <xdr:cNvSpPr/>
      </xdr:nvSpPr>
      <xdr:spPr>
        <a:xfrm>
          <a:off x="2857500" y="133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42009</xdr:rowOff>
    </xdr:from>
    <xdr:ext cx="534377" cy="259045"/>
    <xdr:sp macro="" textlink="">
      <xdr:nvSpPr>
        <xdr:cNvPr id="203" name="テキスト ボックス 202"/>
        <xdr:cNvSpPr txBox="1"/>
      </xdr:nvSpPr>
      <xdr:spPr>
        <a:xfrm>
          <a:off x="2641111" y="134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140202</xdr:rowOff>
    </xdr:from>
    <xdr:to>
      <xdr:col>3</xdr:col>
      <xdr:colOff>3175</xdr:colOff>
      <xdr:row>78</xdr:row>
      <xdr:rowOff>70352</xdr:rowOff>
    </xdr:to>
    <xdr:sp macro="" textlink="">
      <xdr:nvSpPr>
        <xdr:cNvPr id="204" name="円/楕円 203"/>
        <xdr:cNvSpPr/>
      </xdr:nvSpPr>
      <xdr:spPr>
        <a:xfrm>
          <a:off x="1968500" y="133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61479</xdr:rowOff>
    </xdr:from>
    <xdr:ext cx="534377" cy="259045"/>
    <xdr:sp macro="" textlink="">
      <xdr:nvSpPr>
        <xdr:cNvPr id="205" name="テキスト ボックス 204"/>
        <xdr:cNvSpPr txBox="1"/>
      </xdr:nvSpPr>
      <xdr:spPr>
        <a:xfrm>
          <a:off x="1752111" y="134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125952</xdr:rowOff>
    </xdr:from>
    <xdr:to>
      <xdr:col>1</xdr:col>
      <xdr:colOff>485775</xdr:colOff>
      <xdr:row>78</xdr:row>
      <xdr:rowOff>56102</xdr:rowOff>
    </xdr:to>
    <xdr:sp macro="" textlink="">
      <xdr:nvSpPr>
        <xdr:cNvPr id="206" name="円/楕円 205"/>
        <xdr:cNvSpPr/>
      </xdr:nvSpPr>
      <xdr:spPr>
        <a:xfrm>
          <a:off x="1079500" y="1332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47229</xdr:rowOff>
    </xdr:from>
    <xdr:ext cx="534377" cy="259045"/>
    <xdr:sp macro="" textlink="">
      <xdr:nvSpPr>
        <xdr:cNvPr id="207" name="テキスト ボックス 206"/>
        <xdr:cNvSpPr txBox="1"/>
      </xdr:nvSpPr>
      <xdr:spPr>
        <a:xfrm>
          <a:off x="863111" y="1342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89663</xdr:rowOff>
    </xdr:from>
    <xdr:to>
      <xdr:col>6</xdr:col>
      <xdr:colOff>511175</xdr:colOff>
      <xdr:row>97</xdr:row>
      <xdr:rowOff>90830</xdr:rowOff>
    </xdr:to>
    <xdr:cxnSp macro="">
      <xdr:nvCxnSpPr>
        <xdr:cNvPr id="237" name="直線コネクタ 236"/>
        <xdr:cNvCxnSpPr/>
      </xdr:nvCxnSpPr>
      <xdr:spPr>
        <a:xfrm>
          <a:off x="3797300" y="16720313"/>
          <a:ext cx="838200" cy="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37897</xdr:rowOff>
    </xdr:from>
    <xdr:to>
      <xdr:col>5</xdr:col>
      <xdr:colOff>358775</xdr:colOff>
      <xdr:row>97</xdr:row>
      <xdr:rowOff>89663</xdr:rowOff>
    </xdr:to>
    <xdr:cxnSp macro="">
      <xdr:nvCxnSpPr>
        <xdr:cNvPr id="240" name="直線コネクタ 239"/>
        <xdr:cNvCxnSpPr/>
      </xdr:nvCxnSpPr>
      <xdr:spPr>
        <a:xfrm>
          <a:off x="2908300" y="16668547"/>
          <a:ext cx="889000" cy="5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90412</xdr:rowOff>
    </xdr:from>
    <xdr:to>
      <xdr:col>5</xdr:col>
      <xdr:colOff>409575</xdr:colOff>
      <xdr:row>97</xdr:row>
      <xdr:rowOff>20562</xdr:rowOff>
    </xdr:to>
    <xdr:sp macro="" textlink="">
      <xdr:nvSpPr>
        <xdr:cNvPr id="241" name="フローチャート : 判断 240"/>
        <xdr:cNvSpPr/>
      </xdr:nvSpPr>
      <xdr:spPr>
        <a:xfrm>
          <a:off x="3746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37089</xdr:rowOff>
    </xdr:from>
    <xdr:ext cx="534377" cy="259045"/>
    <xdr:sp macro="" textlink="">
      <xdr:nvSpPr>
        <xdr:cNvPr id="242" name="テキスト ボックス 241"/>
        <xdr:cNvSpPr txBox="1"/>
      </xdr:nvSpPr>
      <xdr:spPr>
        <a:xfrm>
          <a:off x="3530111" y="163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37897</xdr:rowOff>
    </xdr:from>
    <xdr:to>
      <xdr:col>4</xdr:col>
      <xdr:colOff>155575</xdr:colOff>
      <xdr:row>97</xdr:row>
      <xdr:rowOff>147269</xdr:rowOff>
    </xdr:to>
    <xdr:cxnSp macro="">
      <xdr:nvCxnSpPr>
        <xdr:cNvPr id="243" name="直線コネクタ 242"/>
        <xdr:cNvCxnSpPr/>
      </xdr:nvCxnSpPr>
      <xdr:spPr>
        <a:xfrm flipV="1">
          <a:off x="2019300" y="16668547"/>
          <a:ext cx="889000" cy="10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104584</xdr:rowOff>
    </xdr:from>
    <xdr:to>
      <xdr:col>4</xdr:col>
      <xdr:colOff>206375</xdr:colOff>
      <xdr:row>97</xdr:row>
      <xdr:rowOff>34734</xdr:rowOff>
    </xdr:to>
    <xdr:sp macro="" textlink="">
      <xdr:nvSpPr>
        <xdr:cNvPr id="244" name="フローチャート : 判断 243"/>
        <xdr:cNvSpPr/>
      </xdr:nvSpPr>
      <xdr:spPr>
        <a:xfrm>
          <a:off x="2857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51261</xdr:rowOff>
    </xdr:from>
    <xdr:ext cx="534377" cy="259045"/>
    <xdr:sp macro="" textlink="">
      <xdr:nvSpPr>
        <xdr:cNvPr id="245" name="テキスト ボックス 244"/>
        <xdr:cNvSpPr txBox="1"/>
      </xdr:nvSpPr>
      <xdr:spPr>
        <a:xfrm>
          <a:off x="2641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147269</xdr:rowOff>
    </xdr:from>
    <xdr:to>
      <xdr:col>2</xdr:col>
      <xdr:colOff>638175</xdr:colOff>
      <xdr:row>98</xdr:row>
      <xdr:rowOff>39218</xdr:rowOff>
    </xdr:to>
    <xdr:cxnSp macro="">
      <xdr:nvCxnSpPr>
        <xdr:cNvPr id="246" name="直線コネクタ 245"/>
        <xdr:cNvCxnSpPr/>
      </xdr:nvCxnSpPr>
      <xdr:spPr>
        <a:xfrm flipV="1">
          <a:off x="1130300" y="16777919"/>
          <a:ext cx="889000" cy="6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11506</xdr:rowOff>
    </xdr:from>
    <xdr:to>
      <xdr:col>3</xdr:col>
      <xdr:colOff>3175</xdr:colOff>
      <xdr:row>97</xdr:row>
      <xdr:rowOff>113106</xdr:rowOff>
    </xdr:to>
    <xdr:sp macro="" textlink="">
      <xdr:nvSpPr>
        <xdr:cNvPr id="247" name="フローチャート : 判断 246"/>
        <xdr:cNvSpPr/>
      </xdr:nvSpPr>
      <xdr:spPr>
        <a:xfrm>
          <a:off x="1968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129633</xdr:rowOff>
    </xdr:from>
    <xdr:ext cx="534377" cy="259045"/>
    <xdr:sp macro="" textlink="">
      <xdr:nvSpPr>
        <xdr:cNvPr id="248" name="テキスト ボックス 247"/>
        <xdr:cNvSpPr txBox="1"/>
      </xdr:nvSpPr>
      <xdr:spPr>
        <a:xfrm>
          <a:off x="1752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2350</xdr:rowOff>
    </xdr:from>
    <xdr:to>
      <xdr:col>1</xdr:col>
      <xdr:colOff>485775</xdr:colOff>
      <xdr:row>97</xdr:row>
      <xdr:rowOff>103950</xdr:rowOff>
    </xdr:to>
    <xdr:sp macro="" textlink="">
      <xdr:nvSpPr>
        <xdr:cNvPr id="249" name="フローチャート : 判断 248"/>
        <xdr:cNvSpPr/>
      </xdr:nvSpPr>
      <xdr:spPr>
        <a:xfrm>
          <a:off x="1079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120477</xdr:rowOff>
    </xdr:from>
    <xdr:ext cx="534377" cy="259045"/>
    <xdr:sp macro="" textlink="">
      <xdr:nvSpPr>
        <xdr:cNvPr id="250" name="テキスト ボックス 249"/>
        <xdr:cNvSpPr txBox="1"/>
      </xdr:nvSpPr>
      <xdr:spPr>
        <a:xfrm>
          <a:off x="863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40030</xdr:rowOff>
    </xdr:from>
    <xdr:to>
      <xdr:col>6</xdr:col>
      <xdr:colOff>561975</xdr:colOff>
      <xdr:row>97</xdr:row>
      <xdr:rowOff>141630</xdr:rowOff>
    </xdr:to>
    <xdr:sp macro="" textlink="">
      <xdr:nvSpPr>
        <xdr:cNvPr id="256" name="円/楕円 255"/>
        <xdr:cNvSpPr/>
      </xdr:nvSpPr>
      <xdr:spPr>
        <a:xfrm>
          <a:off x="4584700" y="166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18457</xdr:rowOff>
    </xdr:from>
    <xdr:ext cx="534377" cy="259045"/>
    <xdr:sp macro="" textlink="">
      <xdr:nvSpPr>
        <xdr:cNvPr id="257" name="扶助費該当値テキスト"/>
        <xdr:cNvSpPr txBox="1"/>
      </xdr:nvSpPr>
      <xdr:spPr>
        <a:xfrm>
          <a:off x="4686300" y="1664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53,348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38863</xdr:rowOff>
    </xdr:from>
    <xdr:to>
      <xdr:col>5</xdr:col>
      <xdr:colOff>409575</xdr:colOff>
      <xdr:row>97</xdr:row>
      <xdr:rowOff>140463</xdr:rowOff>
    </xdr:to>
    <xdr:sp macro="" textlink="">
      <xdr:nvSpPr>
        <xdr:cNvPr id="258" name="円/楕円 257"/>
        <xdr:cNvSpPr/>
      </xdr:nvSpPr>
      <xdr:spPr>
        <a:xfrm>
          <a:off x="3746500" y="166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131590</xdr:rowOff>
    </xdr:from>
    <xdr:ext cx="534377" cy="259045"/>
    <xdr:sp macro="" textlink="">
      <xdr:nvSpPr>
        <xdr:cNvPr id="259" name="テキスト ボックス 258"/>
        <xdr:cNvSpPr txBox="1"/>
      </xdr:nvSpPr>
      <xdr:spPr>
        <a:xfrm>
          <a:off x="3530111" y="1676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53,440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158547</xdr:rowOff>
    </xdr:from>
    <xdr:to>
      <xdr:col>4</xdr:col>
      <xdr:colOff>206375</xdr:colOff>
      <xdr:row>97</xdr:row>
      <xdr:rowOff>88697</xdr:rowOff>
    </xdr:to>
    <xdr:sp macro="" textlink="">
      <xdr:nvSpPr>
        <xdr:cNvPr id="260" name="円/楕円 259"/>
        <xdr:cNvSpPr/>
      </xdr:nvSpPr>
      <xdr:spPr>
        <a:xfrm>
          <a:off x="2857500" y="166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79824</xdr:rowOff>
    </xdr:from>
    <xdr:ext cx="534377" cy="259045"/>
    <xdr:sp macro="" textlink="">
      <xdr:nvSpPr>
        <xdr:cNvPr id="261" name="テキスト ボックス 260"/>
        <xdr:cNvSpPr txBox="1"/>
      </xdr:nvSpPr>
      <xdr:spPr>
        <a:xfrm>
          <a:off x="2641111" y="1671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96469</xdr:rowOff>
    </xdr:from>
    <xdr:to>
      <xdr:col>3</xdr:col>
      <xdr:colOff>3175</xdr:colOff>
      <xdr:row>98</xdr:row>
      <xdr:rowOff>26619</xdr:rowOff>
    </xdr:to>
    <xdr:sp macro="" textlink="">
      <xdr:nvSpPr>
        <xdr:cNvPr id="262" name="円/楕円 261"/>
        <xdr:cNvSpPr/>
      </xdr:nvSpPr>
      <xdr:spPr>
        <a:xfrm>
          <a:off x="1968500" y="1672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17746</xdr:rowOff>
    </xdr:from>
    <xdr:ext cx="534377" cy="259045"/>
    <xdr:sp macro="" textlink="">
      <xdr:nvSpPr>
        <xdr:cNvPr id="263" name="テキスト ボックス 262"/>
        <xdr:cNvSpPr txBox="1"/>
      </xdr:nvSpPr>
      <xdr:spPr>
        <a:xfrm>
          <a:off x="1752111" y="1681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159868</xdr:rowOff>
    </xdr:from>
    <xdr:to>
      <xdr:col>1</xdr:col>
      <xdr:colOff>485775</xdr:colOff>
      <xdr:row>98</xdr:row>
      <xdr:rowOff>90018</xdr:rowOff>
    </xdr:to>
    <xdr:sp macro="" textlink="">
      <xdr:nvSpPr>
        <xdr:cNvPr id="264" name="円/楕円 263"/>
        <xdr:cNvSpPr/>
      </xdr:nvSpPr>
      <xdr:spPr>
        <a:xfrm>
          <a:off x="1079500" y="167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81145</xdr:rowOff>
    </xdr:from>
    <xdr:ext cx="534377" cy="259045"/>
    <xdr:sp macro="" textlink="">
      <xdr:nvSpPr>
        <xdr:cNvPr id="265" name="テキスト ボックス 264"/>
        <xdr:cNvSpPr txBox="1"/>
      </xdr:nvSpPr>
      <xdr:spPr>
        <a:xfrm>
          <a:off x="863111" y="168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135109</xdr:rowOff>
    </xdr:from>
    <xdr:to>
      <xdr:col>15</xdr:col>
      <xdr:colOff>180975</xdr:colOff>
      <xdr:row>35</xdr:row>
      <xdr:rowOff>71543</xdr:rowOff>
    </xdr:to>
    <xdr:cxnSp macro="">
      <xdr:nvCxnSpPr>
        <xdr:cNvPr id="294" name="直線コネクタ 293"/>
        <xdr:cNvCxnSpPr/>
      </xdr:nvCxnSpPr>
      <xdr:spPr>
        <a:xfrm flipV="1">
          <a:off x="9639300" y="5792959"/>
          <a:ext cx="838200" cy="27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71543</xdr:rowOff>
    </xdr:from>
    <xdr:to>
      <xdr:col>14</xdr:col>
      <xdr:colOff>28575</xdr:colOff>
      <xdr:row>35</xdr:row>
      <xdr:rowOff>109811</xdr:rowOff>
    </xdr:to>
    <xdr:cxnSp macro="">
      <xdr:nvCxnSpPr>
        <xdr:cNvPr id="297" name="直線コネクタ 296"/>
        <xdr:cNvCxnSpPr/>
      </xdr:nvCxnSpPr>
      <xdr:spPr>
        <a:xfrm flipV="1">
          <a:off x="8750300" y="6072293"/>
          <a:ext cx="8890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10623</xdr:rowOff>
    </xdr:from>
    <xdr:to>
      <xdr:col>14</xdr:col>
      <xdr:colOff>79375</xdr:colOff>
      <xdr:row>35</xdr:row>
      <xdr:rowOff>112223</xdr:rowOff>
    </xdr:to>
    <xdr:sp macro="" textlink="">
      <xdr:nvSpPr>
        <xdr:cNvPr id="298" name="フローチャート : 判断 297"/>
        <xdr:cNvSpPr/>
      </xdr:nvSpPr>
      <xdr:spPr>
        <a:xfrm>
          <a:off x="9588500" y="601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128750</xdr:rowOff>
    </xdr:from>
    <xdr:ext cx="599010" cy="259045"/>
    <xdr:sp macro="" textlink="">
      <xdr:nvSpPr>
        <xdr:cNvPr id="299" name="テキスト ボックス 298"/>
        <xdr:cNvSpPr txBox="1"/>
      </xdr:nvSpPr>
      <xdr:spPr>
        <a:xfrm>
          <a:off x="9339794" y="578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109811</xdr:rowOff>
    </xdr:from>
    <xdr:to>
      <xdr:col>12</xdr:col>
      <xdr:colOff>511175</xdr:colOff>
      <xdr:row>36</xdr:row>
      <xdr:rowOff>81910</xdr:rowOff>
    </xdr:to>
    <xdr:cxnSp macro="">
      <xdr:nvCxnSpPr>
        <xdr:cNvPr id="300" name="直線コネクタ 299"/>
        <xdr:cNvCxnSpPr/>
      </xdr:nvCxnSpPr>
      <xdr:spPr>
        <a:xfrm flipV="1">
          <a:off x="7861300" y="6110561"/>
          <a:ext cx="889000" cy="1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33495</xdr:rowOff>
    </xdr:from>
    <xdr:to>
      <xdr:col>12</xdr:col>
      <xdr:colOff>561975</xdr:colOff>
      <xdr:row>35</xdr:row>
      <xdr:rowOff>135095</xdr:rowOff>
    </xdr:to>
    <xdr:sp macro="" textlink="">
      <xdr:nvSpPr>
        <xdr:cNvPr id="301" name="フローチャート : 判断 300"/>
        <xdr:cNvSpPr/>
      </xdr:nvSpPr>
      <xdr:spPr>
        <a:xfrm>
          <a:off x="8699500" y="603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151622</xdr:rowOff>
    </xdr:from>
    <xdr:ext cx="599010" cy="259045"/>
    <xdr:sp macro="" textlink="">
      <xdr:nvSpPr>
        <xdr:cNvPr id="302" name="テキスト ボックス 301"/>
        <xdr:cNvSpPr txBox="1"/>
      </xdr:nvSpPr>
      <xdr:spPr>
        <a:xfrm>
          <a:off x="8450794" y="580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81910</xdr:rowOff>
    </xdr:from>
    <xdr:to>
      <xdr:col>11</xdr:col>
      <xdr:colOff>307975</xdr:colOff>
      <xdr:row>36</xdr:row>
      <xdr:rowOff>129775</xdr:rowOff>
    </xdr:to>
    <xdr:cxnSp macro="">
      <xdr:nvCxnSpPr>
        <xdr:cNvPr id="303" name="直線コネクタ 302"/>
        <xdr:cNvCxnSpPr/>
      </xdr:nvCxnSpPr>
      <xdr:spPr>
        <a:xfrm flipV="1">
          <a:off x="6972300" y="6254110"/>
          <a:ext cx="889000" cy="4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78156</xdr:rowOff>
    </xdr:from>
    <xdr:to>
      <xdr:col>11</xdr:col>
      <xdr:colOff>358775</xdr:colOff>
      <xdr:row>36</xdr:row>
      <xdr:rowOff>8306</xdr:rowOff>
    </xdr:to>
    <xdr:sp macro="" textlink="">
      <xdr:nvSpPr>
        <xdr:cNvPr id="304" name="フローチャート : 判断 303"/>
        <xdr:cNvSpPr/>
      </xdr:nvSpPr>
      <xdr:spPr>
        <a:xfrm>
          <a:off x="7810500" y="607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24833</xdr:rowOff>
    </xdr:from>
    <xdr:ext cx="599010" cy="259045"/>
    <xdr:sp macro="" textlink="">
      <xdr:nvSpPr>
        <xdr:cNvPr id="305" name="テキスト ボックス 304"/>
        <xdr:cNvSpPr txBox="1"/>
      </xdr:nvSpPr>
      <xdr:spPr>
        <a:xfrm>
          <a:off x="7561794" y="585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110895</xdr:rowOff>
    </xdr:from>
    <xdr:to>
      <xdr:col>10</xdr:col>
      <xdr:colOff>155575</xdr:colOff>
      <xdr:row>36</xdr:row>
      <xdr:rowOff>41045</xdr:rowOff>
    </xdr:to>
    <xdr:sp macro="" textlink="">
      <xdr:nvSpPr>
        <xdr:cNvPr id="306" name="フローチャート : 判断 305"/>
        <xdr:cNvSpPr/>
      </xdr:nvSpPr>
      <xdr:spPr>
        <a:xfrm>
          <a:off x="6921500" y="61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57572</xdr:rowOff>
    </xdr:from>
    <xdr:ext cx="599010" cy="259045"/>
    <xdr:sp macro="" textlink="">
      <xdr:nvSpPr>
        <xdr:cNvPr id="307" name="テキスト ボックス 306"/>
        <xdr:cNvSpPr txBox="1"/>
      </xdr:nvSpPr>
      <xdr:spPr>
        <a:xfrm>
          <a:off x="6672794" y="588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84309</xdr:rowOff>
    </xdr:from>
    <xdr:to>
      <xdr:col>15</xdr:col>
      <xdr:colOff>231775</xdr:colOff>
      <xdr:row>34</xdr:row>
      <xdr:rowOff>14459</xdr:rowOff>
    </xdr:to>
    <xdr:sp macro="" textlink="">
      <xdr:nvSpPr>
        <xdr:cNvPr id="313" name="円/楕円 312"/>
        <xdr:cNvSpPr/>
      </xdr:nvSpPr>
      <xdr:spPr>
        <a:xfrm>
          <a:off x="10426700" y="574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107186</xdr:rowOff>
    </xdr:from>
    <xdr:ext cx="599010" cy="259045"/>
    <xdr:sp macro="" textlink="">
      <xdr:nvSpPr>
        <xdr:cNvPr id="314" name="補助費等該当値テキスト"/>
        <xdr:cNvSpPr txBox="1"/>
      </xdr:nvSpPr>
      <xdr:spPr>
        <a:xfrm>
          <a:off x="10528300" y="559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246,205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20743</xdr:rowOff>
    </xdr:from>
    <xdr:to>
      <xdr:col>14</xdr:col>
      <xdr:colOff>79375</xdr:colOff>
      <xdr:row>35</xdr:row>
      <xdr:rowOff>122343</xdr:rowOff>
    </xdr:to>
    <xdr:sp macro="" textlink="">
      <xdr:nvSpPr>
        <xdr:cNvPr id="315" name="円/楕円 314"/>
        <xdr:cNvSpPr/>
      </xdr:nvSpPr>
      <xdr:spPr>
        <a:xfrm>
          <a:off x="9588500" y="60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113470</xdr:rowOff>
    </xdr:from>
    <xdr:ext cx="599010" cy="259045"/>
    <xdr:sp macro="" textlink="">
      <xdr:nvSpPr>
        <xdr:cNvPr id="316" name="テキスト ボックス 315"/>
        <xdr:cNvSpPr txBox="1"/>
      </xdr:nvSpPr>
      <xdr:spPr>
        <a:xfrm>
          <a:off x="9339794" y="611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172,889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59011</xdr:rowOff>
    </xdr:from>
    <xdr:to>
      <xdr:col>12</xdr:col>
      <xdr:colOff>561975</xdr:colOff>
      <xdr:row>35</xdr:row>
      <xdr:rowOff>160611</xdr:rowOff>
    </xdr:to>
    <xdr:sp macro="" textlink="">
      <xdr:nvSpPr>
        <xdr:cNvPr id="317" name="円/楕円 316"/>
        <xdr:cNvSpPr/>
      </xdr:nvSpPr>
      <xdr:spPr>
        <a:xfrm>
          <a:off x="8699500" y="605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151738</xdr:rowOff>
    </xdr:from>
    <xdr:ext cx="599010" cy="259045"/>
    <xdr:sp macro="" textlink="">
      <xdr:nvSpPr>
        <xdr:cNvPr id="318" name="テキスト ボックス 317"/>
        <xdr:cNvSpPr txBox="1"/>
      </xdr:nvSpPr>
      <xdr:spPr>
        <a:xfrm>
          <a:off x="8450794" y="615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162,845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31110</xdr:rowOff>
    </xdr:from>
    <xdr:to>
      <xdr:col>11</xdr:col>
      <xdr:colOff>358775</xdr:colOff>
      <xdr:row>36</xdr:row>
      <xdr:rowOff>132710</xdr:rowOff>
    </xdr:to>
    <xdr:sp macro="" textlink="">
      <xdr:nvSpPr>
        <xdr:cNvPr id="319" name="円/楕円 318"/>
        <xdr:cNvSpPr/>
      </xdr:nvSpPr>
      <xdr:spPr>
        <a:xfrm>
          <a:off x="7810500" y="620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123837</xdr:rowOff>
    </xdr:from>
    <xdr:ext cx="599010" cy="259045"/>
    <xdr:sp macro="" textlink="">
      <xdr:nvSpPr>
        <xdr:cNvPr id="320" name="テキスト ボックス 319"/>
        <xdr:cNvSpPr txBox="1"/>
      </xdr:nvSpPr>
      <xdr:spPr>
        <a:xfrm>
          <a:off x="7561794" y="629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125,168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78975</xdr:rowOff>
    </xdr:from>
    <xdr:to>
      <xdr:col>10</xdr:col>
      <xdr:colOff>155575</xdr:colOff>
      <xdr:row>37</xdr:row>
      <xdr:rowOff>9125</xdr:rowOff>
    </xdr:to>
    <xdr:sp macro="" textlink="">
      <xdr:nvSpPr>
        <xdr:cNvPr id="321" name="円/楕円 320"/>
        <xdr:cNvSpPr/>
      </xdr:nvSpPr>
      <xdr:spPr>
        <a:xfrm>
          <a:off x="6921500" y="625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252</xdr:rowOff>
    </xdr:from>
    <xdr:ext cx="599010" cy="259045"/>
    <xdr:sp macro="" textlink="">
      <xdr:nvSpPr>
        <xdr:cNvPr id="322" name="テキスト ボックス 321"/>
        <xdr:cNvSpPr txBox="1"/>
      </xdr:nvSpPr>
      <xdr:spPr>
        <a:xfrm>
          <a:off x="6672794" y="634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62968</xdr:rowOff>
    </xdr:from>
    <xdr:to>
      <xdr:col>15</xdr:col>
      <xdr:colOff>180975</xdr:colOff>
      <xdr:row>57</xdr:row>
      <xdr:rowOff>78432</xdr:rowOff>
    </xdr:to>
    <xdr:cxnSp macro="">
      <xdr:nvCxnSpPr>
        <xdr:cNvPr id="349" name="直線コネクタ 348"/>
        <xdr:cNvCxnSpPr/>
      </xdr:nvCxnSpPr>
      <xdr:spPr>
        <a:xfrm flipV="1">
          <a:off x="9639300" y="9835618"/>
          <a:ext cx="838200" cy="1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0" name="普通建設事業費平均値テキスト"/>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78432</xdr:rowOff>
    </xdr:from>
    <xdr:to>
      <xdr:col>14</xdr:col>
      <xdr:colOff>28575</xdr:colOff>
      <xdr:row>58</xdr:row>
      <xdr:rowOff>62297</xdr:rowOff>
    </xdr:to>
    <xdr:cxnSp macro="">
      <xdr:nvCxnSpPr>
        <xdr:cNvPr id="352" name="直線コネクタ 351"/>
        <xdr:cNvCxnSpPr/>
      </xdr:nvCxnSpPr>
      <xdr:spPr>
        <a:xfrm flipV="1">
          <a:off x="8750300" y="9851082"/>
          <a:ext cx="889000" cy="15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132124</xdr:rowOff>
    </xdr:from>
    <xdr:to>
      <xdr:col>14</xdr:col>
      <xdr:colOff>79375</xdr:colOff>
      <xdr:row>58</xdr:row>
      <xdr:rowOff>62274</xdr:rowOff>
    </xdr:to>
    <xdr:sp macro="" textlink="">
      <xdr:nvSpPr>
        <xdr:cNvPr id="353" name="フローチャート : 判断 352"/>
        <xdr:cNvSpPr/>
      </xdr:nvSpPr>
      <xdr:spPr>
        <a:xfrm>
          <a:off x="9588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53401</xdr:rowOff>
    </xdr:from>
    <xdr:ext cx="599010" cy="259045"/>
    <xdr:sp macro="" textlink="">
      <xdr:nvSpPr>
        <xdr:cNvPr id="354" name="テキスト ボックス 353"/>
        <xdr:cNvSpPr txBox="1"/>
      </xdr:nvSpPr>
      <xdr:spPr>
        <a:xfrm>
          <a:off x="9339794"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164529</xdr:rowOff>
    </xdr:from>
    <xdr:to>
      <xdr:col>12</xdr:col>
      <xdr:colOff>511175</xdr:colOff>
      <xdr:row>58</xdr:row>
      <xdr:rowOff>62297</xdr:rowOff>
    </xdr:to>
    <xdr:cxnSp macro="">
      <xdr:nvCxnSpPr>
        <xdr:cNvPr id="355" name="直線コネクタ 354"/>
        <xdr:cNvCxnSpPr/>
      </xdr:nvCxnSpPr>
      <xdr:spPr>
        <a:xfrm>
          <a:off x="7861300" y="9937179"/>
          <a:ext cx="889000" cy="6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108097</xdr:rowOff>
    </xdr:from>
    <xdr:to>
      <xdr:col>12</xdr:col>
      <xdr:colOff>561975</xdr:colOff>
      <xdr:row>58</xdr:row>
      <xdr:rowOff>38247</xdr:rowOff>
    </xdr:to>
    <xdr:sp macro="" textlink="">
      <xdr:nvSpPr>
        <xdr:cNvPr id="356" name="フローチャート : 判断 355"/>
        <xdr:cNvSpPr/>
      </xdr:nvSpPr>
      <xdr:spPr>
        <a:xfrm>
          <a:off x="8699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54774</xdr:rowOff>
    </xdr:from>
    <xdr:ext cx="599010" cy="259045"/>
    <xdr:sp macro="" textlink="">
      <xdr:nvSpPr>
        <xdr:cNvPr id="357" name="テキスト ボックス 356"/>
        <xdr:cNvSpPr txBox="1"/>
      </xdr:nvSpPr>
      <xdr:spPr>
        <a:xfrm>
          <a:off x="8450794"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164529</xdr:rowOff>
    </xdr:from>
    <xdr:to>
      <xdr:col>11</xdr:col>
      <xdr:colOff>307975</xdr:colOff>
      <xdr:row>58</xdr:row>
      <xdr:rowOff>46194</xdr:rowOff>
    </xdr:to>
    <xdr:cxnSp macro="">
      <xdr:nvCxnSpPr>
        <xdr:cNvPr id="358" name="直線コネクタ 357"/>
        <xdr:cNvCxnSpPr/>
      </xdr:nvCxnSpPr>
      <xdr:spPr>
        <a:xfrm flipV="1">
          <a:off x="6972300" y="9937179"/>
          <a:ext cx="889000" cy="5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115723</xdr:rowOff>
    </xdr:from>
    <xdr:to>
      <xdr:col>11</xdr:col>
      <xdr:colOff>358775</xdr:colOff>
      <xdr:row>58</xdr:row>
      <xdr:rowOff>45873</xdr:rowOff>
    </xdr:to>
    <xdr:sp macro="" textlink="">
      <xdr:nvSpPr>
        <xdr:cNvPr id="359" name="フローチャート : 判断 358"/>
        <xdr:cNvSpPr/>
      </xdr:nvSpPr>
      <xdr:spPr>
        <a:xfrm>
          <a:off x="7810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37000</xdr:rowOff>
    </xdr:from>
    <xdr:ext cx="599010" cy="259045"/>
    <xdr:sp macro="" textlink="">
      <xdr:nvSpPr>
        <xdr:cNvPr id="360" name="テキスト ボックス 359"/>
        <xdr:cNvSpPr txBox="1"/>
      </xdr:nvSpPr>
      <xdr:spPr>
        <a:xfrm>
          <a:off x="7561794"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155969</xdr:rowOff>
    </xdr:from>
    <xdr:to>
      <xdr:col>10</xdr:col>
      <xdr:colOff>155575</xdr:colOff>
      <xdr:row>58</xdr:row>
      <xdr:rowOff>86119</xdr:rowOff>
    </xdr:to>
    <xdr:sp macro="" textlink="">
      <xdr:nvSpPr>
        <xdr:cNvPr id="361" name="フローチャート : 判断 360"/>
        <xdr:cNvSpPr/>
      </xdr:nvSpPr>
      <xdr:spPr>
        <a:xfrm>
          <a:off x="6921500" y="99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102646</xdr:rowOff>
    </xdr:from>
    <xdr:ext cx="599010" cy="259045"/>
    <xdr:sp macro="" textlink="">
      <xdr:nvSpPr>
        <xdr:cNvPr id="362" name="テキスト ボックス 361"/>
        <xdr:cNvSpPr txBox="1"/>
      </xdr:nvSpPr>
      <xdr:spPr>
        <a:xfrm>
          <a:off x="6672794" y="970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12168</xdr:rowOff>
    </xdr:from>
    <xdr:to>
      <xdr:col>15</xdr:col>
      <xdr:colOff>231775</xdr:colOff>
      <xdr:row>57</xdr:row>
      <xdr:rowOff>113768</xdr:rowOff>
    </xdr:to>
    <xdr:sp macro="" textlink="">
      <xdr:nvSpPr>
        <xdr:cNvPr id="368" name="円/楕円 367"/>
        <xdr:cNvSpPr/>
      </xdr:nvSpPr>
      <xdr:spPr>
        <a:xfrm>
          <a:off x="10426700" y="978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35045</xdr:rowOff>
    </xdr:from>
    <xdr:ext cx="599010" cy="259045"/>
    <xdr:sp macro="" textlink="">
      <xdr:nvSpPr>
        <xdr:cNvPr id="369" name="普通建設事業費該当値テキスト"/>
        <xdr:cNvSpPr txBox="1"/>
      </xdr:nvSpPr>
      <xdr:spPr>
        <a:xfrm>
          <a:off x="10528300" y="963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542,830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27632</xdr:rowOff>
    </xdr:from>
    <xdr:to>
      <xdr:col>14</xdr:col>
      <xdr:colOff>79375</xdr:colOff>
      <xdr:row>57</xdr:row>
      <xdr:rowOff>129232</xdr:rowOff>
    </xdr:to>
    <xdr:sp macro="" textlink="">
      <xdr:nvSpPr>
        <xdr:cNvPr id="370" name="円/楕円 369"/>
        <xdr:cNvSpPr/>
      </xdr:nvSpPr>
      <xdr:spPr>
        <a:xfrm>
          <a:off x="9588500" y="980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145759</xdr:rowOff>
    </xdr:from>
    <xdr:ext cx="599010" cy="259045"/>
    <xdr:sp macro="" textlink="">
      <xdr:nvSpPr>
        <xdr:cNvPr id="371" name="テキスト ボックス 370"/>
        <xdr:cNvSpPr txBox="1"/>
      </xdr:nvSpPr>
      <xdr:spPr>
        <a:xfrm>
          <a:off x="9339794" y="957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11497</xdr:rowOff>
    </xdr:from>
    <xdr:to>
      <xdr:col>12</xdr:col>
      <xdr:colOff>561975</xdr:colOff>
      <xdr:row>58</xdr:row>
      <xdr:rowOff>113097</xdr:rowOff>
    </xdr:to>
    <xdr:sp macro="" textlink="">
      <xdr:nvSpPr>
        <xdr:cNvPr id="372" name="円/楕円 371"/>
        <xdr:cNvSpPr/>
      </xdr:nvSpPr>
      <xdr:spPr>
        <a:xfrm>
          <a:off x="8699500" y="99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104224</xdr:rowOff>
    </xdr:from>
    <xdr:ext cx="599010" cy="259045"/>
    <xdr:sp macro="" textlink="">
      <xdr:nvSpPr>
        <xdr:cNvPr id="373" name="テキスト ボックス 372"/>
        <xdr:cNvSpPr txBox="1"/>
      </xdr:nvSpPr>
      <xdr:spPr>
        <a:xfrm>
          <a:off x="8450794" y="100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169,298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113729</xdr:rowOff>
    </xdr:from>
    <xdr:to>
      <xdr:col>11</xdr:col>
      <xdr:colOff>358775</xdr:colOff>
      <xdr:row>58</xdr:row>
      <xdr:rowOff>43879</xdr:rowOff>
    </xdr:to>
    <xdr:sp macro="" textlink="">
      <xdr:nvSpPr>
        <xdr:cNvPr id="374" name="円/楕円 373"/>
        <xdr:cNvSpPr/>
      </xdr:nvSpPr>
      <xdr:spPr>
        <a:xfrm>
          <a:off x="7810500" y="988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60406</xdr:rowOff>
    </xdr:from>
    <xdr:ext cx="599010" cy="259045"/>
    <xdr:sp macro="" textlink="">
      <xdr:nvSpPr>
        <xdr:cNvPr id="375" name="テキスト ボックス 374"/>
        <xdr:cNvSpPr txBox="1"/>
      </xdr:nvSpPr>
      <xdr:spPr>
        <a:xfrm>
          <a:off x="7561794" y="966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320,693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166844</xdr:rowOff>
    </xdr:from>
    <xdr:to>
      <xdr:col>10</xdr:col>
      <xdr:colOff>155575</xdr:colOff>
      <xdr:row>58</xdr:row>
      <xdr:rowOff>96994</xdr:rowOff>
    </xdr:to>
    <xdr:sp macro="" textlink="">
      <xdr:nvSpPr>
        <xdr:cNvPr id="376" name="円/楕円 375"/>
        <xdr:cNvSpPr/>
      </xdr:nvSpPr>
      <xdr:spPr>
        <a:xfrm>
          <a:off x="6921500" y="99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88121</xdr:rowOff>
    </xdr:from>
    <xdr:ext cx="599010" cy="259045"/>
    <xdr:sp macro="" textlink="">
      <xdr:nvSpPr>
        <xdr:cNvPr id="377" name="テキスト ボックス 376"/>
        <xdr:cNvSpPr txBox="1"/>
      </xdr:nvSpPr>
      <xdr:spPr>
        <a:xfrm>
          <a:off x="6672794" y="1003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95887</xdr:rowOff>
    </xdr:from>
    <xdr:to>
      <xdr:col>15</xdr:col>
      <xdr:colOff>180975</xdr:colOff>
      <xdr:row>78</xdr:row>
      <xdr:rowOff>119786</xdr:rowOff>
    </xdr:to>
    <xdr:cxnSp macro="">
      <xdr:nvCxnSpPr>
        <xdr:cNvPr id="406" name="直線コネクタ 405"/>
        <xdr:cNvCxnSpPr/>
      </xdr:nvCxnSpPr>
      <xdr:spPr>
        <a:xfrm flipV="1">
          <a:off x="9639300" y="12954637"/>
          <a:ext cx="838200" cy="53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10715</xdr:rowOff>
    </xdr:from>
    <xdr:ext cx="534377" cy="259045"/>
    <xdr:sp macro="" textlink="">
      <xdr:nvSpPr>
        <xdr:cNvPr id="407" name="普通建設事業費 （ うち新規整備　）平均値テキスト"/>
        <xdr:cNvSpPr txBox="1"/>
      </xdr:nvSpPr>
      <xdr:spPr>
        <a:xfrm>
          <a:off x="10528300" y="133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79370</xdr:rowOff>
    </xdr:from>
    <xdr:to>
      <xdr:col>14</xdr:col>
      <xdr:colOff>28575</xdr:colOff>
      <xdr:row>78</xdr:row>
      <xdr:rowOff>119786</xdr:rowOff>
    </xdr:to>
    <xdr:cxnSp macro="">
      <xdr:nvCxnSpPr>
        <xdr:cNvPr id="409" name="直線コネクタ 408"/>
        <xdr:cNvCxnSpPr/>
      </xdr:nvCxnSpPr>
      <xdr:spPr>
        <a:xfrm>
          <a:off x="8750300" y="13452470"/>
          <a:ext cx="8890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114709</xdr:rowOff>
    </xdr:from>
    <xdr:to>
      <xdr:col>14</xdr:col>
      <xdr:colOff>79375</xdr:colOff>
      <xdr:row>78</xdr:row>
      <xdr:rowOff>44859</xdr:rowOff>
    </xdr:to>
    <xdr:sp macro="" textlink="">
      <xdr:nvSpPr>
        <xdr:cNvPr id="410" name="フローチャート : 判断 409"/>
        <xdr:cNvSpPr/>
      </xdr:nvSpPr>
      <xdr:spPr>
        <a:xfrm>
          <a:off x="9588500" y="133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61386</xdr:rowOff>
    </xdr:from>
    <xdr:ext cx="599010" cy="259045"/>
    <xdr:sp macro="" textlink="">
      <xdr:nvSpPr>
        <xdr:cNvPr id="411" name="テキスト ボックス 410"/>
        <xdr:cNvSpPr txBox="1"/>
      </xdr:nvSpPr>
      <xdr:spPr>
        <a:xfrm>
          <a:off x="9339794" y="1309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35713</xdr:rowOff>
    </xdr:from>
    <xdr:to>
      <xdr:col>12</xdr:col>
      <xdr:colOff>561975</xdr:colOff>
      <xdr:row>77</xdr:row>
      <xdr:rowOff>137313</xdr:rowOff>
    </xdr:to>
    <xdr:sp macro="" textlink="">
      <xdr:nvSpPr>
        <xdr:cNvPr id="412" name="フローチャート : 判断 411"/>
        <xdr:cNvSpPr/>
      </xdr:nvSpPr>
      <xdr:spPr>
        <a:xfrm>
          <a:off x="8699500" y="132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153840</xdr:rowOff>
    </xdr:from>
    <xdr:ext cx="599010" cy="259045"/>
    <xdr:sp macro="" textlink="">
      <xdr:nvSpPr>
        <xdr:cNvPr id="413" name="テキスト ボックス 412"/>
        <xdr:cNvSpPr txBox="1"/>
      </xdr:nvSpPr>
      <xdr:spPr>
        <a:xfrm>
          <a:off x="8450794" y="130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45087</xdr:rowOff>
    </xdr:from>
    <xdr:to>
      <xdr:col>15</xdr:col>
      <xdr:colOff>231775</xdr:colOff>
      <xdr:row>75</xdr:row>
      <xdr:rowOff>146687</xdr:rowOff>
    </xdr:to>
    <xdr:sp macro="" textlink="">
      <xdr:nvSpPr>
        <xdr:cNvPr id="419" name="円/楕円 418"/>
        <xdr:cNvSpPr/>
      </xdr:nvSpPr>
      <xdr:spPr>
        <a:xfrm>
          <a:off x="10426700" y="1290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67964</xdr:rowOff>
    </xdr:from>
    <xdr:ext cx="599010" cy="259045"/>
    <xdr:sp macro="" textlink="">
      <xdr:nvSpPr>
        <xdr:cNvPr id="420" name="普通建設事業費 （ うち新規整備　）該当値テキスト"/>
        <xdr:cNvSpPr txBox="1"/>
      </xdr:nvSpPr>
      <xdr:spPr>
        <a:xfrm>
          <a:off x="10528300" y="1275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332,999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68986</xdr:rowOff>
    </xdr:from>
    <xdr:to>
      <xdr:col>14</xdr:col>
      <xdr:colOff>79375</xdr:colOff>
      <xdr:row>78</xdr:row>
      <xdr:rowOff>170586</xdr:rowOff>
    </xdr:to>
    <xdr:sp macro="" textlink="">
      <xdr:nvSpPr>
        <xdr:cNvPr id="421" name="円/楕円 420"/>
        <xdr:cNvSpPr/>
      </xdr:nvSpPr>
      <xdr:spPr>
        <a:xfrm>
          <a:off x="9588500" y="134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161713</xdr:rowOff>
    </xdr:from>
    <xdr:ext cx="534377" cy="259045"/>
    <xdr:sp macro="" textlink="">
      <xdr:nvSpPr>
        <xdr:cNvPr id="422" name="テキスト ボックス 421"/>
        <xdr:cNvSpPr txBox="1"/>
      </xdr:nvSpPr>
      <xdr:spPr>
        <a:xfrm>
          <a:off x="9372111" y="1353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28570</xdr:rowOff>
    </xdr:from>
    <xdr:to>
      <xdr:col>12</xdr:col>
      <xdr:colOff>561975</xdr:colOff>
      <xdr:row>78</xdr:row>
      <xdr:rowOff>130170</xdr:rowOff>
    </xdr:to>
    <xdr:sp macro="" textlink="">
      <xdr:nvSpPr>
        <xdr:cNvPr id="423" name="円/楕円 422"/>
        <xdr:cNvSpPr/>
      </xdr:nvSpPr>
      <xdr:spPr>
        <a:xfrm>
          <a:off x="8699500" y="134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121297</xdr:rowOff>
    </xdr:from>
    <xdr:ext cx="534377" cy="259045"/>
    <xdr:sp macro="" textlink="">
      <xdr:nvSpPr>
        <xdr:cNvPr id="424" name="テキスト ボックス 423"/>
        <xdr:cNvSpPr txBox="1"/>
      </xdr:nvSpPr>
      <xdr:spPr>
        <a:xfrm>
          <a:off x="8483111" y="1349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88196</xdr:rowOff>
    </xdr:from>
    <xdr:to>
      <xdr:col>15</xdr:col>
      <xdr:colOff>180975</xdr:colOff>
      <xdr:row>97</xdr:row>
      <xdr:rowOff>161289</xdr:rowOff>
    </xdr:to>
    <xdr:cxnSp macro="">
      <xdr:nvCxnSpPr>
        <xdr:cNvPr id="451" name="直線コネクタ 450"/>
        <xdr:cNvCxnSpPr/>
      </xdr:nvCxnSpPr>
      <xdr:spPr>
        <a:xfrm>
          <a:off x="9639300" y="16547396"/>
          <a:ext cx="838200" cy="24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104584</xdr:rowOff>
    </xdr:from>
    <xdr:ext cx="599010" cy="259045"/>
    <xdr:sp macro="" textlink="">
      <xdr:nvSpPr>
        <xdr:cNvPr id="452" name="普通建設事業費 （ うち更新整備　）平均値テキスト"/>
        <xdr:cNvSpPr txBox="1"/>
      </xdr:nvSpPr>
      <xdr:spPr>
        <a:xfrm>
          <a:off x="10528300" y="16735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88196</xdr:rowOff>
    </xdr:from>
    <xdr:to>
      <xdr:col>14</xdr:col>
      <xdr:colOff>28575</xdr:colOff>
      <xdr:row>98</xdr:row>
      <xdr:rowOff>62250</xdr:rowOff>
    </xdr:to>
    <xdr:cxnSp macro="">
      <xdr:nvCxnSpPr>
        <xdr:cNvPr id="454" name="直線コネクタ 453"/>
        <xdr:cNvCxnSpPr/>
      </xdr:nvCxnSpPr>
      <xdr:spPr>
        <a:xfrm flipV="1">
          <a:off x="8750300" y="16547396"/>
          <a:ext cx="889000" cy="3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143616</xdr:rowOff>
    </xdr:from>
    <xdr:to>
      <xdr:col>14</xdr:col>
      <xdr:colOff>79375</xdr:colOff>
      <xdr:row>98</xdr:row>
      <xdr:rowOff>73766</xdr:rowOff>
    </xdr:to>
    <xdr:sp macro="" textlink="">
      <xdr:nvSpPr>
        <xdr:cNvPr id="455" name="フローチャート : 判断 454"/>
        <xdr:cNvSpPr/>
      </xdr:nvSpPr>
      <xdr:spPr>
        <a:xfrm>
          <a:off x="9588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64893</xdr:rowOff>
    </xdr:from>
    <xdr:ext cx="599010" cy="259045"/>
    <xdr:sp macro="" textlink="">
      <xdr:nvSpPr>
        <xdr:cNvPr id="456" name="テキスト ボックス 455"/>
        <xdr:cNvSpPr txBox="1"/>
      </xdr:nvSpPr>
      <xdr:spPr>
        <a:xfrm>
          <a:off x="9339794"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139235</xdr:rowOff>
    </xdr:from>
    <xdr:to>
      <xdr:col>12</xdr:col>
      <xdr:colOff>561975</xdr:colOff>
      <xdr:row>98</xdr:row>
      <xdr:rowOff>69385</xdr:rowOff>
    </xdr:to>
    <xdr:sp macro="" textlink="">
      <xdr:nvSpPr>
        <xdr:cNvPr id="457" name="フローチャート : 判断 456"/>
        <xdr:cNvSpPr/>
      </xdr:nvSpPr>
      <xdr:spPr>
        <a:xfrm>
          <a:off x="8699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85912</xdr:rowOff>
    </xdr:from>
    <xdr:ext cx="599010" cy="259045"/>
    <xdr:sp macro="" textlink="">
      <xdr:nvSpPr>
        <xdr:cNvPr id="458" name="テキスト ボックス 457"/>
        <xdr:cNvSpPr txBox="1"/>
      </xdr:nvSpPr>
      <xdr:spPr>
        <a:xfrm>
          <a:off x="8450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110489</xdr:rowOff>
    </xdr:from>
    <xdr:to>
      <xdr:col>15</xdr:col>
      <xdr:colOff>231775</xdr:colOff>
      <xdr:row>98</xdr:row>
      <xdr:rowOff>40639</xdr:rowOff>
    </xdr:to>
    <xdr:sp macro="" textlink="">
      <xdr:nvSpPr>
        <xdr:cNvPr id="464" name="円/楕円 463"/>
        <xdr:cNvSpPr/>
      </xdr:nvSpPr>
      <xdr:spPr>
        <a:xfrm>
          <a:off x="10426700" y="167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133366</xdr:rowOff>
    </xdr:from>
    <xdr:ext cx="599010" cy="259045"/>
    <xdr:sp macro="" textlink="">
      <xdr:nvSpPr>
        <xdr:cNvPr id="465" name="普通建設事業費 （ うち更新整備　）該当値テキスト"/>
        <xdr:cNvSpPr txBox="1"/>
      </xdr:nvSpPr>
      <xdr:spPr>
        <a:xfrm>
          <a:off x="10528300" y="1659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163,889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37396</xdr:rowOff>
    </xdr:from>
    <xdr:to>
      <xdr:col>14</xdr:col>
      <xdr:colOff>79375</xdr:colOff>
      <xdr:row>96</xdr:row>
      <xdr:rowOff>138996</xdr:rowOff>
    </xdr:to>
    <xdr:sp macro="" textlink="">
      <xdr:nvSpPr>
        <xdr:cNvPr id="466" name="円/楕円 465"/>
        <xdr:cNvSpPr/>
      </xdr:nvSpPr>
      <xdr:spPr>
        <a:xfrm>
          <a:off x="9588500" y="164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155523</xdr:rowOff>
    </xdr:from>
    <xdr:ext cx="599010" cy="259045"/>
    <xdr:sp macro="" textlink="">
      <xdr:nvSpPr>
        <xdr:cNvPr id="467" name="テキスト ボックス 466"/>
        <xdr:cNvSpPr txBox="1"/>
      </xdr:nvSpPr>
      <xdr:spPr>
        <a:xfrm>
          <a:off x="9339794" y="1627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11450</xdr:rowOff>
    </xdr:from>
    <xdr:to>
      <xdr:col>12</xdr:col>
      <xdr:colOff>561975</xdr:colOff>
      <xdr:row>98</xdr:row>
      <xdr:rowOff>113050</xdr:rowOff>
    </xdr:to>
    <xdr:sp macro="" textlink="">
      <xdr:nvSpPr>
        <xdr:cNvPr id="468" name="円/楕円 467"/>
        <xdr:cNvSpPr/>
      </xdr:nvSpPr>
      <xdr:spPr>
        <a:xfrm>
          <a:off x="8699500" y="1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104177</xdr:rowOff>
    </xdr:from>
    <xdr:ext cx="534377" cy="259045"/>
    <xdr:sp macro="" textlink="">
      <xdr:nvSpPr>
        <xdr:cNvPr id="469" name="テキスト ボックス 468"/>
        <xdr:cNvSpPr txBox="1"/>
      </xdr:nvSpPr>
      <xdr:spPr>
        <a:xfrm>
          <a:off x="8483111" y="1690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18783</xdr:rowOff>
    </xdr:from>
    <xdr:to>
      <xdr:col>23</xdr:col>
      <xdr:colOff>517525</xdr:colOff>
      <xdr:row>37</xdr:row>
      <xdr:rowOff>140589</xdr:rowOff>
    </xdr:to>
    <xdr:cxnSp macro="">
      <xdr:nvCxnSpPr>
        <xdr:cNvPr id="498" name="直線コネクタ 497"/>
        <xdr:cNvCxnSpPr/>
      </xdr:nvCxnSpPr>
      <xdr:spPr>
        <a:xfrm>
          <a:off x="15481300" y="5505183"/>
          <a:ext cx="838200" cy="97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32300</xdr:rowOff>
    </xdr:from>
    <xdr:ext cx="469744" cy="259045"/>
    <xdr:sp macro="" textlink="">
      <xdr:nvSpPr>
        <xdr:cNvPr id="499" name="災害復旧事業費平均値テキスト"/>
        <xdr:cNvSpPr txBox="1"/>
      </xdr:nvSpPr>
      <xdr:spPr>
        <a:xfrm>
          <a:off x="16370300" y="654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147307</xdr:rowOff>
    </xdr:from>
    <xdr:to>
      <xdr:col>22</xdr:col>
      <xdr:colOff>365125</xdr:colOff>
      <xdr:row>32</xdr:row>
      <xdr:rowOff>18783</xdr:rowOff>
    </xdr:to>
    <xdr:cxnSp macro="">
      <xdr:nvCxnSpPr>
        <xdr:cNvPr id="501" name="直線コネクタ 500"/>
        <xdr:cNvCxnSpPr/>
      </xdr:nvCxnSpPr>
      <xdr:spPr>
        <a:xfrm>
          <a:off x="14592300" y="5290807"/>
          <a:ext cx="889000" cy="2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151955</xdr:rowOff>
    </xdr:from>
    <xdr:to>
      <xdr:col>22</xdr:col>
      <xdr:colOff>415925</xdr:colOff>
      <xdr:row>38</xdr:row>
      <xdr:rowOff>82105</xdr:rowOff>
    </xdr:to>
    <xdr:sp macro="" textlink="">
      <xdr:nvSpPr>
        <xdr:cNvPr id="502" name="フローチャート : 判断 501"/>
        <xdr:cNvSpPr/>
      </xdr:nvSpPr>
      <xdr:spPr>
        <a:xfrm>
          <a:off x="15430500" y="64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73233</xdr:rowOff>
    </xdr:from>
    <xdr:ext cx="534377" cy="259045"/>
    <xdr:sp macro="" textlink="">
      <xdr:nvSpPr>
        <xdr:cNvPr id="503" name="テキスト ボックス 502"/>
        <xdr:cNvSpPr txBox="1"/>
      </xdr:nvSpPr>
      <xdr:spPr>
        <a:xfrm>
          <a:off x="15214111" y="658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147307</xdr:rowOff>
    </xdr:from>
    <xdr:to>
      <xdr:col>21</xdr:col>
      <xdr:colOff>161925</xdr:colOff>
      <xdr:row>37</xdr:row>
      <xdr:rowOff>19520</xdr:rowOff>
    </xdr:to>
    <xdr:cxnSp macro="">
      <xdr:nvCxnSpPr>
        <xdr:cNvPr id="504" name="直線コネクタ 503"/>
        <xdr:cNvCxnSpPr/>
      </xdr:nvCxnSpPr>
      <xdr:spPr>
        <a:xfrm flipV="1">
          <a:off x="13703300" y="5290807"/>
          <a:ext cx="889000" cy="107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106299</xdr:rowOff>
    </xdr:from>
    <xdr:to>
      <xdr:col>21</xdr:col>
      <xdr:colOff>212725</xdr:colOff>
      <xdr:row>38</xdr:row>
      <xdr:rowOff>36449</xdr:rowOff>
    </xdr:to>
    <xdr:sp macro="" textlink="">
      <xdr:nvSpPr>
        <xdr:cNvPr id="505" name="フローチャート : 判断 504"/>
        <xdr:cNvSpPr/>
      </xdr:nvSpPr>
      <xdr:spPr>
        <a:xfrm>
          <a:off x="14541500" y="644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27576</xdr:rowOff>
    </xdr:from>
    <xdr:ext cx="534377" cy="259045"/>
    <xdr:sp macro="" textlink="">
      <xdr:nvSpPr>
        <xdr:cNvPr id="506" name="テキスト ボックス 505"/>
        <xdr:cNvSpPr txBox="1"/>
      </xdr:nvSpPr>
      <xdr:spPr>
        <a:xfrm>
          <a:off x="14325111" y="654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142380</xdr:rowOff>
    </xdr:from>
    <xdr:to>
      <xdr:col>19</xdr:col>
      <xdr:colOff>644525</xdr:colOff>
      <xdr:row>37</xdr:row>
      <xdr:rowOff>19520</xdr:rowOff>
    </xdr:to>
    <xdr:cxnSp macro="">
      <xdr:nvCxnSpPr>
        <xdr:cNvPr id="507" name="直線コネクタ 506"/>
        <xdr:cNvCxnSpPr/>
      </xdr:nvCxnSpPr>
      <xdr:spPr>
        <a:xfrm>
          <a:off x="12814300" y="5628780"/>
          <a:ext cx="889000" cy="7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35281</xdr:rowOff>
    </xdr:from>
    <xdr:to>
      <xdr:col>20</xdr:col>
      <xdr:colOff>9525</xdr:colOff>
      <xdr:row>37</xdr:row>
      <xdr:rowOff>136881</xdr:rowOff>
    </xdr:to>
    <xdr:sp macro="" textlink="">
      <xdr:nvSpPr>
        <xdr:cNvPr id="508" name="フローチャート : 判断 507"/>
        <xdr:cNvSpPr/>
      </xdr:nvSpPr>
      <xdr:spPr>
        <a:xfrm>
          <a:off x="13652500" y="63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128008</xdr:rowOff>
    </xdr:from>
    <xdr:ext cx="534377" cy="259045"/>
    <xdr:sp macro="" textlink="">
      <xdr:nvSpPr>
        <xdr:cNvPr id="509" name="テキスト ボックス 508"/>
        <xdr:cNvSpPr txBox="1"/>
      </xdr:nvSpPr>
      <xdr:spPr>
        <a:xfrm>
          <a:off x="13436111" y="64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60604</xdr:rowOff>
    </xdr:from>
    <xdr:to>
      <xdr:col>18</xdr:col>
      <xdr:colOff>492125</xdr:colOff>
      <xdr:row>37</xdr:row>
      <xdr:rowOff>162204</xdr:rowOff>
    </xdr:to>
    <xdr:sp macro="" textlink="">
      <xdr:nvSpPr>
        <xdr:cNvPr id="510" name="フローチャート : 判断 509"/>
        <xdr:cNvSpPr/>
      </xdr:nvSpPr>
      <xdr:spPr>
        <a:xfrm>
          <a:off x="12763500" y="640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153331</xdr:rowOff>
    </xdr:from>
    <xdr:ext cx="534377" cy="259045"/>
    <xdr:sp macro="" textlink="">
      <xdr:nvSpPr>
        <xdr:cNvPr id="511" name="テキスト ボックス 510"/>
        <xdr:cNvSpPr txBox="1"/>
      </xdr:nvSpPr>
      <xdr:spPr>
        <a:xfrm>
          <a:off x="12547111" y="649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89789</xdr:rowOff>
    </xdr:from>
    <xdr:to>
      <xdr:col>23</xdr:col>
      <xdr:colOff>568325</xdr:colOff>
      <xdr:row>38</xdr:row>
      <xdr:rowOff>19939</xdr:rowOff>
    </xdr:to>
    <xdr:sp macro="" textlink="">
      <xdr:nvSpPr>
        <xdr:cNvPr id="517" name="円/楕円 516"/>
        <xdr:cNvSpPr/>
      </xdr:nvSpPr>
      <xdr:spPr>
        <a:xfrm>
          <a:off x="16268700" y="64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112666</xdr:rowOff>
    </xdr:from>
    <xdr:ext cx="534377" cy="259045"/>
    <xdr:sp macro="" textlink="">
      <xdr:nvSpPr>
        <xdr:cNvPr id="518" name="災害復旧事業費該当値テキスト"/>
        <xdr:cNvSpPr txBox="1"/>
      </xdr:nvSpPr>
      <xdr:spPr>
        <a:xfrm>
          <a:off x="16370300" y="62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19,430</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139433</xdr:rowOff>
    </xdr:from>
    <xdr:to>
      <xdr:col>22</xdr:col>
      <xdr:colOff>415925</xdr:colOff>
      <xdr:row>32</xdr:row>
      <xdr:rowOff>69583</xdr:rowOff>
    </xdr:to>
    <xdr:sp macro="" textlink="">
      <xdr:nvSpPr>
        <xdr:cNvPr id="519" name="円/楕円 518"/>
        <xdr:cNvSpPr/>
      </xdr:nvSpPr>
      <xdr:spPr>
        <a:xfrm>
          <a:off x="15430500" y="545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86110</xdr:rowOff>
    </xdr:from>
    <xdr:ext cx="534377" cy="259045"/>
    <xdr:sp macro="" textlink="">
      <xdr:nvSpPr>
        <xdr:cNvPr id="520" name="テキスト ボックス 519"/>
        <xdr:cNvSpPr txBox="1"/>
      </xdr:nvSpPr>
      <xdr:spPr>
        <a:xfrm>
          <a:off x="15214111" y="522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96,521</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96507</xdr:rowOff>
    </xdr:from>
    <xdr:to>
      <xdr:col>21</xdr:col>
      <xdr:colOff>212725</xdr:colOff>
      <xdr:row>31</xdr:row>
      <xdr:rowOff>26657</xdr:rowOff>
    </xdr:to>
    <xdr:sp macro="" textlink="">
      <xdr:nvSpPr>
        <xdr:cNvPr id="521" name="円/楕円 520"/>
        <xdr:cNvSpPr/>
      </xdr:nvSpPr>
      <xdr:spPr>
        <a:xfrm>
          <a:off x="14541500" y="524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29</xdr:row>
      <xdr:rowOff>43184</xdr:rowOff>
    </xdr:from>
    <xdr:ext cx="599010" cy="259045"/>
    <xdr:sp macro="" textlink="">
      <xdr:nvSpPr>
        <xdr:cNvPr id="522" name="テキスト ボックス 521"/>
        <xdr:cNvSpPr txBox="1"/>
      </xdr:nvSpPr>
      <xdr:spPr>
        <a:xfrm>
          <a:off x="14292794" y="501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113,401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140170</xdr:rowOff>
    </xdr:from>
    <xdr:to>
      <xdr:col>20</xdr:col>
      <xdr:colOff>9525</xdr:colOff>
      <xdr:row>37</xdr:row>
      <xdr:rowOff>70320</xdr:rowOff>
    </xdr:to>
    <xdr:sp macro="" textlink="">
      <xdr:nvSpPr>
        <xdr:cNvPr id="523" name="円/楕円 522"/>
        <xdr:cNvSpPr/>
      </xdr:nvSpPr>
      <xdr:spPr>
        <a:xfrm>
          <a:off x="13652500" y="631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86847</xdr:rowOff>
    </xdr:from>
    <xdr:ext cx="534377" cy="259045"/>
    <xdr:sp macro="" textlink="">
      <xdr:nvSpPr>
        <xdr:cNvPr id="524" name="テキスト ボックス 523"/>
        <xdr:cNvSpPr txBox="1"/>
      </xdr:nvSpPr>
      <xdr:spPr>
        <a:xfrm>
          <a:off x="13436111" y="608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28,963</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91580</xdr:rowOff>
    </xdr:from>
    <xdr:to>
      <xdr:col>18</xdr:col>
      <xdr:colOff>492125</xdr:colOff>
      <xdr:row>33</xdr:row>
      <xdr:rowOff>21730</xdr:rowOff>
    </xdr:to>
    <xdr:sp macro="" textlink="">
      <xdr:nvSpPr>
        <xdr:cNvPr id="525" name="円/楕円 524"/>
        <xdr:cNvSpPr/>
      </xdr:nvSpPr>
      <xdr:spPr>
        <a:xfrm>
          <a:off x="12763500" y="557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38257</xdr:rowOff>
    </xdr:from>
    <xdr:ext cx="534377" cy="259045"/>
    <xdr:sp macro="" textlink="">
      <xdr:nvSpPr>
        <xdr:cNvPr id="526" name="テキスト ボックス 525"/>
        <xdr:cNvSpPr txBox="1"/>
      </xdr:nvSpPr>
      <xdr:spPr>
        <a:xfrm>
          <a:off x="12547111" y="535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8" name="テキスト ボックス 53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40" name="テキスト ボックス 53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2" name="テキスト ボックス 54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44" name="テキスト ボックス 54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6" name="テキスト ボックス 54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8" name="テキスト ボックス 54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0" name="直線コネクタ 54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4" name="直線コネクタ 55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5" name="直線コネクタ 55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7" name="フローチャート : 判断 55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8" name="直線コネクタ 55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134620</xdr:rowOff>
    </xdr:from>
    <xdr:to>
      <xdr:col>22</xdr:col>
      <xdr:colOff>415925</xdr:colOff>
      <xdr:row>55</xdr:row>
      <xdr:rowOff>64770</xdr:rowOff>
    </xdr:to>
    <xdr:sp macro="" textlink="">
      <xdr:nvSpPr>
        <xdr:cNvPr id="559" name="フローチャート : 判断 558"/>
        <xdr:cNvSpPr/>
      </xdr:nvSpPr>
      <xdr:spPr>
        <a:xfrm>
          <a:off x="15430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53</xdr:row>
      <xdr:rowOff>81297</xdr:rowOff>
    </xdr:from>
    <xdr:ext cx="313932" cy="259045"/>
    <xdr:sp macro="" textlink="">
      <xdr:nvSpPr>
        <xdr:cNvPr id="560" name="テキスト ボックス 559"/>
        <xdr:cNvSpPr txBox="1"/>
      </xdr:nvSpPr>
      <xdr:spPr>
        <a:xfrm>
          <a:off x="15324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1" name="直線コネクタ 56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138430</xdr:rowOff>
    </xdr:from>
    <xdr:to>
      <xdr:col>21</xdr:col>
      <xdr:colOff>212725</xdr:colOff>
      <xdr:row>52</xdr:row>
      <xdr:rowOff>68580</xdr:rowOff>
    </xdr:to>
    <xdr:sp macro="" textlink="">
      <xdr:nvSpPr>
        <xdr:cNvPr id="562" name="フローチャート : 判断 561"/>
        <xdr:cNvSpPr/>
      </xdr:nvSpPr>
      <xdr:spPr>
        <a:xfrm>
          <a:off x="14541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50</xdr:row>
      <xdr:rowOff>85107</xdr:rowOff>
    </xdr:from>
    <xdr:ext cx="378565" cy="259045"/>
    <xdr:sp macro="" textlink="">
      <xdr:nvSpPr>
        <xdr:cNvPr id="563" name="テキスト ボックス 562"/>
        <xdr:cNvSpPr txBox="1"/>
      </xdr:nvSpPr>
      <xdr:spPr>
        <a:xfrm>
          <a:off x="14403017" y="865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4" name="直線コネクタ 56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104140</xdr:rowOff>
    </xdr:from>
    <xdr:to>
      <xdr:col>20</xdr:col>
      <xdr:colOff>9525</xdr:colOff>
      <xdr:row>51</xdr:row>
      <xdr:rowOff>34290</xdr:rowOff>
    </xdr:to>
    <xdr:sp macro="" textlink="">
      <xdr:nvSpPr>
        <xdr:cNvPr id="565" name="フローチャート : 判断 564"/>
        <xdr:cNvSpPr/>
      </xdr:nvSpPr>
      <xdr:spPr>
        <a:xfrm>
          <a:off x="13652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49</xdr:row>
      <xdr:rowOff>50817</xdr:rowOff>
    </xdr:from>
    <xdr:ext cx="378565" cy="259045"/>
    <xdr:sp macro="" textlink="">
      <xdr:nvSpPr>
        <xdr:cNvPr id="566" name="テキスト ボックス 565"/>
        <xdr:cNvSpPr txBox="1"/>
      </xdr:nvSpPr>
      <xdr:spPr>
        <a:xfrm>
          <a:off x="13514017" y="8451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5080</xdr:rowOff>
    </xdr:from>
    <xdr:to>
      <xdr:col>18</xdr:col>
      <xdr:colOff>492125</xdr:colOff>
      <xdr:row>54</xdr:row>
      <xdr:rowOff>106680</xdr:rowOff>
    </xdr:to>
    <xdr:sp macro="" textlink="">
      <xdr:nvSpPr>
        <xdr:cNvPr id="567" name="フローチャート : 判断 566"/>
        <xdr:cNvSpPr/>
      </xdr:nvSpPr>
      <xdr:spPr>
        <a:xfrm>
          <a:off x="12763500" y="926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52</xdr:row>
      <xdr:rowOff>123207</xdr:rowOff>
    </xdr:from>
    <xdr:ext cx="378565" cy="259045"/>
    <xdr:sp macro="" textlink="">
      <xdr:nvSpPr>
        <xdr:cNvPr id="568" name="テキスト ボックス 567"/>
        <xdr:cNvSpPr txBox="1"/>
      </xdr:nvSpPr>
      <xdr:spPr>
        <a:xfrm>
          <a:off x="12625017" y="903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4" name="円/楕円 57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6" name="円/楕円 57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7" name="テキスト ボックス 576"/>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8" name="円/楕円 57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9" name="テキスト ボックス 57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0" name="円/楕円 57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1" name="テキスト ボックス 58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2" name="円/楕円 58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3" name="テキスト ボックス 58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7" name="テキスト ボックス 59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7" name="直線コネクタ 606"/>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8"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9" name="直線コネクタ 608"/>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0"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1" name="直線コネクタ 610"/>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372</xdr:rowOff>
    </xdr:from>
    <xdr:to>
      <xdr:col>23</xdr:col>
      <xdr:colOff>517525</xdr:colOff>
      <xdr:row>76</xdr:row>
      <xdr:rowOff>89480</xdr:rowOff>
    </xdr:to>
    <xdr:cxnSp macro="">
      <xdr:nvCxnSpPr>
        <xdr:cNvPr id="612" name="直線コネクタ 611"/>
        <xdr:cNvCxnSpPr/>
      </xdr:nvCxnSpPr>
      <xdr:spPr>
        <a:xfrm>
          <a:off x="15481300" y="13030572"/>
          <a:ext cx="838200" cy="8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3" name="公債費平均値テキスト"/>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4" name="フローチャート : 判断 613"/>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136686</xdr:rowOff>
    </xdr:from>
    <xdr:to>
      <xdr:col>22</xdr:col>
      <xdr:colOff>365125</xdr:colOff>
      <xdr:row>76</xdr:row>
      <xdr:rowOff>372</xdr:rowOff>
    </xdr:to>
    <xdr:cxnSp macro="">
      <xdr:nvCxnSpPr>
        <xdr:cNvPr id="615" name="直線コネクタ 614"/>
        <xdr:cNvCxnSpPr/>
      </xdr:nvCxnSpPr>
      <xdr:spPr>
        <a:xfrm>
          <a:off x="14592300" y="12995436"/>
          <a:ext cx="8890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122245</xdr:rowOff>
    </xdr:from>
    <xdr:to>
      <xdr:col>22</xdr:col>
      <xdr:colOff>415925</xdr:colOff>
      <xdr:row>76</xdr:row>
      <xdr:rowOff>52395</xdr:rowOff>
    </xdr:to>
    <xdr:sp macro="" textlink="">
      <xdr:nvSpPr>
        <xdr:cNvPr id="616" name="フローチャート : 判断 615"/>
        <xdr:cNvSpPr/>
      </xdr:nvSpPr>
      <xdr:spPr>
        <a:xfrm>
          <a:off x="15430500" y="1298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43522</xdr:rowOff>
    </xdr:from>
    <xdr:ext cx="599010" cy="259045"/>
    <xdr:sp macro="" textlink="">
      <xdr:nvSpPr>
        <xdr:cNvPr id="617" name="テキスト ボックス 616"/>
        <xdr:cNvSpPr txBox="1"/>
      </xdr:nvSpPr>
      <xdr:spPr>
        <a:xfrm>
          <a:off x="15181794" y="1307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120300</xdr:rowOff>
    </xdr:from>
    <xdr:to>
      <xdr:col>21</xdr:col>
      <xdr:colOff>161925</xdr:colOff>
      <xdr:row>75</xdr:row>
      <xdr:rowOff>136686</xdr:rowOff>
    </xdr:to>
    <xdr:cxnSp macro="">
      <xdr:nvCxnSpPr>
        <xdr:cNvPr id="618" name="直線コネクタ 617"/>
        <xdr:cNvCxnSpPr/>
      </xdr:nvCxnSpPr>
      <xdr:spPr>
        <a:xfrm>
          <a:off x="13703300" y="12979050"/>
          <a:ext cx="889000" cy="1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111589</xdr:rowOff>
    </xdr:from>
    <xdr:to>
      <xdr:col>21</xdr:col>
      <xdr:colOff>212725</xdr:colOff>
      <xdr:row>76</xdr:row>
      <xdr:rowOff>41739</xdr:rowOff>
    </xdr:to>
    <xdr:sp macro="" textlink="">
      <xdr:nvSpPr>
        <xdr:cNvPr id="619" name="フローチャート : 判断 618"/>
        <xdr:cNvSpPr/>
      </xdr:nvSpPr>
      <xdr:spPr>
        <a:xfrm>
          <a:off x="14541500" y="1297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32866</xdr:rowOff>
    </xdr:from>
    <xdr:ext cx="599010" cy="259045"/>
    <xdr:sp macro="" textlink="">
      <xdr:nvSpPr>
        <xdr:cNvPr id="620" name="テキスト ボックス 619"/>
        <xdr:cNvSpPr txBox="1"/>
      </xdr:nvSpPr>
      <xdr:spPr>
        <a:xfrm>
          <a:off x="14292794" y="1306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75380</xdr:rowOff>
    </xdr:from>
    <xdr:to>
      <xdr:col>19</xdr:col>
      <xdr:colOff>644525</xdr:colOff>
      <xdr:row>75</xdr:row>
      <xdr:rowOff>120300</xdr:rowOff>
    </xdr:to>
    <xdr:cxnSp macro="">
      <xdr:nvCxnSpPr>
        <xdr:cNvPr id="621" name="直線コネクタ 620"/>
        <xdr:cNvCxnSpPr/>
      </xdr:nvCxnSpPr>
      <xdr:spPr>
        <a:xfrm>
          <a:off x="12814300" y="12934130"/>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89133</xdr:rowOff>
    </xdr:from>
    <xdr:to>
      <xdr:col>20</xdr:col>
      <xdr:colOff>9525</xdr:colOff>
      <xdr:row>76</xdr:row>
      <xdr:rowOff>19283</xdr:rowOff>
    </xdr:to>
    <xdr:sp macro="" textlink="">
      <xdr:nvSpPr>
        <xdr:cNvPr id="622" name="フローチャート : 判断 621"/>
        <xdr:cNvSpPr/>
      </xdr:nvSpPr>
      <xdr:spPr>
        <a:xfrm>
          <a:off x="13652500" y="1294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10410</xdr:rowOff>
    </xdr:from>
    <xdr:ext cx="599010" cy="259045"/>
    <xdr:sp macro="" textlink="">
      <xdr:nvSpPr>
        <xdr:cNvPr id="623" name="テキスト ボックス 622"/>
        <xdr:cNvSpPr txBox="1"/>
      </xdr:nvSpPr>
      <xdr:spPr>
        <a:xfrm>
          <a:off x="13403794" y="1304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109120</xdr:rowOff>
    </xdr:from>
    <xdr:to>
      <xdr:col>18</xdr:col>
      <xdr:colOff>492125</xdr:colOff>
      <xdr:row>76</xdr:row>
      <xdr:rowOff>39269</xdr:rowOff>
    </xdr:to>
    <xdr:sp macro="" textlink="">
      <xdr:nvSpPr>
        <xdr:cNvPr id="624" name="フローチャート : 判断 623"/>
        <xdr:cNvSpPr/>
      </xdr:nvSpPr>
      <xdr:spPr>
        <a:xfrm>
          <a:off x="12763500" y="129678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30396</xdr:rowOff>
    </xdr:from>
    <xdr:ext cx="599010" cy="259045"/>
    <xdr:sp macro="" textlink="">
      <xdr:nvSpPr>
        <xdr:cNvPr id="625" name="テキスト ボックス 624"/>
        <xdr:cNvSpPr txBox="1"/>
      </xdr:nvSpPr>
      <xdr:spPr>
        <a:xfrm>
          <a:off x="12514794" y="1306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38680</xdr:rowOff>
    </xdr:from>
    <xdr:to>
      <xdr:col>23</xdr:col>
      <xdr:colOff>568325</xdr:colOff>
      <xdr:row>76</xdr:row>
      <xdr:rowOff>140280</xdr:rowOff>
    </xdr:to>
    <xdr:sp macro="" textlink="">
      <xdr:nvSpPr>
        <xdr:cNvPr id="631" name="円/楕円 630"/>
        <xdr:cNvSpPr/>
      </xdr:nvSpPr>
      <xdr:spPr>
        <a:xfrm>
          <a:off x="16268700" y="130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61558</xdr:rowOff>
    </xdr:from>
    <xdr:ext cx="599010" cy="259045"/>
    <xdr:sp macro="" textlink="">
      <xdr:nvSpPr>
        <xdr:cNvPr id="632" name="公債費該当値テキスト"/>
        <xdr:cNvSpPr txBox="1"/>
      </xdr:nvSpPr>
      <xdr:spPr>
        <a:xfrm>
          <a:off x="16370300" y="129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123,181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121022</xdr:rowOff>
    </xdr:from>
    <xdr:to>
      <xdr:col>22</xdr:col>
      <xdr:colOff>415925</xdr:colOff>
      <xdr:row>76</xdr:row>
      <xdr:rowOff>51172</xdr:rowOff>
    </xdr:to>
    <xdr:sp macro="" textlink="">
      <xdr:nvSpPr>
        <xdr:cNvPr id="633" name="円/楕円 632"/>
        <xdr:cNvSpPr/>
      </xdr:nvSpPr>
      <xdr:spPr>
        <a:xfrm>
          <a:off x="15430500" y="129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67699</xdr:rowOff>
    </xdr:from>
    <xdr:ext cx="599010" cy="259045"/>
    <xdr:sp macro="" textlink="">
      <xdr:nvSpPr>
        <xdr:cNvPr id="634" name="テキスト ボックス 633"/>
        <xdr:cNvSpPr txBox="1"/>
      </xdr:nvSpPr>
      <xdr:spPr>
        <a:xfrm>
          <a:off x="15181794" y="1275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146,569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85886</xdr:rowOff>
    </xdr:from>
    <xdr:to>
      <xdr:col>21</xdr:col>
      <xdr:colOff>212725</xdr:colOff>
      <xdr:row>76</xdr:row>
      <xdr:rowOff>16036</xdr:rowOff>
    </xdr:to>
    <xdr:sp macro="" textlink="">
      <xdr:nvSpPr>
        <xdr:cNvPr id="635" name="円/楕円 634"/>
        <xdr:cNvSpPr/>
      </xdr:nvSpPr>
      <xdr:spPr>
        <a:xfrm>
          <a:off x="14541500" y="1294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32563</xdr:rowOff>
    </xdr:from>
    <xdr:ext cx="599010" cy="259045"/>
    <xdr:sp macro="" textlink="">
      <xdr:nvSpPr>
        <xdr:cNvPr id="636" name="テキスト ボックス 635"/>
        <xdr:cNvSpPr txBox="1"/>
      </xdr:nvSpPr>
      <xdr:spPr>
        <a:xfrm>
          <a:off x="14292794" y="1271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155,791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69500</xdr:rowOff>
    </xdr:from>
    <xdr:to>
      <xdr:col>20</xdr:col>
      <xdr:colOff>9525</xdr:colOff>
      <xdr:row>75</xdr:row>
      <xdr:rowOff>171100</xdr:rowOff>
    </xdr:to>
    <xdr:sp macro="" textlink="">
      <xdr:nvSpPr>
        <xdr:cNvPr id="637" name="円/楕円 636"/>
        <xdr:cNvSpPr/>
      </xdr:nvSpPr>
      <xdr:spPr>
        <a:xfrm>
          <a:off x="13652500" y="129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16177</xdr:rowOff>
    </xdr:from>
    <xdr:ext cx="599010" cy="259045"/>
    <xdr:sp macro="" textlink="">
      <xdr:nvSpPr>
        <xdr:cNvPr id="638" name="テキスト ボックス 637"/>
        <xdr:cNvSpPr txBox="1"/>
      </xdr:nvSpPr>
      <xdr:spPr>
        <a:xfrm>
          <a:off x="13403794" y="1270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160,092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24580</xdr:rowOff>
    </xdr:from>
    <xdr:to>
      <xdr:col>18</xdr:col>
      <xdr:colOff>492125</xdr:colOff>
      <xdr:row>75</xdr:row>
      <xdr:rowOff>126180</xdr:rowOff>
    </xdr:to>
    <xdr:sp macro="" textlink="">
      <xdr:nvSpPr>
        <xdr:cNvPr id="639" name="円/楕円 638"/>
        <xdr:cNvSpPr/>
      </xdr:nvSpPr>
      <xdr:spPr>
        <a:xfrm>
          <a:off x="12763500" y="128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142707</xdr:rowOff>
    </xdr:from>
    <xdr:ext cx="599010" cy="259045"/>
    <xdr:sp macro="" textlink="">
      <xdr:nvSpPr>
        <xdr:cNvPr id="640" name="テキスト ボックス 639"/>
        <xdr:cNvSpPr txBox="1"/>
      </xdr:nvSpPr>
      <xdr:spPr>
        <a:xfrm>
          <a:off x="12514794" y="1265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4" name="直線コネクタ 663"/>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5"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6" name="直線コネクタ 665"/>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7"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8" name="直線コネクタ 667"/>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516</xdr:rowOff>
    </xdr:from>
    <xdr:to>
      <xdr:col>23</xdr:col>
      <xdr:colOff>517525</xdr:colOff>
      <xdr:row>98</xdr:row>
      <xdr:rowOff>114857</xdr:rowOff>
    </xdr:to>
    <xdr:cxnSp macro="">
      <xdr:nvCxnSpPr>
        <xdr:cNvPr id="669" name="直線コネクタ 668"/>
        <xdr:cNvCxnSpPr/>
      </xdr:nvCxnSpPr>
      <xdr:spPr>
        <a:xfrm>
          <a:off x="15481300" y="16802616"/>
          <a:ext cx="838200" cy="11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0" name="積立金平均値テキスト"/>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1" name="フローチャート : 判断 670"/>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161089</xdr:rowOff>
    </xdr:from>
    <xdr:to>
      <xdr:col>22</xdr:col>
      <xdr:colOff>365125</xdr:colOff>
      <xdr:row>98</xdr:row>
      <xdr:rowOff>516</xdr:rowOff>
    </xdr:to>
    <xdr:cxnSp macro="">
      <xdr:nvCxnSpPr>
        <xdr:cNvPr id="672" name="直線コネクタ 671"/>
        <xdr:cNvCxnSpPr/>
      </xdr:nvCxnSpPr>
      <xdr:spPr>
        <a:xfrm>
          <a:off x="14592300" y="16791739"/>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13736</xdr:rowOff>
    </xdr:from>
    <xdr:to>
      <xdr:col>22</xdr:col>
      <xdr:colOff>415925</xdr:colOff>
      <xdr:row>98</xdr:row>
      <xdr:rowOff>115336</xdr:rowOff>
    </xdr:to>
    <xdr:sp macro="" textlink="">
      <xdr:nvSpPr>
        <xdr:cNvPr id="673" name="フローチャート : 判断 672"/>
        <xdr:cNvSpPr/>
      </xdr:nvSpPr>
      <xdr:spPr>
        <a:xfrm>
          <a:off x="15430500" y="1681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106463</xdr:rowOff>
    </xdr:from>
    <xdr:ext cx="534377" cy="259045"/>
    <xdr:sp macro="" textlink="">
      <xdr:nvSpPr>
        <xdr:cNvPr id="674" name="テキスト ボックス 673"/>
        <xdr:cNvSpPr txBox="1"/>
      </xdr:nvSpPr>
      <xdr:spPr>
        <a:xfrm>
          <a:off x="15214111" y="1690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161089</xdr:rowOff>
    </xdr:from>
    <xdr:to>
      <xdr:col>21</xdr:col>
      <xdr:colOff>161925</xdr:colOff>
      <xdr:row>98</xdr:row>
      <xdr:rowOff>18498</xdr:rowOff>
    </xdr:to>
    <xdr:cxnSp macro="">
      <xdr:nvCxnSpPr>
        <xdr:cNvPr id="675" name="直線コネクタ 674"/>
        <xdr:cNvCxnSpPr/>
      </xdr:nvCxnSpPr>
      <xdr:spPr>
        <a:xfrm flipV="1">
          <a:off x="13703300" y="16791739"/>
          <a:ext cx="889000" cy="2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39336</xdr:rowOff>
    </xdr:from>
    <xdr:to>
      <xdr:col>21</xdr:col>
      <xdr:colOff>212725</xdr:colOff>
      <xdr:row>98</xdr:row>
      <xdr:rowOff>140936</xdr:rowOff>
    </xdr:to>
    <xdr:sp macro="" textlink="">
      <xdr:nvSpPr>
        <xdr:cNvPr id="676" name="フローチャート : 判断 675"/>
        <xdr:cNvSpPr/>
      </xdr:nvSpPr>
      <xdr:spPr>
        <a:xfrm>
          <a:off x="14541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132063</xdr:rowOff>
    </xdr:from>
    <xdr:ext cx="534377" cy="259045"/>
    <xdr:sp macro="" textlink="">
      <xdr:nvSpPr>
        <xdr:cNvPr id="677" name="テキスト ボックス 676"/>
        <xdr:cNvSpPr txBox="1"/>
      </xdr:nvSpPr>
      <xdr:spPr>
        <a:xfrm>
          <a:off x="14325111" y="1693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18498</xdr:rowOff>
    </xdr:from>
    <xdr:to>
      <xdr:col>19</xdr:col>
      <xdr:colOff>644525</xdr:colOff>
      <xdr:row>98</xdr:row>
      <xdr:rowOff>99268</xdr:rowOff>
    </xdr:to>
    <xdr:cxnSp macro="">
      <xdr:nvCxnSpPr>
        <xdr:cNvPr id="678" name="直線コネクタ 677"/>
        <xdr:cNvCxnSpPr/>
      </xdr:nvCxnSpPr>
      <xdr:spPr>
        <a:xfrm flipV="1">
          <a:off x="12814300" y="16820598"/>
          <a:ext cx="889000" cy="8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4142</xdr:rowOff>
    </xdr:from>
    <xdr:to>
      <xdr:col>20</xdr:col>
      <xdr:colOff>9525</xdr:colOff>
      <xdr:row>98</xdr:row>
      <xdr:rowOff>105742</xdr:rowOff>
    </xdr:to>
    <xdr:sp macro="" textlink="">
      <xdr:nvSpPr>
        <xdr:cNvPr id="679" name="フローチャート : 判断 678"/>
        <xdr:cNvSpPr/>
      </xdr:nvSpPr>
      <xdr:spPr>
        <a:xfrm>
          <a:off x="13652500" y="168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96869</xdr:rowOff>
    </xdr:from>
    <xdr:ext cx="534377" cy="259045"/>
    <xdr:sp macro="" textlink="">
      <xdr:nvSpPr>
        <xdr:cNvPr id="680" name="テキスト ボックス 679"/>
        <xdr:cNvSpPr txBox="1"/>
      </xdr:nvSpPr>
      <xdr:spPr>
        <a:xfrm>
          <a:off x="13436111" y="168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130570</xdr:rowOff>
    </xdr:from>
    <xdr:to>
      <xdr:col>18</xdr:col>
      <xdr:colOff>492125</xdr:colOff>
      <xdr:row>98</xdr:row>
      <xdr:rowOff>60720</xdr:rowOff>
    </xdr:to>
    <xdr:sp macro="" textlink="">
      <xdr:nvSpPr>
        <xdr:cNvPr id="681" name="フローチャート : 判断 680"/>
        <xdr:cNvSpPr/>
      </xdr:nvSpPr>
      <xdr:spPr>
        <a:xfrm>
          <a:off x="12763500" y="16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77247</xdr:rowOff>
    </xdr:from>
    <xdr:ext cx="599010" cy="259045"/>
    <xdr:sp macro="" textlink="">
      <xdr:nvSpPr>
        <xdr:cNvPr id="682" name="テキスト ボックス 681"/>
        <xdr:cNvSpPr txBox="1"/>
      </xdr:nvSpPr>
      <xdr:spPr>
        <a:xfrm>
          <a:off x="12514794" y="1653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64057</xdr:rowOff>
    </xdr:from>
    <xdr:to>
      <xdr:col>23</xdr:col>
      <xdr:colOff>568325</xdr:colOff>
      <xdr:row>98</xdr:row>
      <xdr:rowOff>165657</xdr:rowOff>
    </xdr:to>
    <xdr:sp macro="" textlink="">
      <xdr:nvSpPr>
        <xdr:cNvPr id="688" name="円/楕円 687"/>
        <xdr:cNvSpPr/>
      </xdr:nvSpPr>
      <xdr:spPr>
        <a:xfrm>
          <a:off x="16268700" y="1686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20820</xdr:rowOff>
    </xdr:from>
    <xdr:ext cx="534377" cy="259045"/>
    <xdr:sp macro="" textlink="">
      <xdr:nvSpPr>
        <xdr:cNvPr id="689" name="積立金該当値テキスト"/>
        <xdr:cNvSpPr txBox="1"/>
      </xdr:nvSpPr>
      <xdr:spPr>
        <a:xfrm>
          <a:off x="16370300" y="168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121166</xdr:rowOff>
    </xdr:from>
    <xdr:to>
      <xdr:col>22</xdr:col>
      <xdr:colOff>415925</xdr:colOff>
      <xdr:row>98</xdr:row>
      <xdr:rowOff>51316</xdr:rowOff>
    </xdr:to>
    <xdr:sp macro="" textlink="">
      <xdr:nvSpPr>
        <xdr:cNvPr id="690" name="円/楕円 689"/>
        <xdr:cNvSpPr/>
      </xdr:nvSpPr>
      <xdr:spPr>
        <a:xfrm>
          <a:off x="15430500" y="167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67843</xdr:rowOff>
    </xdr:from>
    <xdr:ext cx="599010" cy="259045"/>
    <xdr:sp macro="" textlink="">
      <xdr:nvSpPr>
        <xdr:cNvPr id="691" name="テキスト ボックス 690"/>
        <xdr:cNvSpPr txBox="1"/>
      </xdr:nvSpPr>
      <xdr:spPr>
        <a:xfrm>
          <a:off x="15181794" y="1652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113,062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110289</xdr:rowOff>
    </xdr:from>
    <xdr:to>
      <xdr:col>21</xdr:col>
      <xdr:colOff>212725</xdr:colOff>
      <xdr:row>98</xdr:row>
      <xdr:rowOff>40439</xdr:rowOff>
    </xdr:to>
    <xdr:sp macro="" textlink="">
      <xdr:nvSpPr>
        <xdr:cNvPr id="692" name="円/楕円 691"/>
        <xdr:cNvSpPr/>
      </xdr:nvSpPr>
      <xdr:spPr>
        <a:xfrm>
          <a:off x="14541500" y="1674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56966</xdr:rowOff>
    </xdr:from>
    <xdr:ext cx="599010" cy="259045"/>
    <xdr:sp macro="" textlink="">
      <xdr:nvSpPr>
        <xdr:cNvPr id="693" name="テキスト ボックス 692"/>
        <xdr:cNvSpPr txBox="1"/>
      </xdr:nvSpPr>
      <xdr:spPr>
        <a:xfrm>
          <a:off x="14292794" y="1651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118,772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139148</xdr:rowOff>
    </xdr:from>
    <xdr:to>
      <xdr:col>20</xdr:col>
      <xdr:colOff>9525</xdr:colOff>
      <xdr:row>98</xdr:row>
      <xdr:rowOff>69298</xdr:rowOff>
    </xdr:to>
    <xdr:sp macro="" textlink="">
      <xdr:nvSpPr>
        <xdr:cNvPr id="694" name="円/楕円 693"/>
        <xdr:cNvSpPr/>
      </xdr:nvSpPr>
      <xdr:spPr>
        <a:xfrm>
          <a:off x="13652500" y="167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85825</xdr:rowOff>
    </xdr:from>
    <xdr:ext cx="599010" cy="259045"/>
    <xdr:sp macro="" textlink="">
      <xdr:nvSpPr>
        <xdr:cNvPr id="695" name="テキスト ボックス 694"/>
        <xdr:cNvSpPr txBox="1"/>
      </xdr:nvSpPr>
      <xdr:spPr>
        <a:xfrm>
          <a:off x="13403794" y="1654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103,623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48468</xdr:rowOff>
    </xdr:from>
    <xdr:to>
      <xdr:col>18</xdr:col>
      <xdr:colOff>492125</xdr:colOff>
      <xdr:row>98</xdr:row>
      <xdr:rowOff>150068</xdr:rowOff>
    </xdr:to>
    <xdr:sp macro="" textlink="">
      <xdr:nvSpPr>
        <xdr:cNvPr id="696" name="円/楕円 695"/>
        <xdr:cNvSpPr/>
      </xdr:nvSpPr>
      <xdr:spPr>
        <a:xfrm>
          <a:off x="12763500" y="1685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141195</xdr:rowOff>
    </xdr:from>
    <xdr:ext cx="534377" cy="259045"/>
    <xdr:sp macro="" textlink="">
      <xdr:nvSpPr>
        <xdr:cNvPr id="697" name="テキスト ボックス 696"/>
        <xdr:cNvSpPr txBox="1"/>
      </xdr:nvSpPr>
      <xdr:spPr>
        <a:xfrm>
          <a:off x="12547111" y="1694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1" name="テキスト ボックス 71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3" name="テキスト ボックス 71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5" name="テキスト ボックス 71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7" name="テキスト ボックス 71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9" name="直線コネクタ 718"/>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2"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3" name="直線コネクタ 722"/>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128498</xdr:rowOff>
    </xdr:from>
    <xdr:to>
      <xdr:col>32</xdr:col>
      <xdr:colOff>187325</xdr:colOff>
      <xdr:row>38</xdr:row>
      <xdr:rowOff>128727</xdr:rowOff>
    </xdr:to>
    <xdr:cxnSp macro="">
      <xdr:nvCxnSpPr>
        <xdr:cNvPr id="724" name="直線コネクタ 723"/>
        <xdr:cNvCxnSpPr/>
      </xdr:nvCxnSpPr>
      <xdr:spPr>
        <a:xfrm flipV="1">
          <a:off x="21323300" y="6643598"/>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5"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6" name="フローチャート : 判断 725"/>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128727</xdr:rowOff>
    </xdr:from>
    <xdr:to>
      <xdr:col>31</xdr:col>
      <xdr:colOff>34925</xdr:colOff>
      <xdr:row>38</xdr:row>
      <xdr:rowOff>128956</xdr:rowOff>
    </xdr:to>
    <xdr:cxnSp macro="">
      <xdr:nvCxnSpPr>
        <xdr:cNvPr id="727" name="直線コネクタ 726"/>
        <xdr:cNvCxnSpPr/>
      </xdr:nvCxnSpPr>
      <xdr:spPr>
        <a:xfrm flipV="1">
          <a:off x="20434300" y="664382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54839</xdr:rowOff>
    </xdr:from>
    <xdr:to>
      <xdr:col>31</xdr:col>
      <xdr:colOff>85725</xdr:colOff>
      <xdr:row>37</xdr:row>
      <xdr:rowOff>156439</xdr:rowOff>
    </xdr:to>
    <xdr:sp macro="" textlink="">
      <xdr:nvSpPr>
        <xdr:cNvPr id="728" name="フローチャート : 判断 727"/>
        <xdr:cNvSpPr/>
      </xdr:nvSpPr>
      <xdr:spPr>
        <a:xfrm>
          <a:off x="21272500" y="63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1516</xdr:rowOff>
    </xdr:from>
    <xdr:ext cx="378565" cy="259045"/>
    <xdr:sp macro="" textlink="">
      <xdr:nvSpPr>
        <xdr:cNvPr id="729" name="テキスト ボックス 728"/>
        <xdr:cNvSpPr txBox="1"/>
      </xdr:nvSpPr>
      <xdr:spPr>
        <a:xfrm>
          <a:off x="21134017" y="6173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124841</xdr:rowOff>
    </xdr:from>
    <xdr:to>
      <xdr:col>29</xdr:col>
      <xdr:colOff>517525</xdr:colOff>
      <xdr:row>38</xdr:row>
      <xdr:rowOff>128956</xdr:rowOff>
    </xdr:to>
    <xdr:cxnSp macro="">
      <xdr:nvCxnSpPr>
        <xdr:cNvPr id="730" name="直線コネクタ 729"/>
        <xdr:cNvCxnSpPr/>
      </xdr:nvCxnSpPr>
      <xdr:spPr>
        <a:xfrm>
          <a:off x="19545300" y="663994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43866</xdr:rowOff>
    </xdr:from>
    <xdr:to>
      <xdr:col>29</xdr:col>
      <xdr:colOff>568325</xdr:colOff>
      <xdr:row>35</xdr:row>
      <xdr:rowOff>145466</xdr:rowOff>
    </xdr:to>
    <xdr:sp macro="" textlink="">
      <xdr:nvSpPr>
        <xdr:cNvPr id="731" name="フローチャート : 判断 730"/>
        <xdr:cNvSpPr/>
      </xdr:nvSpPr>
      <xdr:spPr>
        <a:xfrm>
          <a:off x="20383500" y="60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161993</xdr:rowOff>
    </xdr:from>
    <xdr:ext cx="469744" cy="259045"/>
    <xdr:sp macro="" textlink="">
      <xdr:nvSpPr>
        <xdr:cNvPr id="732" name="テキスト ボックス 731"/>
        <xdr:cNvSpPr txBox="1"/>
      </xdr:nvSpPr>
      <xdr:spPr>
        <a:xfrm>
          <a:off x="20199427" y="581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124841</xdr:rowOff>
    </xdr:from>
    <xdr:to>
      <xdr:col>28</xdr:col>
      <xdr:colOff>314325</xdr:colOff>
      <xdr:row>38</xdr:row>
      <xdr:rowOff>128956</xdr:rowOff>
    </xdr:to>
    <xdr:cxnSp macro="">
      <xdr:nvCxnSpPr>
        <xdr:cNvPr id="733" name="直線コネクタ 732"/>
        <xdr:cNvCxnSpPr/>
      </xdr:nvCxnSpPr>
      <xdr:spPr>
        <a:xfrm flipV="1">
          <a:off x="18656300" y="663994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33</xdr:row>
      <xdr:rowOff>138278</xdr:rowOff>
    </xdr:from>
    <xdr:to>
      <xdr:col>28</xdr:col>
      <xdr:colOff>365125</xdr:colOff>
      <xdr:row>34</xdr:row>
      <xdr:rowOff>68428</xdr:rowOff>
    </xdr:to>
    <xdr:sp macro="" textlink="">
      <xdr:nvSpPr>
        <xdr:cNvPr id="734" name="フローチャート : 判断 733"/>
        <xdr:cNvSpPr/>
      </xdr:nvSpPr>
      <xdr:spPr>
        <a:xfrm>
          <a:off x="19494500" y="579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84955</xdr:rowOff>
    </xdr:from>
    <xdr:ext cx="469744" cy="259045"/>
    <xdr:sp macro="" textlink="">
      <xdr:nvSpPr>
        <xdr:cNvPr id="735" name="テキスト ボックス 734"/>
        <xdr:cNvSpPr txBox="1"/>
      </xdr:nvSpPr>
      <xdr:spPr>
        <a:xfrm>
          <a:off x="19310427" y="557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34493</xdr:rowOff>
    </xdr:from>
    <xdr:to>
      <xdr:col>27</xdr:col>
      <xdr:colOff>161925</xdr:colOff>
      <xdr:row>35</xdr:row>
      <xdr:rowOff>136093</xdr:rowOff>
    </xdr:to>
    <xdr:sp macro="" textlink="">
      <xdr:nvSpPr>
        <xdr:cNvPr id="736" name="フローチャート : 判断 735"/>
        <xdr:cNvSpPr/>
      </xdr:nvSpPr>
      <xdr:spPr>
        <a:xfrm>
          <a:off x="18605500" y="6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152620</xdr:rowOff>
    </xdr:from>
    <xdr:ext cx="469744" cy="259045"/>
    <xdr:sp macro="" textlink="">
      <xdr:nvSpPr>
        <xdr:cNvPr id="737" name="テキスト ボックス 736"/>
        <xdr:cNvSpPr txBox="1"/>
      </xdr:nvSpPr>
      <xdr:spPr>
        <a:xfrm>
          <a:off x="18421427" y="58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77698</xdr:rowOff>
    </xdr:from>
    <xdr:to>
      <xdr:col>32</xdr:col>
      <xdr:colOff>238125</xdr:colOff>
      <xdr:row>39</xdr:row>
      <xdr:rowOff>7848</xdr:rowOff>
    </xdr:to>
    <xdr:sp macro="" textlink="">
      <xdr:nvSpPr>
        <xdr:cNvPr id="743" name="円/楕円 742"/>
        <xdr:cNvSpPr/>
      </xdr:nvSpPr>
      <xdr:spPr>
        <a:xfrm>
          <a:off x="22110700" y="65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164075</xdr:rowOff>
    </xdr:from>
    <xdr:ext cx="313932" cy="259045"/>
    <xdr:sp macro="" textlink="">
      <xdr:nvSpPr>
        <xdr:cNvPr id="744" name="投資及び出資金該当値テキスト"/>
        <xdr:cNvSpPr txBox="1"/>
      </xdr:nvSpPr>
      <xdr:spPr>
        <a:xfrm>
          <a:off x="22212300" y="6507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77927</xdr:rowOff>
    </xdr:from>
    <xdr:to>
      <xdr:col>31</xdr:col>
      <xdr:colOff>85725</xdr:colOff>
      <xdr:row>39</xdr:row>
      <xdr:rowOff>8077</xdr:rowOff>
    </xdr:to>
    <xdr:sp macro="" textlink="">
      <xdr:nvSpPr>
        <xdr:cNvPr id="745" name="円/楕円 744"/>
        <xdr:cNvSpPr/>
      </xdr:nvSpPr>
      <xdr:spPr>
        <a:xfrm>
          <a:off x="21272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170654</xdr:rowOff>
    </xdr:from>
    <xdr:ext cx="313932" cy="259045"/>
    <xdr:sp macro="" textlink="">
      <xdr:nvSpPr>
        <xdr:cNvPr id="746" name="テキスト ボックス 745"/>
        <xdr:cNvSpPr txBox="1"/>
      </xdr:nvSpPr>
      <xdr:spPr>
        <a:xfrm>
          <a:off x="21166333" y="66857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78156</xdr:rowOff>
    </xdr:from>
    <xdr:to>
      <xdr:col>29</xdr:col>
      <xdr:colOff>568325</xdr:colOff>
      <xdr:row>39</xdr:row>
      <xdr:rowOff>8306</xdr:rowOff>
    </xdr:to>
    <xdr:sp macro="" textlink="">
      <xdr:nvSpPr>
        <xdr:cNvPr id="747" name="円/楕円 746"/>
        <xdr:cNvSpPr/>
      </xdr:nvSpPr>
      <xdr:spPr>
        <a:xfrm>
          <a:off x="20383500" y="65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170883</xdr:rowOff>
    </xdr:from>
    <xdr:ext cx="313932" cy="259045"/>
    <xdr:sp macro="" textlink="">
      <xdr:nvSpPr>
        <xdr:cNvPr id="748" name="テキスト ボックス 747"/>
        <xdr:cNvSpPr txBox="1"/>
      </xdr:nvSpPr>
      <xdr:spPr>
        <a:xfrm>
          <a:off x="20277333" y="6685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74041</xdr:rowOff>
    </xdr:from>
    <xdr:to>
      <xdr:col>28</xdr:col>
      <xdr:colOff>365125</xdr:colOff>
      <xdr:row>39</xdr:row>
      <xdr:rowOff>4191</xdr:rowOff>
    </xdr:to>
    <xdr:sp macro="" textlink="">
      <xdr:nvSpPr>
        <xdr:cNvPr id="749" name="円/楕円 748"/>
        <xdr:cNvSpPr/>
      </xdr:nvSpPr>
      <xdr:spPr>
        <a:xfrm>
          <a:off x="19494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166768</xdr:rowOff>
    </xdr:from>
    <xdr:ext cx="313932" cy="259045"/>
    <xdr:sp macro="" textlink="">
      <xdr:nvSpPr>
        <xdr:cNvPr id="750" name="テキスト ボックス 749"/>
        <xdr:cNvSpPr txBox="1"/>
      </xdr:nvSpPr>
      <xdr:spPr>
        <a:xfrm>
          <a:off x="19388333" y="66818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78156</xdr:rowOff>
    </xdr:from>
    <xdr:to>
      <xdr:col>27</xdr:col>
      <xdr:colOff>161925</xdr:colOff>
      <xdr:row>39</xdr:row>
      <xdr:rowOff>8306</xdr:rowOff>
    </xdr:to>
    <xdr:sp macro="" textlink="">
      <xdr:nvSpPr>
        <xdr:cNvPr id="751" name="円/楕円 750"/>
        <xdr:cNvSpPr/>
      </xdr:nvSpPr>
      <xdr:spPr>
        <a:xfrm>
          <a:off x="18605500" y="65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170883</xdr:rowOff>
    </xdr:from>
    <xdr:ext cx="313932" cy="259045"/>
    <xdr:sp macro="" textlink="">
      <xdr:nvSpPr>
        <xdr:cNvPr id="752" name="テキスト ボックス 751"/>
        <xdr:cNvSpPr txBox="1"/>
      </xdr:nvSpPr>
      <xdr:spPr>
        <a:xfrm>
          <a:off x="18499333" y="6685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6" name="直線コネクタ 775"/>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7"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9"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0" name="直線コネクタ 779"/>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103825</xdr:rowOff>
    </xdr:from>
    <xdr:to>
      <xdr:col>32</xdr:col>
      <xdr:colOff>187325</xdr:colOff>
      <xdr:row>59</xdr:row>
      <xdr:rowOff>25796</xdr:rowOff>
    </xdr:to>
    <xdr:cxnSp macro="">
      <xdr:nvCxnSpPr>
        <xdr:cNvPr id="781" name="直線コネクタ 780"/>
        <xdr:cNvCxnSpPr/>
      </xdr:nvCxnSpPr>
      <xdr:spPr>
        <a:xfrm>
          <a:off x="21323300" y="10047925"/>
          <a:ext cx="838200" cy="9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2"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3" name="フローチャート : 判断 782"/>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103825</xdr:rowOff>
    </xdr:from>
    <xdr:to>
      <xdr:col>31</xdr:col>
      <xdr:colOff>34925</xdr:colOff>
      <xdr:row>59</xdr:row>
      <xdr:rowOff>44450</xdr:rowOff>
    </xdr:to>
    <xdr:cxnSp macro="">
      <xdr:nvCxnSpPr>
        <xdr:cNvPr id="784" name="直線コネクタ 783"/>
        <xdr:cNvCxnSpPr/>
      </xdr:nvCxnSpPr>
      <xdr:spPr>
        <a:xfrm flipV="1">
          <a:off x="20434300" y="10047925"/>
          <a:ext cx="889000" cy="11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95773</xdr:rowOff>
    </xdr:from>
    <xdr:to>
      <xdr:col>31</xdr:col>
      <xdr:colOff>85725</xdr:colOff>
      <xdr:row>59</xdr:row>
      <xdr:rowOff>25923</xdr:rowOff>
    </xdr:to>
    <xdr:sp macro="" textlink="">
      <xdr:nvSpPr>
        <xdr:cNvPr id="785" name="フローチャート : 判断 784"/>
        <xdr:cNvSpPr/>
      </xdr:nvSpPr>
      <xdr:spPr>
        <a:xfrm>
          <a:off x="212725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17050</xdr:rowOff>
    </xdr:from>
    <xdr:ext cx="469744" cy="259045"/>
    <xdr:sp macro="" textlink="">
      <xdr:nvSpPr>
        <xdr:cNvPr id="786" name="テキスト ボックス 785"/>
        <xdr:cNvSpPr txBox="1"/>
      </xdr:nvSpPr>
      <xdr:spPr>
        <a:xfrm>
          <a:off x="21088427" y="1013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7" name="直線コネクタ 78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93678</xdr:rowOff>
    </xdr:from>
    <xdr:to>
      <xdr:col>29</xdr:col>
      <xdr:colOff>568325</xdr:colOff>
      <xdr:row>59</xdr:row>
      <xdr:rowOff>23828</xdr:rowOff>
    </xdr:to>
    <xdr:sp macro="" textlink="">
      <xdr:nvSpPr>
        <xdr:cNvPr id="788" name="フローチャート : 判断 787"/>
        <xdr:cNvSpPr/>
      </xdr:nvSpPr>
      <xdr:spPr>
        <a:xfrm>
          <a:off x="20383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40355</xdr:rowOff>
    </xdr:from>
    <xdr:ext cx="469744" cy="259045"/>
    <xdr:sp macro="" textlink="">
      <xdr:nvSpPr>
        <xdr:cNvPr id="789" name="テキスト ボックス 788"/>
        <xdr:cNvSpPr txBox="1"/>
      </xdr:nvSpPr>
      <xdr:spPr>
        <a:xfrm>
          <a:off x="20199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107775</xdr:rowOff>
    </xdr:from>
    <xdr:to>
      <xdr:col>28</xdr:col>
      <xdr:colOff>365125</xdr:colOff>
      <xdr:row>59</xdr:row>
      <xdr:rowOff>37925</xdr:rowOff>
    </xdr:to>
    <xdr:sp macro="" textlink="">
      <xdr:nvSpPr>
        <xdr:cNvPr id="791" name="フローチャート : 判断 790"/>
        <xdr:cNvSpPr/>
      </xdr:nvSpPr>
      <xdr:spPr>
        <a:xfrm>
          <a:off x="19494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54452</xdr:rowOff>
    </xdr:from>
    <xdr:ext cx="469744" cy="259045"/>
    <xdr:sp macro="" textlink="">
      <xdr:nvSpPr>
        <xdr:cNvPr id="792" name="テキスト ボックス 791"/>
        <xdr:cNvSpPr txBox="1"/>
      </xdr:nvSpPr>
      <xdr:spPr>
        <a:xfrm>
          <a:off x="19310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109924</xdr:rowOff>
    </xdr:from>
    <xdr:to>
      <xdr:col>27</xdr:col>
      <xdr:colOff>161925</xdr:colOff>
      <xdr:row>59</xdr:row>
      <xdr:rowOff>40074</xdr:rowOff>
    </xdr:to>
    <xdr:sp macro="" textlink="">
      <xdr:nvSpPr>
        <xdr:cNvPr id="793" name="フローチャート : 判断 792"/>
        <xdr:cNvSpPr/>
      </xdr:nvSpPr>
      <xdr:spPr>
        <a:xfrm>
          <a:off x="18605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56601</xdr:rowOff>
    </xdr:from>
    <xdr:ext cx="469744" cy="259045"/>
    <xdr:sp macro="" textlink="">
      <xdr:nvSpPr>
        <xdr:cNvPr id="794" name="テキスト ボックス 793"/>
        <xdr:cNvSpPr txBox="1"/>
      </xdr:nvSpPr>
      <xdr:spPr>
        <a:xfrm>
          <a:off x="18421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146446</xdr:rowOff>
    </xdr:from>
    <xdr:to>
      <xdr:col>32</xdr:col>
      <xdr:colOff>238125</xdr:colOff>
      <xdr:row>59</xdr:row>
      <xdr:rowOff>76596</xdr:rowOff>
    </xdr:to>
    <xdr:sp macro="" textlink="">
      <xdr:nvSpPr>
        <xdr:cNvPr id="800" name="円/楕円 799"/>
        <xdr:cNvSpPr/>
      </xdr:nvSpPr>
      <xdr:spPr>
        <a:xfrm>
          <a:off x="22110700" y="1009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469744" cy="259045"/>
    <xdr:sp macro="" textlink="">
      <xdr:nvSpPr>
        <xdr:cNvPr id="801" name="貸付金該当値テキスト"/>
        <xdr:cNvSpPr txBox="1"/>
      </xdr:nvSpPr>
      <xdr:spPr>
        <a:xfrm>
          <a:off x="22212300" y="1004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53025</xdr:rowOff>
    </xdr:from>
    <xdr:to>
      <xdr:col>31</xdr:col>
      <xdr:colOff>85725</xdr:colOff>
      <xdr:row>58</xdr:row>
      <xdr:rowOff>154625</xdr:rowOff>
    </xdr:to>
    <xdr:sp macro="" textlink="">
      <xdr:nvSpPr>
        <xdr:cNvPr id="802" name="円/楕円 801"/>
        <xdr:cNvSpPr/>
      </xdr:nvSpPr>
      <xdr:spPr>
        <a:xfrm>
          <a:off x="21272500" y="99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171152</xdr:rowOff>
    </xdr:from>
    <xdr:ext cx="534377" cy="259045"/>
    <xdr:sp macro="" textlink="">
      <xdr:nvSpPr>
        <xdr:cNvPr id="803" name="テキスト ボックス 802"/>
        <xdr:cNvSpPr txBox="1"/>
      </xdr:nvSpPr>
      <xdr:spPr>
        <a:xfrm>
          <a:off x="21056111" y="97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4" name="円/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5" name="テキスト ボックス 80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6" name="円/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7" name="テキスト ボックス 80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8" name="円/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9" name="テキスト ボックス 80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0" name="直線コネクタ 81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1" name="テキスト ボックス 82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2" name="直線コネクタ 82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3" name="テキスト ボックス 82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4" name="直線コネクタ 82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5" name="テキスト ボックス 82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6" name="直線コネクタ 82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7" name="テキスト ボックス 82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73</xdr:row>
      <xdr:rowOff>21477</xdr:rowOff>
    </xdr:from>
    <xdr:to>
      <xdr:col>32</xdr:col>
      <xdr:colOff>186689</xdr:colOff>
      <xdr:row>78</xdr:row>
      <xdr:rowOff>32029</xdr:rowOff>
    </xdr:to>
    <xdr:cxnSp macro="">
      <xdr:nvCxnSpPr>
        <xdr:cNvPr id="831" name="直線コネクタ 830"/>
        <xdr:cNvCxnSpPr/>
      </xdr:nvCxnSpPr>
      <xdr:spPr>
        <a:xfrm flipV="1">
          <a:off x="22159595" y="12537327"/>
          <a:ext cx="1269" cy="86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35856</xdr:rowOff>
    </xdr:from>
    <xdr:ext cx="534377" cy="259045"/>
    <xdr:sp macro="" textlink="">
      <xdr:nvSpPr>
        <xdr:cNvPr id="832" name="繰出金最小値テキスト"/>
        <xdr:cNvSpPr txBox="1"/>
      </xdr:nvSpPr>
      <xdr:spPr>
        <a:xfrm>
          <a:off x="22212300" y="1340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32029</xdr:rowOff>
    </xdr:from>
    <xdr:to>
      <xdr:col>32</xdr:col>
      <xdr:colOff>276225</xdr:colOff>
      <xdr:row>78</xdr:row>
      <xdr:rowOff>32029</xdr:rowOff>
    </xdr:to>
    <xdr:cxnSp macro="">
      <xdr:nvCxnSpPr>
        <xdr:cNvPr id="833" name="直線コネクタ 832"/>
        <xdr:cNvCxnSpPr/>
      </xdr:nvCxnSpPr>
      <xdr:spPr>
        <a:xfrm>
          <a:off x="22072600" y="1340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139604</xdr:rowOff>
    </xdr:from>
    <xdr:ext cx="599010" cy="259045"/>
    <xdr:sp macro="" textlink="">
      <xdr:nvSpPr>
        <xdr:cNvPr id="834" name="繰出金最大値テキスト"/>
        <xdr:cNvSpPr txBox="1"/>
      </xdr:nvSpPr>
      <xdr:spPr>
        <a:xfrm>
          <a:off x="22212300" y="1231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73</xdr:row>
      <xdr:rowOff>21477</xdr:rowOff>
    </xdr:from>
    <xdr:to>
      <xdr:col>32</xdr:col>
      <xdr:colOff>276225</xdr:colOff>
      <xdr:row>73</xdr:row>
      <xdr:rowOff>21477</xdr:rowOff>
    </xdr:to>
    <xdr:cxnSp macro="">
      <xdr:nvCxnSpPr>
        <xdr:cNvPr id="835" name="直線コネクタ 834"/>
        <xdr:cNvCxnSpPr/>
      </xdr:nvCxnSpPr>
      <xdr:spPr>
        <a:xfrm>
          <a:off x="22072600" y="125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122971</xdr:rowOff>
    </xdr:from>
    <xdr:to>
      <xdr:col>32</xdr:col>
      <xdr:colOff>187325</xdr:colOff>
      <xdr:row>76</xdr:row>
      <xdr:rowOff>6407</xdr:rowOff>
    </xdr:to>
    <xdr:cxnSp macro="">
      <xdr:nvCxnSpPr>
        <xdr:cNvPr id="836" name="直線コネクタ 835"/>
        <xdr:cNvCxnSpPr/>
      </xdr:nvCxnSpPr>
      <xdr:spPr>
        <a:xfrm flipV="1">
          <a:off x="21323300" y="12981721"/>
          <a:ext cx="838200" cy="5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97260</xdr:rowOff>
    </xdr:from>
    <xdr:ext cx="599010" cy="259045"/>
    <xdr:sp macro="" textlink="">
      <xdr:nvSpPr>
        <xdr:cNvPr id="837" name="繰出金平均値テキスト"/>
        <xdr:cNvSpPr txBox="1"/>
      </xdr:nvSpPr>
      <xdr:spPr>
        <a:xfrm>
          <a:off x="22212300" y="12956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118833</xdr:rowOff>
    </xdr:from>
    <xdr:to>
      <xdr:col>32</xdr:col>
      <xdr:colOff>238125</xdr:colOff>
      <xdr:row>76</xdr:row>
      <xdr:rowOff>48983</xdr:rowOff>
    </xdr:to>
    <xdr:sp macro="" textlink="">
      <xdr:nvSpPr>
        <xdr:cNvPr id="838" name="フローチャート : 判断 837"/>
        <xdr:cNvSpPr/>
      </xdr:nvSpPr>
      <xdr:spPr>
        <a:xfrm>
          <a:off x="221107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6407</xdr:rowOff>
    </xdr:from>
    <xdr:to>
      <xdr:col>31</xdr:col>
      <xdr:colOff>34925</xdr:colOff>
      <xdr:row>76</xdr:row>
      <xdr:rowOff>28715</xdr:rowOff>
    </xdr:to>
    <xdr:cxnSp macro="">
      <xdr:nvCxnSpPr>
        <xdr:cNvPr id="839" name="直線コネクタ 838"/>
        <xdr:cNvCxnSpPr/>
      </xdr:nvCxnSpPr>
      <xdr:spPr>
        <a:xfrm flipV="1">
          <a:off x="20434300" y="13036607"/>
          <a:ext cx="889000" cy="2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0" name="フローチャート : 判断 839"/>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1" name="テキスト ボックス 840"/>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157791</xdr:rowOff>
    </xdr:from>
    <xdr:to>
      <xdr:col>29</xdr:col>
      <xdr:colOff>517525</xdr:colOff>
      <xdr:row>76</xdr:row>
      <xdr:rowOff>28715</xdr:rowOff>
    </xdr:to>
    <xdr:cxnSp macro="">
      <xdr:nvCxnSpPr>
        <xdr:cNvPr id="842" name="直線コネクタ 841"/>
        <xdr:cNvCxnSpPr/>
      </xdr:nvCxnSpPr>
      <xdr:spPr>
        <a:xfrm>
          <a:off x="19545300" y="12330741"/>
          <a:ext cx="889000" cy="72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3" name="フローチャート : 判断 842"/>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4" name="テキスト ボックス 843"/>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157791</xdr:rowOff>
    </xdr:from>
    <xdr:to>
      <xdr:col>28</xdr:col>
      <xdr:colOff>314325</xdr:colOff>
      <xdr:row>76</xdr:row>
      <xdr:rowOff>114088</xdr:rowOff>
    </xdr:to>
    <xdr:cxnSp macro="">
      <xdr:nvCxnSpPr>
        <xdr:cNvPr id="845" name="直線コネクタ 844"/>
        <xdr:cNvCxnSpPr/>
      </xdr:nvCxnSpPr>
      <xdr:spPr>
        <a:xfrm flipV="1">
          <a:off x="18656300" y="12330741"/>
          <a:ext cx="889000" cy="81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46" name="フローチャート : 判断 845"/>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47" name="テキスト ボックス 846"/>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48" name="フローチャート : 判断 847"/>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49" name="テキスト ボックス 848"/>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72171</xdr:rowOff>
    </xdr:from>
    <xdr:to>
      <xdr:col>32</xdr:col>
      <xdr:colOff>238125</xdr:colOff>
      <xdr:row>76</xdr:row>
      <xdr:rowOff>2321</xdr:rowOff>
    </xdr:to>
    <xdr:sp macro="" textlink="">
      <xdr:nvSpPr>
        <xdr:cNvPr id="855" name="円/楕円 854"/>
        <xdr:cNvSpPr/>
      </xdr:nvSpPr>
      <xdr:spPr>
        <a:xfrm>
          <a:off x="22110700" y="1293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95048</xdr:rowOff>
    </xdr:from>
    <xdr:ext cx="599010" cy="259045"/>
    <xdr:sp macro="" textlink="">
      <xdr:nvSpPr>
        <xdr:cNvPr id="856" name="繰出金該当値テキスト"/>
        <xdr:cNvSpPr txBox="1"/>
      </xdr:nvSpPr>
      <xdr:spPr>
        <a:xfrm>
          <a:off x="22212300" y="1278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116,159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127058</xdr:rowOff>
    </xdr:from>
    <xdr:to>
      <xdr:col>31</xdr:col>
      <xdr:colOff>85725</xdr:colOff>
      <xdr:row>76</xdr:row>
      <xdr:rowOff>57209</xdr:rowOff>
    </xdr:to>
    <xdr:sp macro="" textlink="">
      <xdr:nvSpPr>
        <xdr:cNvPr id="857" name="円/楕円 856"/>
        <xdr:cNvSpPr/>
      </xdr:nvSpPr>
      <xdr:spPr>
        <a:xfrm>
          <a:off x="21272500" y="129858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48334</xdr:rowOff>
    </xdr:from>
    <xdr:ext cx="599010" cy="259045"/>
    <xdr:sp macro="" textlink="">
      <xdr:nvSpPr>
        <xdr:cNvPr id="858" name="テキスト ボックス 857"/>
        <xdr:cNvSpPr txBox="1"/>
      </xdr:nvSpPr>
      <xdr:spPr>
        <a:xfrm>
          <a:off x="21023794" y="1307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104,154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149365</xdr:rowOff>
    </xdr:from>
    <xdr:to>
      <xdr:col>29</xdr:col>
      <xdr:colOff>568325</xdr:colOff>
      <xdr:row>76</xdr:row>
      <xdr:rowOff>79515</xdr:rowOff>
    </xdr:to>
    <xdr:sp macro="" textlink="">
      <xdr:nvSpPr>
        <xdr:cNvPr id="859" name="円/楕円 858"/>
        <xdr:cNvSpPr/>
      </xdr:nvSpPr>
      <xdr:spPr>
        <a:xfrm>
          <a:off x="20383500" y="130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70642</xdr:rowOff>
    </xdr:from>
    <xdr:ext cx="534377" cy="259045"/>
    <xdr:sp macro="" textlink="">
      <xdr:nvSpPr>
        <xdr:cNvPr id="860" name="テキスト ボックス 859"/>
        <xdr:cNvSpPr txBox="1"/>
      </xdr:nvSpPr>
      <xdr:spPr>
        <a:xfrm>
          <a:off x="20167111" y="1310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99,275</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106991</xdr:rowOff>
    </xdr:from>
    <xdr:to>
      <xdr:col>28</xdr:col>
      <xdr:colOff>365125</xdr:colOff>
      <xdr:row>72</xdr:row>
      <xdr:rowOff>37141</xdr:rowOff>
    </xdr:to>
    <xdr:sp macro="" textlink="">
      <xdr:nvSpPr>
        <xdr:cNvPr id="861" name="円/楕円 860"/>
        <xdr:cNvSpPr/>
      </xdr:nvSpPr>
      <xdr:spPr>
        <a:xfrm>
          <a:off x="19494500" y="122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70</xdr:row>
      <xdr:rowOff>53668</xdr:rowOff>
    </xdr:from>
    <xdr:ext cx="599010" cy="259045"/>
    <xdr:sp macro="" textlink="">
      <xdr:nvSpPr>
        <xdr:cNvPr id="862" name="テキスト ボックス 861"/>
        <xdr:cNvSpPr txBox="1"/>
      </xdr:nvSpPr>
      <xdr:spPr>
        <a:xfrm>
          <a:off x="19245794" y="1205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258,543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63288</xdr:rowOff>
    </xdr:from>
    <xdr:to>
      <xdr:col>27</xdr:col>
      <xdr:colOff>161925</xdr:colOff>
      <xdr:row>76</xdr:row>
      <xdr:rowOff>164888</xdr:rowOff>
    </xdr:to>
    <xdr:sp macro="" textlink="">
      <xdr:nvSpPr>
        <xdr:cNvPr id="863" name="円/楕円 862"/>
        <xdr:cNvSpPr/>
      </xdr:nvSpPr>
      <xdr:spPr>
        <a:xfrm>
          <a:off x="18605500" y="1309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156015</xdr:rowOff>
    </xdr:from>
    <xdr:ext cx="534377" cy="259045"/>
    <xdr:sp macro="" textlink="">
      <xdr:nvSpPr>
        <xdr:cNvPr id="864" name="テキスト ボックス 863"/>
        <xdr:cNvSpPr txBox="1"/>
      </xdr:nvSpPr>
      <xdr:spPr>
        <a:xfrm>
          <a:off x="18389111" y="1318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歳出決算総額の住民一人当たりのコストは</a:t>
          </a:r>
          <a:r>
            <a:rPr kumimoji="1" lang="en-US" altLang="ja-JP" sz="1300">
              <a:latin typeface="ＭＳ Ｐゴシック"/>
            </a:rPr>
            <a:t>1,599</a:t>
          </a:r>
          <a:r>
            <a:rPr kumimoji="1" lang="ja-JP" altLang="en-US" sz="1300">
              <a:latin typeface="ＭＳ Ｐゴシック"/>
            </a:rPr>
            <a:t>千円となっている。人件費の住民一人当たりのコストは類似団体を</a:t>
          </a:r>
          <a:r>
            <a:rPr kumimoji="1" lang="en-US" altLang="ja-JP" sz="1300">
              <a:latin typeface="ＭＳ Ｐゴシック"/>
            </a:rPr>
            <a:t>51</a:t>
          </a:r>
          <a:r>
            <a:rPr kumimoji="1" lang="ja-JP" altLang="en-US" sz="1300">
              <a:latin typeface="ＭＳ Ｐゴシック"/>
            </a:rPr>
            <a:t>千円上回っているが、これまでに独自の行政改革や集中改革プランにより職員数を減少しているため、職員数が少ない状況で職員</a:t>
          </a:r>
          <a:r>
            <a:rPr kumimoji="1" lang="en-US" altLang="ja-JP" sz="1300">
              <a:latin typeface="ＭＳ Ｐゴシック"/>
            </a:rPr>
            <a:t>1</a:t>
          </a:r>
          <a:r>
            <a:rPr kumimoji="1" lang="ja-JP" altLang="en-US" sz="1300">
              <a:latin typeface="ＭＳ Ｐゴシック"/>
            </a:rPr>
            <a:t>人あたりが多くの業務を兼任しており、これ以上の減員による人件費の削減は厳しい現状である。補助費等については一部事務組合への負担金が補助費歳出総額の約</a:t>
          </a:r>
          <a:r>
            <a:rPr kumimoji="1" lang="en-US" altLang="ja-JP" sz="1300">
              <a:latin typeface="ＭＳ Ｐゴシック"/>
            </a:rPr>
            <a:t>27</a:t>
          </a:r>
          <a:r>
            <a:rPr kumimoji="1" lang="ja-JP" altLang="en-US" sz="1300">
              <a:latin typeface="ＭＳ Ｐゴシック"/>
            </a:rPr>
            <a:t>％を占めている。また、その他に対する補助費としてユズ産地化促進のための歳出額が増額したために、Ｈ</a:t>
          </a:r>
          <a:r>
            <a:rPr kumimoji="1" lang="en-US" altLang="ja-JP" sz="1300">
              <a:latin typeface="ＭＳ Ｐゴシック"/>
            </a:rPr>
            <a:t>28</a:t>
          </a:r>
          <a:r>
            <a:rPr kumimoji="1" lang="ja-JP" altLang="en-US" sz="1300">
              <a:latin typeface="ＭＳ Ｐゴシック"/>
            </a:rPr>
            <a:t>年度については類似団体平均とを</a:t>
          </a:r>
          <a:r>
            <a:rPr kumimoji="1" lang="en-US" altLang="ja-JP" sz="1300">
              <a:latin typeface="ＭＳ Ｐゴシック"/>
            </a:rPr>
            <a:t>114</a:t>
          </a:r>
          <a:r>
            <a:rPr kumimoji="1" lang="ja-JP" altLang="en-US" sz="1300">
              <a:latin typeface="ＭＳ Ｐゴシック"/>
            </a:rPr>
            <a:t>千円上回る主な原因となっていると考えられる。普通建設事業費（うち新規整備）についても約</a:t>
          </a:r>
          <a:r>
            <a:rPr kumimoji="1" lang="en-US" altLang="ja-JP" sz="1300">
              <a:latin typeface="ＭＳ Ｐゴシック"/>
            </a:rPr>
            <a:t>70</a:t>
          </a:r>
          <a:r>
            <a:rPr kumimoji="1" lang="ja-JP" altLang="en-US" sz="1300">
              <a:latin typeface="ＭＳ Ｐゴシック"/>
            </a:rPr>
            <a:t>％がユズ産地化促進のための投資的経費となっており、その経費が類似団体平均値を</a:t>
          </a:r>
          <a:r>
            <a:rPr kumimoji="1" lang="en-US" altLang="ja-JP" sz="1300">
              <a:latin typeface="ＭＳ Ｐゴシック"/>
            </a:rPr>
            <a:t>263</a:t>
          </a:r>
          <a:r>
            <a:rPr kumimoji="1" lang="ja-JP" altLang="en-US" sz="1300">
              <a:latin typeface="ＭＳ Ｐゴシック"/>
            </a:rPr>
            <a:t>千円上回る要因となっていると考えられる。</a:t>
          </a:r>
          <a:r>
            <a:rPr kumimoji="1" lang="en-US" altLang="ja-JP" sz="1300">
              <a:latin typeface="ＭＳ Ｐゴシック"/>
            </a:rPr>
            <a:t>H29</a:t>
          </a:r>
          <a:r>
            <a:rPr kumimoji="1" lang="ja-JP" altLang="en-US" sz="1300">
              <a:latin typeface="ＭＳ Ｐゴシック"/>
            </a:rPr>
            <a:t>年度についてもインターネット光回線の整備事業を実施予定であることから、普通建設事業費に係る住民一人当たりのコストについての大幅な減額は考えづらい。この先も過疎化に伴う人口減少が予測されるが、住民サービスの質の維持及び将来に向けての投資的経費の必要性を鑑み、大幅な予算縮小は難しいと想定されることより、住民一人当たりのコストは当面は微増していくもの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高知県三原村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1,646
1,633
85.37
2,736,507
2,631,570
24,433
1,221,302
2,726,410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162413</xdr:rowOff>
    </xdr:from>
    <xdr:to>
      <xdr:col>6</xdr:col>
      <xdr:colOff>511175</xdr:colOff>
      <xdr:row>37</xdr:row>
      <xdr:rowOff>24143</xdr:rowOff>
    </xdr:to>
    <xdr:cxnSp macro="">
      <xdr:nvCxnSpPr>
        <xdr:cNvPr id="62" name="直線コネクタ 61"/>
        <xdr:cNvCxnSpPr/>
      </xdr:nvCxnSpPr>
      <xdr:spPr>
        <a:xfrm>
          <a:off x="3797300" y="6334613"/>
          <a:ext cx="8382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160503</xdr:rowOff>
    </xdr:from>
    <xdr:to>
      <xdr:col>5</xdr:col>
      <xdr:colOff>358775</xdr:colOff>
      <xdr:row>36</xdr:row>
      <xdr:rowOff>162413</xdr:rowOff>
    </xdr:to>
    <xdr:cxnSp macro="">
      <xdr:nvCxnSpPr>
        <xdr:cNvPr id="65" name="直線コネクタ 64"/>
        <xdr:cNvCxnSpPr/>
      </xdr:nvCxnSpPr>
      <xdr:spPr>
        <a:xfrm>
          <a:off x="2908300" y="6332703"/>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91790</xdr:rowOff>
    </xdr:from>
    <xdr:to>
      <xdr:col>5</xdr:col>
      <xdr:colOff>409575</xdr:colOff>
      <xdr:row>38</xdr:row>
      <xdr:rowOff>21940</xdr:rowOff>
    </xdr:to>
    <xdr:sp macro="" textlink="">
      <xdr:nvSpPr>
        <xdr:cNvPr id="66" name="フローチャート : 判断 65"/>
        <xdr:cNvSpPr/>
      </xdr:nvSpPr>
      <xdr:spPr>
        <a:xfrm>
          <a:off x="3746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13068</xdr:rowOff>
    </xdr:from>
    <xdr:ext cx="534377" cy="259045"/>
    <xdr:sp macro="" textlink="">
      <xdr:nvSpPr>
        <xdr:cNvPr id="67" name="テキスト ボックス 66"/>
        <xdr:cNvSpPr txBox="1"/>
      </xdr:nvSpPr>
      <xdr:spPr>
        <a:xfrm>
          <a:off x="3530111" y="65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152306</xdr:rowOff>
    </xdr:from>
    <xdr:to>
      <xdr:col>4</xdr:col>
      <xdr:colOff>155575</xdr:colOff>
      <xdr:row>36</xdr:row>
      <xdr:rowOff>160503</xdr:rowOff>
    </xdr:to>
    <xdr:cxnSp macro="">
      <xdr:nvCxnSpPr>
        <xdr:cNvPr id="68" name="直線コネクタ 67"/>
        <xdr:cNvCxnSpPr/>
      </xdr:nvCxnSpPr>
      <xdr:spPr>
        <a:xfrm>
          <a:off x="2019300" y="6324506"/>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92525</xdr:rowOff>
    </xdr:from>
    <xdr:to>
      <xdr:col>4</xdr:col>
      <xdr:colOff>206375</xdr:colOff>
      <xdr:row>38</xdr:row>
      <xdr:rowOff>22675</xdr:rowOff>
    </xdr:to>
    <xdr:sp macro="" textlink="">
      <xdr:nvSpPr>
        <xdr:cNvPr id="69" name="フローチャート : 判断 68"/>
        <xdr:cNvSpPr/>
      </xdr:nvSpPr>
      <xdr:spPr>
        <a:xfrm>
          <a:off x="2857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13802</xdr:rowOff>
    </xdr:from>
    <xdr:ext cx="534377" cy="259045"/>
    <xdr:sp macro="" textlink="">
      <xdr:nvSpPr>
        <xdr:cNvPr id="70" name="テキスト ボックス 69"/>
        <xdr:cNvSpPr txBox="1"/>
      </xdr:nvSpPr>
      <xdr:spPr>
        <a:xfrm>
          <a:off x="2641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120448</xdr:rowOff>
    </xdr:from>
    <xdr:to>
      <xdr:col>2</xdr:col>
      <xdr:colOff>638175</xdr:colOff>
      <xdr:row>36</xdr:row>
      <xdr:rowOff>152306</xdr:rowOff>
    </xdr:to>
    <xdr:cxnSp macro="">
      <xdr:nvCxnSpPr>
        <xdr:cNvPr id="71" name="直線コネクタ 70"/>
        <xdr:cNvCxnSpPr/>
      </xdr:nvCxnSpPr>
      <xdr:spPr>
        <a:xfrm>
          <a:off x="1130300" y="6292648"/>
          <a:ext cx="889000" cy="3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94386</xdr:rowOff>
    </xdr:from>
    <xdr:to>
      <xdr:col>3</xdr:col>
      <xdr:colOff>3175</xdr:colOff>
      <xdr:row>38</xdr:row>
      <xdr:rowOff>24536</xdr:rowOff>
    </xdr:to>
    <xdr:sp macro="" textlink="">
      <xdr:nvSpPr>
        <xdr:cNvPr id="72" name="フローチャート : 判断 71"/>
        <xdr:cNvSpPr/>
      </xdr:nvSpPr>
      <xdr:spPr>
        <a:xfrm>
          <a:off x="1968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15663</xdr:rowOff>
    </xdr:from>
    <xdr:ext cx="534377" cy="259045"/>
    <xdr:sp macro="" textlink="">
      <xdr:nvSpPr>
        <xdr:cNvPr id="73" name="テキスト ボックス 72"/>
        <xdr:cNvSpPr txBox="1"/>
      </xdr:nvSpPr>
      <xdr:spPr>
        <a:xfrm>
          <a:off x="1752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95301</xdr:rowOff>
    </xdr:from>
    <xdr:to>
      <xdr:col>1</xdr:col>
      <xdr:colOff>485775</xdr:colOff>
      <xdr:row>38</xdr:row>
      <xdr:rowOff>25451</xdr:rowOff>
    </xdr:to>
    <xdr:sp macro="" textlink="">
      <xdr:nvSpPr>
        <xdr:cNvPr id="74" name="フローチャート : 判断 73"/>
        <xdr:cNvSpPr/>
      </xdr:nvSpPr>
      <xdr:spPr>
        <a:xfrm>
          <a:off x="1079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16578</xdr:rowOff>
    </xdr:from>
    <xdr:ext cx="534377" cy="259045"/>
    <xdr:sp macro="" textlink="">
      <xdr:nvSpPr>
        <xdr:cNvPr id="75" name="テキスト ボックス 74"/>
        <xdr:cNvSpPr txBox="1"/>
      </xdr:nvSpPr>
      <xdr:spPr>
        <a:xfrm>
          <a:off x="863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144793</xdr:rowOff>
    </xdr:from>
    <xdr:to>
      <xdr:col>6</xdr:col>
      <xdr:colOff>561975</xdr:colOff>
      <xdr:row>37</xdr:row>
      <xdr:rowOff>74943</xdr:rowOff>
    </xdr:to>
    <xdr:sp macro="" textlink="">
      <xdr:nvSpPr>
        <xdr:cNvPr id="81" name="円/楕円 80"/>
        <xdr:cNvSpPr/>
      </xdr:nvSpPr>
      <xdr:spPr>
        <a:xfrm>
          <a:off x="4584700" y="63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167670</xdr:rowOff>
    </xdr:from>
    <xdr:ext cx="534377" cy="259045"/>
    <xdr:sp macro="" textlink="">
      <xdr:nvSpPr>
        <xdr:cNvPr id="82" name="議会費該当値テキスト"/>
        <xdr:cNvSpPr txBox="1"/>
      </xdr:nvSpPr>
      <xdr:spPr>
        <a:xfrm>
          <a:off x="4686300" y="61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25,577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111613</xdr:rowOff>
    </xdr:from>
    <xdr:to>
      <xdr:col>5</xdr:col>
      <xdr:colOff>409575</xdr:colOff>
      <xdr:row>37</xdr:row>
      <xdr:rowOff>41763</xdr:rowOff>
    </xdr:to>
    <xdr:sp macro="" textlink="">
      <xdr:nvSpPr>
        <xdr:cNvPr id="83" name="円/楕円 82"/>
        <xdr:cNvSpPr/>
      </xdr:nvSpPr>
      <xdr:spPr>
        <a:xfrm>
          <a:off x="3746500" y="62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58290</xdr:rowOff>
    </xdr:from>
    <xdr:ext cx="534377" cy="259045"/>
    <xdr:sp macro="" textlink="">
      <xdr:nvSpPr>
        <xdr:cNvPr id="84" name="テキスト ボックス 83"/>
        <xdr:cNvSpPr txBox="1"/>
      </xdr:nvSpPr>
      <xdr:spPr>
        <a:xfrm>
          <a:off x="3530111" y="605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109703</xdr:rowOff>
    </xdr:from>
    <xdr:to>
      <xdr:col>4</xdr:col>
      <xdr:colOff>206375</xdr:colOff>
      <xdr:row>37</xdr:row>
      <xdr:rowOff>39853</xdr:rowOff>
    </xdr:to>
    <xdr:sp macro="" textlink="">
      <xdr:nvSpPr>
        <xdr:cNvPr id="85" name="円/楕円 84"/>
        <xdr:cNvSpPr/>
      </xdr:nvSpPr>
      <xdr:spPr>
        <a:xfrm>
          <a:off x="2857500" y="628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56380</xdr:rowOff>
    </xdr:from>
    <xdr:ext cx="534377" cy="259045"/>
    <xdr:sp macro="" textlink="">
      <xdr:nvSpPr>
        <xdr:cNvPr id="86" name="テキスト ボックス 85"/>
        <xdr:cNvSpPr txBox="1"/>
      </xdr:nvSpPr>
      <xdr:spPr>
        <a:xfrm>
          <a:off x="2641111" y="605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27,726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101506</xdr:rowOff>
    </xdr:from>
    <xdr:to>
      <xdr:col>3</xdr:col>
      <xdr:colOff>3175</xdr:colOff>
      <xdr:row>37</xdr:row>
      <xdr:rowOff>31656</xdr:rowOff>
    </xdr:to>
    <xdr:sp macro="" textlink="">
      <xdr:nvSpPr>
        <xdr:cNvPr id="87" name="円/楕円 86"/>
        <xdr:cNvSpPr/>
      </xdr:nvSpPr>
      <xdr:spPr>
        <a:xfrm>
          <a:off x="1968500" y="62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48183</xdr:rowOff>
    </xdr:from>
    <xdr:ext cx="534377" cy="259045"/>
    <xdr:sp macro="" textlink="">
      <xdr:nvSpPr>
        <xdr:cNvPr id="88" name="テキスト ボックス 87"/>
        <xdr:cNvSpPr txBox="1"/>
      </xdr:nvSpPr>
      <xdr:spPr>
        <a:xfrm>
          <a:off x="1752111" y="604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69648</xdr:rowOff>
    </xdr:from>
    <xdr:to>
      <xdr:col>1</xdr:col>
      <xdr:colOff>485775</xdr:colOff>
      <xdr:row>36</xdr:row>
      <xdr:rowOff>171248</xdr:rowOff>
    </xdr:to>
    <xdr:sp macro="" textlink="">
      <xdr:nvSpPr>
        <xdr:cNvPr id="89" name="円/楕円 88"/>
        <xdr:cNvSpPr/>
      </xdr:nvSpPr>
      <xdr:spPr>
        <a:xfrm>
          <a:off x="1079500" y="62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16325</xdr:rowOff>
    </xdr:from>
    <xdr:ext cx="534377" cy="259045"/>
    <xdr:sp macro="" textlink="">
      <xdr:nvSpPr>
        <xdr:cNvPr id="90" name="テキスト ボックス 89"/>
        <xdr:cNvSpPr txBox="1"/>
      </xdr:nvSpPr>
      <xdr:spPr>
        <a:xfrm>
          <a:off x="863111" y="60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140836</xdr:rowOff>
    </xdr:from>
    <xdr:to>
      <xdr:col>6</xdr:col>
      <xdr:colOff>511175</xdr:colOff>
      <xdr:row>57</xdr:row>
      <xdr:rowOff>34077</xdr:rowOff>
    </xdr:to>
    <xdr:cxnSp macro="">
      <xdr:nvCxnSpPr>
        <xdr:cNvPr id="119" name="直線コネクタ 118"/>
        <xdr:cNvCxnSpPr/>
      </xdr:nvCxnSpPr>
      <xdr:spPr>
        <a:xfrm>
          <a:off x="3797300" y="9742036"/>
          <a:ext cx="838200" cy="6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140836</xdr:rowOff>
    </xdr:from>
    <xdr:to>
      <xdr:col>5</xdr:col>
      <xdr:colOff>358775</xdr:colOff>
      <xdr:row>57</xdr:row>
      <xdr:rowOff>15529</xdr:rowOff>
    </xdr:to>
    <xdr:cxnSp macro="">
      <xdr:nvCxnSpPr>
        <xdr:cNvPr id="122" name="直線コネクタ 121"/>
        <xdr:cNvCxnSpPr/>
      </xdr:nvCxnSpPr>
      <xdr:spPr>
        <a:xfrm flipV="1">
          <a:off x="2908300" y="9742036"/>
          <a:ext cx="889000" cy="4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170760</xdr:rowOff>
    </xdr:from>
    <xdr:to>
      <xdr:col>5</xdr:col>
      <xdr:colOff>409575</xdr:colOff>
      <xdr:row>57</xdr:row>
      <xdr:rowOff>100910</xdr:rowOff>
    </xdr:to>
    <xdr:sp macro="" textlink="">
      <xdr:nvSpPr>
        <xdr:cNvPr id="123" name="フローチャート : 判断 122"/>
        <xdr:cNvSpPr/>
      </xdr:nvSpPr>
      <xdr:spPr>
        <a:xfrm>
          <a:off x="3746500" y="977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92037</xdr:rowOff>
    </xdr:from>
    <xdr:ext cx="599010" cy="259045"/>
    <xdr:sp macro="" textlink="">
      <xdr:nvSpPr>
        <xdr:cNvPr id="124" name="テキスト ボックス 123"/>
        <xdr:cNvSpPr txBox="1"/>
      </xdr:nvSpPr>
      <xdr:spPr>
        <a:xfrm>
          <a:off x="3497794" y="986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15884</xdr:rowOff>
    </xdr:from>
    <xdr:to>
      <xdr:col>4</xdr:col>
      <xdr:colOff>155575</xdr:colOff>
      <xdr:row>57</xdr:row>
      <xdr:rowOff>15529</xdr:rowOff>
    </xdr:to>
    <xdr:cxnSp macro="">
      <xdr:nvCxnSpPr>
        <xdr:cNvPr id="125" name="直線コネクタ 124"/>
        <xdr:cNvCxnSpPr/>
      </xdr:nvCxnSpPr>
      <xdr:spPr>
        <a:xfrm>
          <a:off x="2019300" y="9445634"/>
          <a:ext cx="889000" cy="3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29958</xdr:rowOff>
    </xdr:from>
    <xdr:to>
      <xdr:col>4</xdr:col>
      <xdr:colOff>206375</xdr:colOff>
      <xdr:row>57</xdr:row>
      <xdr:rowOff>131558</xdr:rowOff>
    </xdr:to>
    <xdr:sp macro="" textlink="">
      <xdr:nvSpPr>
        <xdr:cNvPr id="126" name="フローチャート : 判断 125"/>
        <xdr:cNvSpPr/>
      </xdr:nvSpPr>
      <xdr:spPr>
        <a:xfrm>
          <a:off x="2857500" y="98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122685</xdr:rowOff>
    </xdr:from>
    <xdr:ext cx="599010" cy="259045"/>
    <xdr:sp macro="" textlink="">
      <xdr:nvSpPr>
        <xdr:cNvPr id="127" name="テキスト ボックス 126"/>
        <xdr:cNvSpPr txBox="1"/>
      </xdr:nvSpPr>
      <xdr:spPr>
        <a:xfrm>
          <a:off x="2608794" y="989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15884</xdr:rowOff>
    </xdr:from>
    <xdr:to>
      <xdr:col>2</xdr:col>
      <xdr:colOff>638175</xdr:colOff>
      <xdr:row>57</xdr:row>
      <xdr:rowOff>147584</xdr:rowOff>
    </xdr:to>
    <xdr:cxnSp macro="">
      <xdr:nvCxnSpPr>
        <xdr:cNvPr id="128" name="直線コネクタ 127"/>
        <xdr:cNvCxnSpPr/>
      </xdr:nvCxnSpPr>
      <xdr:spPr>
        <a:xfrm flipV="1">
          <a:off x="1130300" y="9445634"/>
          <a:ext cx="889000" cy="4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19730</xdr:rowOff>
    </xdr:from>
    <xdr:to>
      <xdr:col>3</xdr:col>
      <xdr:colOff>3175</xdr:colOff>
      <xdr:row>57</xdr:row>
      <xdr:rowOff>121330</xdr:rowOff>
    </xdr:to>
    <xdr:sp macro="" textlink="">
      <xdr:nvSpPr>
        <xdr:cNvPr id="129" name="フローチャート : 判断 128"/>
        <xdr:cNvSpPr/>
      </xdr:nvSpPr>
      <xdr:spPr>
        <a:xfrm>
          <a:off x="1968500" y="979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112457</xdr:rowOff>
    </xdr:from>
    <xdr:ext cx="599010" cy="259045"/>
    <xdr:sp macro="" textlink="">
      <xdr:nvSpPr>
        <xdr:cNvPr id="130" name="テキスト ボックス 129"/>
        <xdr:cNvSpPr txBox="1"/>
      </xdr:nvSpPr>
      <xdr:spPr>
        <a:xfrm>
          <a:off x="1719794" y="98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11343</xdr:rowOff>
    </xdr:from>
    <xdr:to>
      <xdr:col>1</xdr:col>
      <xdr:colOff>485775</xdr:colOff>
      <xdr:row>57</xdr:row>
      <xdr:rowOff>112943</xdr:rowOff>
    </xdr:to>
    <xdr:sp macro="" textlink="">
      <xdr:nvSpPr>
        <xdr:cNvPr id="131" name="フローチャート : 判断 130"/>
        <xdr:cNvSpPr/>
      </xdr:nvSpPr>
      <xdr:spPr>
        <a:xfrm>
          <a:off x="1079500" y="978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129470</xdr:rowOff>
    </xdr:from>
    <xdr:ext cx="599010" cy="259045"/>
    <xdr:sp macro="" textlink="">
      <xdr:nvSpPr>
        <xdr:cNvPr id="132" name="テキスト ボックス 131"/>
        <xdr:cNvSpPr txBox="1"/>
      </xdr:nvSpPr>
      <xdr:spPr>
        <a:xfrm>
          <a:off x="830794" y="955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154727</xdr:rowOff>
    </xdr:from>
    <xdr:to>
      <xdr:col>6</xdr:col>
      <xdr:colOff>561975</xdr:colOff>
      <xdr:row>57</xdr:row>
      <xdr:rowOff>84877</xdr:rowOff>
    </xdr:to>
    <xdr:sp macro="" textlink="">
      <xdr:nvSpPr>
        <xdr:cNvPr id="138" name="円/楕円 137"/>
        <xdr:cNvSpPr/>
      </xdr:nvSpPr>
      <xdr:spPr>
        <a:xfrm>
          <a:off x="4584700" y="97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6154</xdr:rowOff>
    </xdr:from>
    <xdr:ext cx="599010" cy="259045"/>
    <xdr:sp macro="" textlink="">
      <xdr:nvSpPr>
        <xdr:cNvPr id="139" name="総務費該当値テキスト"/>
        <xdr:cNvSpPr txBox="1"/>
      </xdr:nvSpPr>
      <xdr:spPr>
        <a:xfrm>
          <a:off x="4686300" y="960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278,168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90036</xdr:rowOff>
    </xdr:from>
    <xdr:to>
      <xdr:col>5</xdr:col>
      <xdr:colOff>409575</xdr:colOff>
      <xdr:row>57</xdr:row>
      <xdr:rowOff>20186</xdr:rowOff>
    </xdr:to>
    <xdr:sp macro="" textlink="">
      <xdr:nvSpPr>
        <xdr:cNvPr id="140" name="円/楕円 139"/>
        <xdr:cNvSpPr/>
      </xdr:nvSpPr>
      <xdr:spPr>
        <a:xfrm>
          <a:off x="3746500" y="969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36713</xdr:rowOff>
    </xdr:from>
    <xdr:ext cx="599010" cy="259045"/>
    <xdr:sp macro="" textlink="">
      <xdr:nvSpPr>
        <xdr:cNvPr id="141" name="テキスト ボックス 140"/>
        <xdr:cNvSpPr txBox="1"/>
      </xdr:nvSpPr>
      <xdr:spPr>
        <a:xfrm>
          <a:off x="3497794" y="946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329,105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136179</xdr:rowOff>
    </xdr:from>
    <xdr:to>
      <xdr:col>4</xdr:col>
      <xdr:colOff>206375</xdr:colOff>
      <xdr:row>57</xdr:row>
      <xdr:rowOff>66329</xdr:rowOff>
    </xdr:to>
    <xdr:sp macro="" textlink="">
      <xdr:nvSpPr>
        <xdr:cNvPr id="142" name="円/楕円 141"/>
        <xdr:cNvSpPr/>
      </xdr:nvSpPr>
      <xdr:spPr>
        <a:xfrm>
          <a:off x="2857500" y="97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82856</xdr:rowOff>
    </xdr:from>
    <xdr:ext cx="599010" cy="259045"/>
    <xdr:sp macro="" textlink="">
      <xdr:nvSpPr>
        <xdr:cNvPr id="143" name="テキスト ボックス 142"/>
        <xdr:cNvSpPr txBox="1"/>
      </xdr:nvSpPr>
      <xdr:spPr>
        <a:xfrm>
          <a:off x="2608794" y="951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292,772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136534</xdr:rowOff>
    </xdr:from>
    <xdr:to>
      <xdr:col>3</xdr:col>
      <xdr:colOff>3175</xdr:colOff>
      <xdr:row>55</xdr:row>
      <xdr:rowOff>66684</xdr:rowOff>
    </xdr:to>
    <xdr:sp macro="" textlink="">
      <xdr:nvSpPr>
        <xdr:cNvPr id="144" name="円/楕円 143"/>
        <xdr:cNvSpPr/>
      </xdr:nvSpPr>
      <xdr:spPr>
        <a:xfrm>
          <a:off x="1968500" y="939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83211</xdr:rowOff>
    </xdr:from>
    <xdr:ext cx="599010" cy="259045"/>
    <xdr:sp macro="" textlink="">
      <xdr:nvSpPr>
        <xdr:cNvPr id="145" name="テキスト ボックス 144"/>
        <xdr:cNvSpPr txBox="1"/>
      </xdr:nvSpPr>
      <xdr:spPr>
        <a:xfrm>
          <a:off x="1719794" y="917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96784</xdr:rowOff>
    </xdr:from>
    <xdr:to>
      <xdr:col>1</xdr:col>
      <xdr:colOff>485775</xdr:colOff>
      <xdr:row>58</xdr:row>
      <xdr:rowOff>26934</xdr:rowOff>
    </xdr:to>
    <xdr:sp macro="" textlink="">
      <xdr:nvSpPr>
        <xdr:cNvPr id="146" name="円/楕円 145"/>
        <xdr:cNvSpPr/>
      </xdr:nvSpPr>
      <xdr:spPr>
        <a:xfrm>
          <a:off x="1079500" y="98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18061</xdr:rowOff>
    </xdr:from>
    <xdr:ext cx="599010" cy="259045"/>
    <xdr:sp macro="" textlink="">
      <xdr:nvSpPr>
        <xdr:cNvPr id="147" name="テキスト ボックス 146"/>
        <xdr:cNvSpPr txBox="1"/>
      </xdr:nvSpPr>
      <xdr:spPr>
        <a:xfrm>
          <a:off x="830794" y="996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83381</xdr:rowOff>
    </xdr:from>
    <xdr:to>
      <xdr:col>6</xdr:col>
      <xdr:colOff>511175</xdr:colOff>
      <xdr:row>77</xdr:row>
      <xdr:rowOff>126096</xdr:rowOff>
    </xdr:to>
    <xdr:cxnSp macro="">
      <xdr:nvCxnSpPr>
        <xdr:cNvPr id="178" name="直線コネクタ 177"/>
        <xdr:cNvCxnSpPr/>
      </xdr:nvCxnSpPr>
      <xdr:spPr>
        <a:xfrm flipV="1">
          <a:off x="3797300" y="13285031"/>
          <a:ext cx="838200" cy="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126096</xdr:rowOff>
    </xdr:from>
    <xdr:to>
      <xdr:col>5</xdr:col>
      <xdr:colOff>358775</xdr:colOff>
      <xdr:row>77</xdr:row>
      <xdr:rowOff>152174</xdr:rowOff>
    </xdr:to>
    <xdr:cxnSp macro="">
      <xdr:nvCxnSpPr>
        <xdr:cNvPr id="181" name="直線コネクタ 180"/>
        <xdr:cNvCxnSpPr/>
      </xdr:nvCxnSpPr>
      <xdr:spPr>
        <a:xfrm flipV="1">
          <a:off x="2908300" y="13327746"/>
          <a:ext cx="889000" cy="2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52285</xdr:rowOff>
    </xdr:from>
    <xdr:to>
      <xdr:col>5</xdr:col>
      <xdr:colOff>409575</xdr:colOff>
      <xdr:row>77</xdr:row>
      <xdr:rowOff>153885</xdr:rowOff>
    </xdr:to>
    <xdr:sp macro="" textlink="">
      <xdr:nvSpPr>
        <xdr:cNvPr id="182" name="フローチャート : 判断 181"/>
        <xdr:cNvSpPr/>
      </xdr:nvSpPr>
      <xdr:spPr>
        <a:xfrm>
          <a:off x="3746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170412</xdr:rowOff>
    </xdr:from>
    <xdr:ext cx="599010" cy="259045"/>
    <xdr:sp macro="" textlink="">
      <xdr:nvSpPr>
        <xdr:cNvPr id="183" name="テキスト ボックス 182"/>
        <xdr:cNvSpPr txBox="1"/>
      </xdr:nvSpPr>
      <xdr:spPr>
        <a:xfrm>
          <a:off x="3497794"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152174</xdr:rowOff>
    </xdr:from>
    <xdr:to>
      <xdr:col>4</xdr:col>
      <xdr:colOff>155575</xdr:colOff>
      <xdr:row>78</xdr:row>
      <xdr:rowOff>8821</xdr:rowOff>
    </xdr:to>
    <xdr:cxnSp macro="">
      <xdr:nvCxnSpPr>
        <xdr:cNvPr id="184" name="直線コネクタ 183"/>
        <xdr:cNvCxnSpPr/>
      </xdr:nvCxnSpPr>
      <xdr:spPr>
        <a:xfrm flipV="1">
          <a:off x="2019300" y="13353824"/>
          <a:ext cx="889000" cy="2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54808</xdr:rowOff>
    </xdr:from>
    <xdr:to>
      <xdr:col>4</xdr:col>
      <xdr:colOff>206375</xdr:colOff>
      <xdr:row>77</xdr:row>
      <xdr:rowOff>156408</xdr:rowOff>
    </xdr:to>
    <xdr:sp macro="" textlink="">
      <xdr:nvSpPr>
        <xdr:cNvPr id="185" name="フローチャート : 判断 184"/>
        <xdr:cNvSpPr/>
      </xdr:nvSpPr>
      <xdr:spPr>
        <a:xfrm>
          <a:off x="2857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1485</xdr:rowOff>
    </xdr:from>
    <xdr:ext cx="599010" cy="259045"/>
    <xdr:sp macro="" textlink="">
      <xdr:nvSpPr>
        <xdr:cNvPr id="186" name="テキスト ボックス 185"/>
        <xdr:cNvSpPr txBox="1"/>
      </xdr:nvSpPr>
      <xdr:spPr>
        <a:xfrm>
          <a:off x="2608794"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8821</xdr:rowOff>
    </xdr:from>
    <xdr:to>
      <xdr:col>2</xdr:col>
      <xdr:colOff>638175</xdr:colOff>
      <xdr:row>78</xdr:row>
      <xdr:rowOff>21326</xdr:rowOff>
    </xdr:to>
    <xdr:cxnSp macro="">
      <xdr:nvCxnSpPr>
        <xdr:cNvPr id="187" name="直線コネクタ 186"/>
        <xdr:cNvCxnSpPr/>
      </xdr:nvCxnSpPr>
      <xdr:spPr>
        <a:xfrm flipV="1">
          <a:off x="1130300" y="13381921"/>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78236</xdr:rowOff>
    </xdr:from>
    <xdr:to>
      <xdr:col>3</xdr:col>
      <xdr:colOff>3175</xdr:colOff>
      <xdr:row>78</xdr:row>
      <xdr:rowOff>8386</xdr:rowOff>
    </xdr:to>
    <xdr:sp macro="" textlink="">
      <xdr:nvSpPr>
        <xdr:cNvPr id="188" name="フローチャート : 判断 187"/>
        <xdr:cNvSpPr/>
      </xdr:nvSpPr>
      <xdr:spPr>
        <a:xfrm>
          <a:off x="1968500" y="132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24913</xdr:rowOff>
    </xdr:from>
    <xdr:ext cx="599010" cy="259045"/>
    <xdr:sp macro="" textlink="">
      <xdr:nvSpPr>
        <xdr:cNvPr id="189" name="テキスト ボックス 188"/>
        <xdr:cNvSpPr txBox="1"/>
      </xdr:nvSpPr>
      <xdr:spPr>
        <a:xfrm>
          <a:off x="1719794" y="1305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64317</xdr:rowOff>
    </xdr:from>
    <xdr:to>
      <xdr:col>1</xdr:col>
      <xdr:colOff>485775</xdr:colOff>
      <xdr:row>77</xdr:row>
      <xdr:rowOff>165917</xdr:rowOff>
    </xdr:to>
    <xdr:sp macro="" textlink="">
      <xdr:nvSpPr>
        <xdr:cNvPr id="190" name="フローチャート : 判断 189"/>
        <xdr:cNvSpPr/>
      </xdr:nvSpPr>
      <xdr:spPr>
        <a:xfrm>
          <a:off x="1079500" y="1326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10994</xdr:rowOff>
    </xdr:from>
    <xdr:ext cx="599010" cy="259045"/>
    <xdr:sp macro="" textlink="">
      <xdr:nvSpPr>
        <xdr:cNvPr id="191" name="テキスト ボックス 190"/>
        <xdr:cNvSpPr txBox="1"/>
      </xdr:nvSpPr>
      <xdr:spPr>
        <a:xfrm>
          <a:off x="830794" y="13041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32581</xdr:rowOff>
    </xdr:from>
    <xdr:to>
      <xdr:col>6</xdr:col>
      <xdr:colOff>561975</xdr:colOff>
      <xdr:row>77</xdr:row>
      <xdr:rowOff>134181</xdr:rowOff>
    </xdr:to>
    <xdr:sp macro="" textlink="">
      <xdr:nvSpPr>
        <xdr:cNvPr id="197" name="円/楕円 196"/>
        <xdr:cNvSpPr/>
      </xdr:nvSpPr>
      <xdr:spPr>
        <a:xfrm>
          <a:off x="4584700" y="132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55458</xdr:rowOff>
    </xdr:from>
    <xdr:ext cx="599010" cy="259045"/>
    <xdr:sp macro="" textlink="">
      <xdr:nvSpPr>
        <xdr:cNvPr id="198" name="民生費該当値テキスト"/>
        <xdr:cNvSpPr txBox="1"/>
      </xdr:nvSpPr>
      <xdr:spPr>
        <a:xfrm>
          <a:off x="4686300" y="1308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219,491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75296</xdr:rowOff>
    </xdr:from>
    <xdr:to>
      <xdr:col>5</xdr:col>
      <xdr:colOff>409575</xdr:colOff>
      <xdr:row>78</xdr:row>
      <xdr:rowOff>5446</xdr:rowOff>
    </xdr:to>
    <xdr:sp macro="" textlink="">
      <xdr:nvSpPr>
        <xdr:cNvPr id="199" name="円/楕円 198"/>
        <xdr:cNvSpPr/>
      </xdr:nvSpPr>
      <xdr:spPr>
        <a:xfrm>
          <a:off x="3746500" y="132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168023</xdr:rowOff>
    </xdr:from>
    <xdr:ext cx="599010" cy="259045"/>
    <xdr:sp macro="" textlink="">
      <xdr:nvSpPr>
        <xdr:cNvPr id="200" name="テキスト ボックス 199"/>
        <xdr:cNvSpPr txBox="1"/>
      </xdr:nvSpPr>
      <xdr:spPr>
        <a:xfrm>
          <a:off x="3497794" y="133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193,331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101374</xdr:rowOff>
    </xdr:from>
    <xdr:to>
      <xdr:col>4</xdr:col>
      <xdr:colOff>206375</xdr:colOff>
      <xdr:row>78</xdr:row>
      <xdr:rowOff>31524</xdr:rowOff>
    </xdr:to>
    <xdr:sp macro="" textlink="">
      <xdr:nvSpPr>
        <xdr:cNvPr id="201" name="円/楕円 200"/>
        <xdr:cNvSpPr/>
      </xdr:nvSpPr>
      <xdr:spPr>
        <a:xfrm>
          <a:off x="2857500" y="1330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22651</xdr:rowOff>
    </xdr:from>
    <xdr:ext cx="599010" cy="259045"/>
    <xdr:sp macro="" textlink="">
      <xdr:nvSpPr>
        <xdr:cNvPr id="202" name="テキスト ボックス 201"/>
        <xdr:cNvSpPr txBox="1"/>
      </xdr:nvSpPr>
      <xdr:spPr>
        <a:xfrm>
          <a:off x="2608794" y="1339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129471</xdr:rowOff>
    </xdr:from>
    <xdr:to>
      <xdr:col>3</xdr:col>
      <xdr:colOff>3175</xdr:colOff>
      <xdr:row>78</xdr:row>
      <xdr:rowOff>59621</xdr:rowOff>
    </xdr:to>
    <xdr:sp macro="" textlink="">
      <xdr:nvSpPr>
        <xdr:cNvPr id="203" name="円/楕円 202"/>
        <xdr:cNvSpPr/>
      </xdr:nvSpPr>
      <xdr:spPr>
        <a:xfrm>
          <a:off x="1968500" y="133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50748</xdr:rowOff>
    </xdr:from>
    <xdr:ext cx="599010" cy="259045"/>
    <xdr:sp macro="" textlink="">
      <xdr:nvSpPr>
        <xdr:cNvPr id="204" name="テキスト ボックス 203"/>
        <xdr:cNvSpPr txBox="1"/>
      </xdr:nvSpPr>
      <xdr:spPr>
        <a:xfrm>
          <a:off x="1719794" y="1342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160,153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141976</xdr:rowOff>
    </xdr:from>
    <xdr:to>
      <xdr:col>1</xdr:col>
      <xdr:colOff>485775</xdr:colOff>
      <xdr:row>78</xdr:row>
      <xdr:rowOff>72126</xdr:rowOff>
    </xdr:to>
    <xdr:sp macro="" textlink="">
      <xdr:nvSpPr>
        <xdr:cNvPr id="205" name="円/楕円 204"/>
        <xdr:cNvSpPr/>
      </xdr:nvSpPr>
      <xdr:spPr>
        <a:xfrm>
          <a:off x="1079500" y="1334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63253</xdr:rowOff>
    </xdr:from>
    <xdr:ext cx="599010" cy="259045"/>
    <xdr:sp macro="" textlink="">
      <xdr:nvSpPr>
        <xdr:cNvPr id="206" name="テキスト ボックス 205"/>
        <xdr:cNvSpPr txBox="1"/>
      </xdr:nvSpPr>
      <xdr:spPr>
        <a:xfrm>
          <a:off x="830794" y="1343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46439</xdr:rowOff>
    </xdr:from>
    <xdr:to>
      <xdr:col>6</xdr:col>
      <xdr:colOff>511175</xdr:colOff>
      <xdr:row>98</xdr:row>
      <xdr:rowOff>52729</xdr:rowOff>
    </xdr:to>
    <xdr:cxnSp macro="">
      <xdr:nvCxnSpPr>
        <xdr:cNvPr id="235" name="直線コネクタ 234"/>
        <xdr:cNvCxnSpPr/>
      </xdr:nvCxnSpPr>
      <xdr:spPr>
        <a:xfrm>
          <a:off x="3797300" y="16848539"/>
          <a:ext cx="838200" cy="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24206</xdr:rowOff>
    </xdr:from>
    <xdr:ext cx="534377" cy="259045"/>
    <xdr:sp macro="" textlink="">
      <xdr:nvSpPr>
        <xdr:cNvPr id="236" name="衛生費平均値テキスト"/>
        <xdr:cNvSpPr txBox="1"/>
      </xdr:nvSpPr>
      <xdr:spPr>
        <a:xfrm>
          <a:off x="4686300" y="166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40105</xdr:rowOff>
    </xdr:from>
    <xdr:to>
      <xdr:col>5</xdr:col>
      <xdr:colOff>358775</xdr:colOff>
      <xdr:row>98</xdr:row>
      <xdr:rowOff>46439</xdr:rowOff>
    </xdr:to>
    <xdr:cxnSp macro="">
      <xdr:nvCxnSpPr>
        <xdr:cNvPr id="238" name="直線コネクタ 237"/>
        <xdr:cNvCxnSpPr/>
      </xdr:nvCxnSpPr>
      <xdr:spPr>
        <a:xfrm>
          <a:off x="2908300" y="16842205"/>
          <a:ext cx="8890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141455</xdr:rowOff>
    </xdr:from>
    <xdr:to>
      <xdr:col>5</xdr:col>
      <xdr:colOff>409575</xdr:colOff>
      <xdr:row>98</xdr:row>
      <xdr:rowOff>71605</xdr:rowOff>
    </xdr:to>
    <xdr:sp macro="" textlink="">
      <xdr:nvSpPr>
        <xdr:cNvPr id="239" name="フローチャート : 判断 238"/>
        <xdr:cNvSpPr/>
      </xdr:nvSpPr>
      <xdr:spPr>
        <a:xfrm>
          <a:off x="3746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88132</xdr:rowOff>
    </xdr:from>
    <xdr:ext cx="599010" cy="259045"/>
    <xdr:sp macro="" textlink="">
      <xdr:nvSpPr>
        <xdr:cNvPr id="240" name="テキスト ボックス 239"/>
        <xdr:cNvSpPr txBox="1"/>
      </xdr:nvSpPr>
      <xdr:spPr>
        <a:xfrm>
          <a:off x="3497794" y="165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40105</xdr:rowOff>
    </xdr:from>
    <xdr:to>
      <xdr:col>4</xdr:col>
      <xdr:colOff>155575</xdr:colOff>
      <xdr:row>98</xdr:row>
      <xdr:rowOff>49777</xdr:rowOff>
    </xdr:to>
    <xdr:cxnSp macro="">
      <xdr:nvCxnSpPr>
        <xdr:cNvPr id="241" name="直線コネクタ 240"/>
        <xdr:cNvCxnSpPr/>
      </xdr:nvCxnSpPr>
      <xdr:spPr>
        <a:xfrm flipV="1">
          <a:off x="2019300" y="16842205"/>
          <a:ext cx="889000" cy="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133883</xdr:rowOff>
    </xdr:from>
    <xdr:to>
      <xdr:col>4</xdr:col>
      <xdr:colOff>206375</xdr:colOff>
      <xdr:row>98</xdr:row>
      <xdr:rowOff>64033</xdr:rowOff>
    </xdr:to>
    <xdr:sp macro="" textlink="">
      <xdr:nvSpPr>
        <xdr:cNvPr id="242" name="フローチャート : 判断 241"/>
        <xdr:cNvSpPr/>
      </xdr:nvSpPr>
      <xdr:spPr>
        <a:xfrm>
          <a:off x="2857500" y="1676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80560</xdr:rowOff>
    </xdr:from>
    <xdr:ext cx="599010" cy="259045"/>
    <xdr:sp macro="" textlink="">
      <xdr:nvSpPr>
        <xdr:cNvPr id="243" name="テキスト ボックス 242"/>
        <xdr:cNvSpPr txBox="1"/>
      </xdr:nvSpPr>
      <xdr:spPr>
        <a:xfrm>
          <a:off x="2608794" y="1653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42915</xdr:rowOff>
    </xdr:from>
    <xdr:to>
      <xdr:col>2</xdr:col>
      <xdr:colOff>638175</xdr:colOff>
      <xdr:row>98</xdr:row>
      <xdr:rowOff>49777</xdr:rowOff>
    </xdr:to>
    <xdr:cxnSp macro="">
      <xdr:nvCxnSpPr>
        <xdr:cNvPr id="244" name="直線コネクタ 243"/>
        <xdr:cNvCxnSpPr/>
      </xdr:nvCxnSpPr>
      <xdr:spPr>
        <a:xfrm>
          <a:off x="1130300" y="16845015"/>
          <a:ext cx="889000" cy="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143311</xdr:rowOff>
    </xdr:from>
    <xdr:to>
      <xdr:col>3</xdr:col>
      <xdr:colOff>3175</xdr:colOff>
      <xdr:row>98</xdr:row>
      <xdr:rowOff>73461</xdr:rowOff>
    </xdr:to>
    <xdr:sp macro="" textlink="">
      <xdr:nvSpPr>
        <xdr:cNvPr id="245" name="フローチャート : 判断 244"/>
        <xdr:cNvSpPr/>
      </xdr:nvSpPr>
      <xdr:spPr>
        <a:xfrm>
          <a:off x="1968500" y="1677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89988</xdr:rowOff>
    </xdr:from>
    <xdr:ext cx="599010" cy="259045"/>
    <xdr:sp macro="" textlink="">
      <xdr:nvSpPr>
        <xdr:cNvPr id="246" name="テキスト ボックス 245"/>
        <xdr:cNvSpPr txBox="1"/>
      </xdr:nvSpPr>
      <xdr:spPr>
        <a:xfrm>
          <a:off x="1719794" y="1654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158226</xdr:rowOff>
    </xdr:from>
    <xdr:to>
      <xdr:col>1</xdr:col>
      <xdr:colOff>485775</xdr:colOff>
      <xdr:row>98</xdr:row>
      <xdr:rowOff>88376</xdr:rowOff>
    </xdr:to>
    <xdr:sp macro="" textlink="">
      <xdr:nvSpPr>
        <xdr:cNvPr id="247" name="フローチャート : 判断 246"/>
        <xdr:cNvSpPr/>
      </xdr:nvSpPr>
      <xdr:spPr>
        <a:xfrm>
          <a:off x="1079500" y="1678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104903</xdr:rowOff>
    </xdr:from>
    <xdr:ext cx="534377" cy="259045"/>
    <xdr:sp macro="" textlink="">
      <xdr:nvSpPr>
        <xdr:cNvPr id="248" name="テキスト ボックス 247"/>
        <xdr:cNvSpPr txBox="1"/>
      </xdr:nvSpPr>
      <xdr:spPr>
        <a:xfrm>
          <a:off x="863111" y="165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1929</xdr:rowOff>
    </xdr:from>
    <xdr:to>
      <xdr:col>6</xdr:col>
      <xdr:colOff>561975</xdr:colOff>
      <xdr:row>98</xdr:row>
      <xdr:rowOff>103529</xdr:rowOff>
    </xdr:to>
    <xdr:sp macro="" textlink="">
      <xdr:nvSpPr>
        <xdr:cNvPr id="254" name="円/楕円 253"/>
        <xdr:cNvSpPr/>
      </xdr:nvSpPr>
      <xdr:spPr>
        <a:xfrm>
          <a:off x="4584700" y="1680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151206</xdr:rowOff>
    </xdr:from>
    <xdr:ext cx="534377" cy="259045"/>
    <xdr:sp macro="" textlink="">
      <xdr:nvSpPr>
        <xdr:cNvPr id="255" name="衛生費該当値テキスト"/>
        <xdr:cNvSpPr txBox="1"/>
      </xdr:nvSpPr>
      <xdr:spPr>
        <a:xfrm>
          <a:off x="4686300" y="167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85,654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167089</xdr:rowOff>
    </xdr:from>
    <xdr:to>
      <xdr:col>5</xdr:col>
      <xdr:colOff>409575</xdr:colOff>
      <xdr:row>98</xdr:row>
      <xdr:rowOff>97239</xdr:rowOff>
    </xdr:to>
    <xdr:sp macro="" textlink="">
      <xdr:nvSpPr>
        <xdr:cNvPr id="256" name="円/楕円 255"/>
        <xdr:cNvSpPr/>
      </xdr:nvSpPr>
      <xdr:spPr>
        <a:xfrm>
          <a:off x="3746500" y="167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88366</xdr:rowOff>
    </xdr:from>
    <xdr:ext cx="534377" cy="259045"/>
    <xdr:sp macro="" textlink="">
      <xdr:nvSpPr>
        <xdr:cNvPr id="257" name="テキスト ボックス 256"/>
        <xdr:cNvSpPr txBox="1"/>
      </xdr:nvSpPr>
      <xdr:spPr>
        <a:xfrm>
          <a:off x="3530111" y="1689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88,956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160755</xdr:rowOff>
    </xdr:from>
    <xdr:to>
      <xdr:col>4</xdr:col>
      <xdr:colOff>206375</xdr:colOff>
      <xdr:row>98</xdr:row>
      <xdr:rowOff>90905</xdr:rowOff>
    </xdr:to>
    <xdr:sp macro="" textlink="">
      <xdr:nvSpPr>
        <xdr:cNvPr id="258" name="円/楕円 257"/>
        <xdr:cNvSpPr/>
      </xdr:nvSpPr>
      <xdr:spPr>
        <a:xfrm>
          <a:off x="2857500" y="167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82032</xdr:rowOff>
    </xdr:from>
    <xdr:ext cx="534377" cy="259045"/>
    <xdr:sp macro="" textlink="">
      <xdr:nvSpPr>
        <xdr:cNvPr id="259" name="テキスト ボックス 258"/>
        <xdr:cNvSpPr txBox="1"/>
      </xdr:nvSpPr>
      <xdr:spPr>
        <a:xfrm>
          <a:off x="2641111" y="1688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92,281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170427</xdr:rowOff>
    </xdr:from>
    <xdr:to>
      <xdr:col>3</xdr:col>
      <xdr:colOff>3175</xdr:colOff>
      <xdr:row>98</xdr:row>
      <xdr:rowOff>100577</xdr:rowOff>
    </xdr:to>
    <xdr:sp macro="" textlink="">
      <xdr:nvSpPr>
        <xdr:cNvPr id="260" name="円/楕円 259"/>
        <xdr:cNvSpPr/>
      </xdr:nvSpPr>
      <xdr:spPr>
        <a:xfrm>
          <a:off x="1968500" y="1680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91704</xdr:rowOff>
    </xdr:from>
    <xdr:ext cx="534377" cy="259045"/>
    <xdr:sp macro="" textlink="">
      <xdr:nvSpPr>
        <xdr:cNvPr id="261" name="テキスト ボックス 260"/>
        <xdr:cNvSpPr txBox="1"/>
      </xdr:nvSpPr>
      <xdr:spPr>
        <a:xfrm>
          <a:off x="1752111" y="1689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87,204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163565</xdr:rowOff>
    </xdr:from>
    <xdr:to>
      <xdr:col>1</xdr:col>
      <xdr:colOff>485775</xdr:colOff>
      <xdr:row>98</xdr:row>
      <xdr:rowOff>93715</xdr:rowOff>
    </xdr:to>
    <xdr:sp macro="" textlink="">
      <xdr:nvSpPr>
        <xdr:cNvPr id="262" name="円/楕円 261"/>
        <xdr:cNvSpPr/>
      </xdr:nvSpPr>
      <xdr:spPr>
        <a:xfrm>
          <a:off x="1079500" y="167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84842</xdr:rowOff>
    </xdr:from>
    <xdr:ext cx="534377" cy="259045"/>
    <xdr:sp macro="" textlink="">
      <xdr:nvSpPr>
        <xdr:cNvPr id="263" name="テキスト ボックス 262"/>
        <xdr:cNvSpPr txBox="1"/>
      </xdr:nvSpPr>
      <xdr:spPr>
        <a:xfrm>
          <a:off x="863111" y="1688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123774</xdr:rowOff>
    </xdr:from>
    <xdr:to>
      <xdr:col>15</xdr:col>
      <xdr:colOff>180340</xdr:colOff>
      <xdr:row>39</xdr:row>
      <xdr:rowOff>44450</xdr:rowOff>
    </xdr:to>
    <xdr:cxnSp macro="">
      <xdr:nvCxnSpPr>
        <xdr:cNvPr id="287" name="直線コネクタ 286"/>
        <xdr:cNvCxnSpPr/>
      </xdr:nvCxnSpPr>
      <xdr:spPr>
        <a:xfrm flipV="1">
          <a:off x="10475595" y="6295974"/>
          <a:ext cx="1270" cy="4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70451</xdr:rowOff>
    </xdr:from>
    <xdr:ext cx="534377" cy="259045"/>
    <xdr:sp macro="" textlink="">
      <xdr:nvSpPr>
        <xdr:cNvPr id="290" name="労働費最大値テキスト"/>
        <xdr:cNvSpPr txBox="1"/>
      </xdr:nvSpPr>
      <xdr:spPr>
        <a:xfrm>
          <a:off x="10528300" y="60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36</xdr:row>
      <xdr:rowOff>123774</xdr:rowOff>
    </xdr:from>
    <xdr:to>
      <xdr:col>15</xdr:col>
      <xdr:colOff>269875</xdr:colOff>
      <xdr:row>36</xdr:row>
      <xdr:rowOff>123774</xdr:rowOff>
    </xdr:to>
    <xdr:cxnSp macro="">
      <xdr:nvCxnSpPr>
        <xdr:cNvPr id="291" name="直線コネクタ 290"/>
        <xdr:cNvCxnSpPr/>
      </xdr:nvCxnSpPr>
      <xdr:spPr>
        <a:xfrm>
          <a:off x="10388600" y="629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158026</xdr:rowOff>
    </xdr:from>
    <xdr:to>
      <xdr:col>15</xdr:col>
      <xdr:colOff>180975</xdr:colOff>
      <xdr:row>38</xdr:row>
      <xdr:rowOff>158941</xdr:rowOff>
    </xdr:to>
    <xdr:cxnSp macro="">
      <xdr:nvCxnSpPr>
        <xdr:cNvPr id="292" name="直線コネクタ 291"/>
        <xdr:cNvCxnSpPr/>
      </xdr:nvCxnSpPr>
      <xdr:spPr>
        <a:xfrm flipV="1">
          <a:off x="9639300" y="667312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129265</xdr:rowOff>
    </xdr:from>
    <xdr:ext cx="469744" cy="259045"/>
    <xdr:sp macro="" textlink="">
      <xdr:nvSpPr>
        <xdr:cNvPr id="293" name="労働費平均値テキスト"/>
        <xdr:cNvSpPr txBox="1"/>
      </xdr:nvSpPr>
      <xdr:spPr>
        <a:xfrm>
          <a:off x="10528300" y="64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106388</xdr:rowOff>
    </xdr:from>
    <xdr:to>
      <xdr:col>15</xdr:col>
      <xdr:colOff>231775</xdr:colOff>
      <xdr:row>39</xdr:row>
      <xdr:rowOff>36538</xdr:rowOff>
    </xdr:to>
    <xdr:sp macro="" textlink="">
      <xdr:nvSpPr>
        <xdr:cNvPr id="294" name="フローチャート : 判断 293"/>
        <xdr:cNvSpPr/>
      </xdr:nvSpPr>
      <xdr:spPr>
        <a:xfrm>
          <a:off x="10426700" y="66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77292</xdr:rowOff>
    </xdr:from>
    <xdr:to>
      <xdr:col>14</xdr:col>
      <xdr:colOff>28575</xdr:colOff>
      <xdr:row>38</xdr:row>
      <xdr:rowOff>158941</xdr:rowOff>
    </xdr:to>
    <xdr:cxnSp macro="">
      <xdr:nvCxnSpPr>
        <xdr:cNvPr id="295" name="直線コネクタ 294"/>
        <xdr:cNvCxnSpPr/>
      </xdr:nvCxnSpPr>
      <xdr:spPr>
        <a:xfrm>
          <a:off x="8750300" y="6249492"/>
          <a:ext cx="889000" cy="4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127533</xdr:rowOff>
    </xdr:from>
    <xdr:to>
      <xdr:col>14</xdr:col>
      <xdr:colOff>79375</xdr:colOff>
      <xdr:row>39</xdr:row>
      <xdr:rowOff>57683</xdr:rowOff>
    </xdr:to>
    <xdr:sp macro="" textlink="">
      <xdr:nvSpPr>
        <xdr:cNvPr id="296" name="フローチャート : 判断 295"/>
        <xdr:cNvSpPr/>
      </xdr:nvSpPr>
      <xdr:spPr>
        <a:xfrm>
          <a:off x="9588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48810</xdr:rowOff>
    </xdr:from>
    <xdr:ext cx="378565" cy="259045"/>
    <xdr:sp macro="" textlink="">
      <xdr:nvSpPr>
        <xdr:cNvPr id="297" name="テキスト ボックス 296"/>
        <xdr:cNvSpPr txBox="1"/>
      </xdr:nvSpPr>
      <xdr:spPr>
        <a:xfrm>
          <a:off x="9450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58319</xdr:rowOff>
    </xdr:from>
    <xdr:to>
      <xdr:col>12</xdr:col>
      <xdr:colOff>511175</xdr:colOff>
      <xdr:row>36</xdr:row>
      <xdr:rowOff>77292</xdr:rowOff>
    </xdr:to>
    <xdr:cxnSp macro="">
      <xdr:nvCxnSpPr>
        <xdr:cNvPr id="298" name="直線コネクタ 297"/>
        <xdr:cNvCxnSpPr/>
      </xdr:nvCxnSpPr>
      <xdr:spPr>
        <a:xfrm>
          <a:off x="7861300" y="5544719"/>
          <a:ext cx="889000" cy="70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58306</xdr:rowOff>
    </xdr:from>
    <xdr:to>
      <xdr:col>12</xdr:col>
      <xdr:colOff>561975</xdr:colOff>
      <xdr:row>38</xdr:row>
      <xdr:rowOff>159906</xdr:rowOff>
    </xdr:to>
    <xdr:sp macro="" textlink="">
      <xdr:nvSpPr>
        <xdr:cNvPr id="299" name="フローチャート : 判断 298"/>
        <xdr:cNvSpPr/>
      </xdr:nvSpPr>
      <xdr:spPr>
        <a:xfrm>
          <a:off x="8699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151033</xdr:rowOff>
    </xdr:from>
    <xdr:ext cx="469744" cy="259045"/>
    <xdr:sp macro="" textlink="">
      <xdr:nvSpPr>
        <xdr:cNvPr id="300" name="テキスト ボックス 299"/>
        <xdr:cNvSpPr txBox="1"/>
      </xdr:nvSpPr>
      <xdr:spPr>
        <a:xfrm>
          <a:off x="8515427"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139395</xdr:rowOff>
    </xdr:from>
    <xdr:to>
      <xdr:col>11</xdr:col>
      <xdr:colOff>307975</xdr:colOff>
      <xdr:row>32</xdr:row>
      <xdr:rowOff>58319</xdr:rowOff>
    </xdr:to>
    <xdr:cxnSp macro="">
      <xdr:nvCxnSpPr>
        <xdr:cNvPr id="301" name="直線コネクタ 300"/>
        <xdr:cNvCxnSpPr/>
      </xdr:nvCxnSpPr>
      <xdr:spPr>
        <a:xfrm>
          <a:off x="6972300" y="5111445"/>
          <a:ext cx="889000" cy="4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171348</xdr:rowOff>
    </xdr:from>
    <xdr:to>
      <xdr:col>11</xdr:col>
      <xdr:colOff>358775</xdr:colOff>
      <xdr:row>38</xdr:row>
      <xdr:rowOff>101498</xdr:rowOff>
    </xdr:to>
    <xdr:sp macro="" textlink="">
      <xdr:nvSpPr>
        <xdr:cNvPr id="302" name="フローチャート : 判断 301"/>
        <xdr:cNvSpPr/>
      </xdr:nvSpPr>
      <xdr:spPr>
        <a:xfrm>
          <a:off x="7810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92625</xdr:rowOff>
    </xdr:from>
    <xdr:ext cx="469744" cy="259045"/>
    <xdr:sp macro="" textlink="">
      <xdr:nvSpPr>
        <xdr:cNvPr id="303" name="テキスト ボックス 302"/>
        <xdr:cNvSpPr txBox="1"/>
      </xdr:nvSpPr>
      <xdr:spPr>
        <a:xfrm>
          <a:off x="7626427"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171158</xdr:rowOff>
    </xdr:from>
    <xdr:to>
      <xdr:col>10</xdr:col>
      <xdr:colOff>155575</xdr:colOff>
      <xdr:row>38</xdr:row>
      <xdr:rowOff>101308</xdr:rowOff>
    </xdr:to>
    <xdr:sp macro="" textlink="">
      <xdr:nvSpPr>
        <xdr:cNvPr id="304" name="フローチャート : 判断 303"/>
        <xdr:cNvSpPr/>
      </xdr:nvSpPr>
      <xdr:spPr>
        <a:xfrm>
          <a:off x="6921500" y="651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92435</xdr:rowOff>
    </xdr:from>
    <xdr:ext cx="469744" cy="259045"/>
    <xdr:sp macro="" textlink="">
      <xdr:nvSpPr>
        <xdr:cNvPr id="305" name="テキスト ボックス 304"/>
        <xdr:cNvSpPr txBox="1"/>
      </xdr:nvSpPr>
      <xdr:spPr>
        <a:xfrm>
          <a:off x="6737427" y="660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107226</xdr:rowOff>
    </xdr:from>
    <xdr:to>
      <xdr:col>15</xdr:col>
      <xdr:colOff>231775</xdr:colOff>
      <xdr:row>39</xdr:row>
      <xdr:rowOff>37376</xdr:rowOff>
    </xdr:to>
    <xdr:sp macro="" textlink="">
      <xdr:nvSpPr>
        <xdr:cNvPr id="311" name="円/楕円 310"/>
        <xdr:cNvSpPr/>
      </xdr:nvSpPr>
      <xdr:spPr>
        <a:xfrm>
          <a:off x="10426700" y="662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84815</xdr:rowOff>
    </xdr:from>
    <xdr:ext cx="469744" cy="259045"/>
    <xdr:sp macro="" textlink="">
      <xdr:nvSpPr>
        <xdr:cNvPr id="312" name="労働費該当値テキスト"/>
        <xdr:cNvSpPr txBox="1"/>
      </xdr:nvSpPr>
      <xdr:spPr>
        <a:xfrm>
          <a:off x="10528300" y="65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108141</xdr:rowOff>
    </xdr:from>
    <xdr:to>
      <xdr:col>14</xdr:col>
      <xdr:colOff>79375</xdr:colOff>
      <xdr:row>39</xdr:row>
      <xdr:rowOff>38291</xdr:rowOff>
    </xdr:to>
    <xdr:sp macro="" textlink="">
      <xdr:nvSpPr>
        <xdr:cNvPr id="313" name="円/楕円 312"/>
        <xdr:cNvSpPr/>
      </xdr:nvSpPr>
      <xdr:spPr>
        <a:xfrm>
          <a:off x="9588500" y="66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54818</xdr:rowOff>
    </xdr:from>
    <xdr:ext cx="469744" cy="259045"/>
    <xdr:sp macro="" textlink="">
      <xdr:nvSpPr>
        <xdr:cNvPr id="314" name="テキスト ボックス 313"/>
        <xdr:cNvSpPr txBox="1"/>
      </xdr:nvSpPr>
      <xdr:spPr>
        <a:xfrm>
          <a:off x="9404427" y="639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26492</xdr:rowOff>
    </xdr:from>
    <xdr:to>
      <xdr:col>12</xdr:col>
      <xdr:colOff>561975</xdr:colOff>
      <xdr:row>36</xdr:row>
      <xdr:rowOff>128092</xdr:rowOff>
    </xdr:to>
    <xdr:sp macro="" textlink="">
      <xdr:nvSpPr>
        <xdr:cNvPr id="315" name="円/楕円 314"/>
        <xdr:cNvSpPr/>
      </xdr:nvSpPr>
      <xdr:spPr>
        <a:xfrm>
          <a:off x="8699500" y="61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144619</xdr:rowOff>
    </xdr:from>
    <xdr:ext cx="534377" cy="259045"/>
    <xdr:sp macro="" textlink="">
      <xdr:nvSpPr>
        <xdr:cNvPr id="316" name="テキスト ボックス 315"/>
        <xdr:cNvSpPr txBox="1"/>
      </xdr:nvSpPr>
      <xdr:spPr>
        <a:xfrm>
          <a:off x="8483111" y="597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12,638</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7519</xdr:rowOff>
    </xdr:from>
    <xdr:to>
      <xdr:col>11</xdr:col>
      <xdr:colOff>358775</xdr:colOff>
      <xdr:row>32</xdr:row>
      <xdr:rowOff>109119</xdr:rowOff>
    </xdr:to>
    <xdr:sp macro="" textlink="">
      <xdr:nvSpPr>
        <xdr:cNvPr id="317" name="円/楕円 316"/>
        <xdr:cNvSpPr/>
      </xdr:nvSpPr>
      <xdr:spPr>
        <a:xfrm>
          <a:off x="7810500" y="549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125646</xdr:rowOff>
    </xdr:from>
    <xdr:ext cx="534377" cy="259045"/>
    <xdr:sp macro="" textlink="">
      <xdr:nvSpPr>
        <xdr:cNvPr id="318" name="テキスト ボックス 317"/>
        <xdr:cNvSpPr txBox="1"/>
      </xdr:nvSpPr>
      <xdr:spPr>
        <a:xfrm>
          <a:off x="7594111" y="526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31,136</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88595</xdr:rowOff>
    </xdr:from>
    <xdr:to>
      <xdr:col>10</xdr:col>
      <xdr:colOff>155575</xdr:colOff>
      <xdr:row>30</xdr:row>
      <xdr:rowOff>18745</xdr:rowOff>
    </xdr:to>
    <xdr:sp macro="" textlink="">
      <xdr:nvSpPr>
        <xdr:cNvPr id="319" name="円/楕円 318"/>
        <xdr:cNvSpPr/>
      </xdr:nvSpPr>
      <xdr:spPr>
        <a:xfrm>
          <a:off x="6921500" y="50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35272</xdr:rowOff>
    </xdr:from>
    <xdr:ext cx="534377" cy="259045"/>
    <xdr:sp macro="" textlink="">
      <xdr:nvSpPr>
        <xdr:cNvPr id="320" name="テキスト ボックス 319"/>
        <xdr:cNvSpPr txBox="1"/>
      </xdr:nvSpPr>
      <xdr:spPr>
        <a:xfrm>
          <a:off x="6705111" y="483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158728</xdr:rowOff>
    </xdr:from>
    <xdr:to>
      <xdr:col>15</xdr:col>
      <xdr:colOff>180975</xdr:colOff>
      <xdr:row>56</xdr:row>
      <xdr:rowOff>1631</xdr:rowOff>
    </xdr:to>
    <xdr:cxnSp macro="">
      <xdr:nvCxnSpPr>
        <xdr:cNvPr id="349" name="直線コネクタ 348"/>
        <xdr:cNvCxnSpPr/>
      </xdr:nvCxnSpPr>
      <xdr:spPr>
        <a:xfrm>
          <a:off x="9639300" y="9588478"/>
          <a:ext cx="838200" cy="1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0" name="農林水産業費平均値テキスト"/>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158728</xdr:rowOff>
    </xdr:from>
    <xdr:to>
      <xdr:col>14</xdr:col>
      <xdr:colOff>28575</xdr:colOff>
      <xdr:row>58</xdr:row>
      <xdr:rowOff>74097</xdr:rowOff>
    </xdr:to>
    <xdr:cxnSp macro="">
      <xdr:nvCxnSpPr>
        <xdr:cNvPr id="352" name="直線コネクタ 351"/>
        <xdr:cNvCxnSpPr/>
      </xdr:nvCxnSpPr>
      <xdr:spPr>
        <a:xfrm flipV="1">
          <a:off x="8750300" y="9588478"/>
          <a:ext cx="889000" cy="4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138142</xdr:rowOff>
    </xdr:from>
    <xdr:to>
      <xdr:col>14</xdr:col>
      <xdr:colOff>79375</xdr:colOff>
      <xdr:row>58</xdr:row>
      <xdr:rowOff>68292</xdr:rowOff>
    </xdr:to>
    <xdr:sp macro="" textlink="">
      <xdr:nvSpPr>
        <xdr:cNvPr id="353" name="フローチャート : 判断 352"/>
        <xdr:cNvSpPr/>
      </xdr:nvSpPr>
      <xdr:spPr>
        <a:xfrm>
          <a:off x="9588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59419</xdr:rowOff>
    </xdr:from>
    <xdr:ext cx="599010" cy="259045"/>
    <xdr:sp macro="" textlink="">
      <xdr:nvSpPr>
        <xdr:cNvPr id="354" name="テキスト ボックス 353"/>
        <xdr:cNvSpPr txBox="1"/>
      </xdr:nvSpPr>
      <xdr:spPr>
        <a:xfrm>
          <a:off x="9339794"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74097</xdr:rowOff>
    </xdr:from>
    <xdr:to>
      <xdr:col>12</xdr:col>
      <xdr:colOff>511175</xdr:colOff>
      <xdr:row>58</xdr:row>
      <xdr:rowOff>75377</xdr:rowOff>
    </xdr:to>
    <xdr:cxnSp macro="">
      <xdr:nvCxnSpPr>
        <xdr:cNvPr id="355" name="直線コネクタ 354"/>
        <xdr:cNvCxnSpPr/>
      </xdr:nvCxnSpPr>
      <xdr:spPr>
        <a:xfrm flipV="1">
          <a:off x="7861300" y="10018197"/>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119690</xdr:rowOff>
    </xdr:from>
    <xdr:to>
      <xdr:col>12</xdr:col>
      <xdr:colOff>561975</xdr:colOff>
      <xdr:row>58</xdr:row>
      <xdr:rowOff>49840</xdr:rowOff>
    </xdr:to>
    <xdr:sp macro="" textlink="">
      <xdr:nvSpPr>
        <xdr:cNvPr id="356" name="フローチャート : 判断 355"/>
        <xdr:cNvSpPr/>
      </xdr:nvSpPr>
      <xdr:spPr>
        <a:xfrm>
          <a:off x="8699500" y="989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66367</xdr:rowOff>
    </xdr:from>
    <xdr:ext cx="599010" cy="259045"/>
    <xdr:sp macro="" textlink="">
      <xdr:nvSpPr>
        <xdr:cNvPr id="357" name="テキスト ボックス 356"/>
        <xdr:cNvSpPr txBox="1"/>
      </xdr:nvSpPr>
      <xdr:spPr>
        <a:xfrm>
          <a:off x="8450794" y="966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75377</xdr:rowOff>
    </xdr:from>
    <xdr:to>
      <xdr:col>11</xdr:col>
      <xdr:colOff>307975</xdr:colOff>
      <xdr:row>58</xdr:row>
      <xdr:rowOff>122405</xdr:rowOff>
    </xdr:to>
    <xdr:cxnSp macro="">
      <xdr:nvCxnSpPr>
        <xdr:cNvPr id="358" name="直線コネクタ 357"/>
        <xdr:cNvCxnSpPr/>
      </xdr:nvCxnSpPr>
      <xdr:spPr>
        <a:xfrm flipV="1">
          <a:off x="6972300" y="10019477"/>
          <a:ext cx="889000" cy="4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113178</xdr:rowOff>
    </xdr:from>
    <xdr:to>
      <xdr:col>11</xdr:col>
      <xdr:colOff>358775</xdr:colOff>
      <xdr:row>58</xdr:row>
      <xdr:rowOff>43328</xdr:rowOff>
    </xdr:to>
    <xdr:sp macro="" textlink="">
      <xdr:nvSpPr>
        <xdr:cNvPr id="359" name="フローチャート : 判断 358"/>
        <xdr:cNvSpPr/>
      </xdr:nvSpPr>
      <xdr:spPr>
        <a:xfrm>
          <a:off x="7810500" y="98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59855</xdr:rowOff>
    </xdr:from>
    <xdr:ext cx="599010" cy="259045"/>
    <xdr:sp macro="" textlink="">
      <xdr:nvSpPr>
        <xdr:cNvPr id="360" name="テキスト ボックス 359"/>
        <xdr:cNvSpPr txBox="1"/>
      </xdr:nvSpPr>
      <xdr:spPr>
        <a:xfrm>
          <a:off x="7561794" y="966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153136</xdr:rowOff>
    </xdr:from>
    <xdr:to>
      <xdr:col>10</xdr:col>
      <xdr:colOff>155575</xdr:colOff>
      <xdr:row>58</xdr:row>
      <xdr:rowOff>83286</xdr:rowOff>
    </xdr:to>
    <xdr:sp macro="" textlink="">
      <xdr:nvSpPr>
        <xdr:cNvPr id="361" name="フローチャート : 判断 360"/>
        <xdr:cNvSpPr/>
      </xdr:nvSpPr>
      <xdr:spPr>
        <a:xfrm>
          <a:off x="6921500" y="992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99813</xdr:rowOff>
    </xdr:from>
    <xdr:ext cx="599010" cy="259045"/>
    <xdr:sp macro="" textlink="">
      <xdr:nvSpPr>
        <xdr:cNvPr id="362" name="テキスト ボックス 361"/>
        <xdr:cNvSpPr txBox="1"/>
      </xdr:nvSpPr>
      <xdr:spPr>
        <a:xfrm>
          <a:off x="6672794" y="970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122281</xdr:rowOff>
    </xdr:from>
    <xdr:to>
      <xdr:col>15</xdr:col>
      <xdr:colOff>231775</xdr:colOff>
      <xdr:row>56</xdr:row>
      <xdr:rowOff>52431</xdr:rowOff>
    </xdr:to>
    <xdr:sp macro="" textlink="">
      <xdr:nvSpPr>
        <xdr:cNvPr id="368" name="円/楕円 367"/>
        <xdr:cNvSpPr/>
      </xdr:nvSpPr>
      <xdr:spPr>
        <a:xfrm>
          <a:off x="10426700" y="955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145158</xdr:rowOff>
    </xdr:from>
    <xdr:ext cx="599010" cy="259045"/>
    <xdr:sp macro="" textlink="">
      <xdr:nvSpPr>
        <xdr:cNvPr id="369" name="農林水産業費該当値テキスト"/>
        <xdr:cNvSpPr txBox="1"/>
      </xdr:nvSpPr>
      <xdr:spPr>
        <a:xfrm>
          <a:off x="10528300" y="940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438,716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107928</xdr:rowOff>
    </xdr:from>
    <xdr:to>
      <xdr:col>14</xdr:col>
      <xdr:colOff>79375</xdr:colOff>
      <xdr:row>56</xdr:row>
      <xdr:rowOff>38078</xdr:rowOff>
    </xdr:to>
    <xdr:sp macro="" textlink="">
      <xdr:nvSpPr>
        <xdr:cNvPr id="370" name="円/楕円 369"/>
        <xdr:cNvSpPr/>
      </xdr:nvSpPr>
      <xdr:spPr>
        <a:xfrm>
          <a:off x="9588500" y="95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54605</xdr:rowOff>
    </xdr:from>
    <xdr:ext cx="599010" cy="259045"/>
    <xdr:sp macro="" textlink="">
      <xdr:nvSpPr>
        <xdr:cNvPr id="371" name="テキスト ボックス 370"/>
        <xdr:cNvSpPr txBox="1"/>
      </xdr:nvSpPr>
      <xdr:spPr>
        <a:xfrm>
          <a:off x="9339794" y="931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450,017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23297</xdr:rowOff>
    </xdr:from>
    <xdr:to>
      <xdr:col>12</xdr:col>
      <xdr:colOff>561975</xdr:colOff>
      <xdr:row>58</xdr:row>
      <xdr:rowOff>124897</xdr:rowOff>
    </xdr:to>
    <xdr:sp macro="" textlink="">
      <xdr:nvSpPr>
        <xdr:cNvPr id="372" name="円/楕円 371"/>
        <xdr:cNvSpPr/>
      </xdr:nvSpPr>
      <xdr:spPr>
        <a:xfrm>
          <a:off x="8699500" y="996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116024</xdr:rowOff>
    </xdr:from>
    <xdr:ext cx="599010" cy="259045"/>
    <xdr:sp macro="" textlink="">
      <xdr:nvSpPr>
        <xdr:cNvPr id="373" name="テキスト ボックス 372"/>
        <xdr:cNvSpPr txBox="1"/>
      </xdr:nvSpPr>
      <xdr:spPr>
        <a:xfrm>
          <a:off x="8450794" y="1006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24577</xdr:rowOff>
    </xdr:from>
    <xdr:to>
      <xdr:col>11</xdr:col>
      <xdr:colOff>358775</xdr:colOff>
      <xdr:row>58</xdr:row>
      <xdr:rowOff>126177</xdr:rowOff>
    </xdr:to>
    <xdr:sp macro="" textlink="">
      <xdr:nvSpPr>
        <xdr:cNvPr id="374" name="円/楕円 373"/>
        <xdr:cNvSpPr/>
      </xdr:nvSpPr>
      <xdr:spPr>
        <a:xfrm>
          <a:off x="7810500" y="996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117304</xdr:rowOff>
    </xdr:from>
    <xdr:ext cx="599010" cy="259045"/>
    <xdr:sp macro="" textlink="">
      <xdr:nvSpPr>
        <xdr:cNvPr id="375" name="テキスト ボックス 374"/>
        <xdr:cNvSpPr txBox="1"/>
      </xdr:nvSpPr>
      <xdr:spPr>
        <a:xfrm>
          <a:off x="7561794" y="1006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110,648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71605</xdr:rowOff>
    </xdr:from>
    <xdr:to>
      <xdr:col>10</xdr:col>
      <xdr:colOff>155575</xdr:colOff>
      <xdr:row>59</xdr:row>
      <xdr:rowOff>1755</xdr:rowOff>
    </xdr:to>
    <xdr:sp macro="" textlink="">
      <xdr:nvSpPr>
        <xdr:cNvPr id="376" name="円/楕円 375"/>
        <xdr:cNvSpPr/>
      </xdr:nvSpPr>
      <xdr:spPr>
        <a:xfrm>
          <a:off x="6921500" y="1001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164332</xdr:rowOff>
    </xdr:from>
    <xdr:ext cx="534377" cy="259045"/>
    <xdr:sp macro="" textlink="">
      <xdr:nvSpPr>
        <xdr:cNvPr id="377" name="テキスト ボックス 376"/>
        <xdr:cNvSpPr txBox="1"/>
      </xdr:nvSpPr>
      <xdr:spPr>
        <a:xfrm>
          <a:off x="6705111" y="1010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86604</xdr:rowOff>
    </xdr:from>
    <xdr:to>
      <xdr:col>15</xdr:col>
      <xdr:colOff>180975</xdr:colOff>
      <xdr:row>78</xdr:row>
      <xdr:rowOff>143335</xdr:rowOff>
    </xdr:to>
    <xdr:cxnSp macro="">
      <xdr:nvCxnSpPr>
        <xdr:cNvPr id="406" name="直線コネクタ 405"/>
        <xdr:cNvCxnSpPr/>
      </xdr:nvCxnSpPr>
      <xdr:spPr>
        <a:xfrm flipV="1">
          <a:off x="9639300" y="13288254"/>
          <a:ext cx="838200" cy="22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7" name="商工費平均値テキスト"/>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126876</xdr:rowOff>
    </xdr:from>
    <xdr:to>
      <xdr:col>14</xdr:col>
      <xdr:colOff>28575</xdr:colOff>
      <xdr:row>78</xdr:row>
      <xdr:rowOff>143335</xdr:rowOff>
    </xdr:to>
    <xdr:cxnSp macro="">
      <xdr:nvCxnSpPr>
        <xdr:cNvPr id="409" name="直線コネクタ 408"/>
        <xdr:cNvCxnSpPr/>
      </xdr:nvCxnSpPr>
      <xdr:spPr>
        <a:xfrm>
          <a:off x="8750300" y="1349997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140815</xdr:rowOff>
    </xdr:from>
    <xdr:to>
      <xdr:col>14</xdr:col>
      <xdr:colOff>79375</xdr:colOff>
      <xdr:row>77</xdr:row>
      <xdr:rowOff>70965</xdr:rowOff>
    </xdr:to>
    <xdr:sp macro="" textlink="">
      <xdr:nvSpPr>
        <xdr:cNvPr id="410" name="フローチャート : 判断 409"/>
        <xdr:cNvSpPr/>
      </xdr:nvSpPr>
      <xdr:spPr>
        <a:xfrm>
          <a:off x="9588500" y="131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87492</xdr:rowOff>
    </xdr:from>
    <xdr:ext cx="534377" cy="259045"/>
    <xdr:sp macro="" textlink="">
      <xdr:nvSpPr>
        <xdr:cNvPr id="411" name="テキスト ボックス 410"/>
        <xdr:cNvSpPr txBox="1"/>
      </xdr:nvSpPr>
      <xdr:spPr>
        <a:xfrm>
          <a:off x="9372111" y="1294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55797</xdr:rowOff>
    </xdr:from>
    <xdr:to>
      <xdr:col>12</xdr:col>
      <xdr:colOff>511175</xdr:colOff>
      <xdr:row>78</xdr:row>
      <xdr:rowOff>126876</xdr:rowOff>
    </xdr:to>
    <xdr:cxnSp macro="">
      <xdr:nvCxnSpPr>
        <xdr:cNvPr id="412" name="直線コネクタ 411"/>
        <xdr:cNvCxnSpPr/>
      </xdr:nvCxnSpPr>
      <xdr:spPr>
        <a:xfrm>
          <a:off x="7861300" y="13257447"/>
          <a:ext cx="889000" cy="24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144435</xdr:rowOff>
    </xdr:from>
    <xdr:to>
      <xdr:col>12</xdr:col>
      <xdr:colOff>561975</xdr:colOff>
      <xdr:row>77</xdr:row>
      <xdr:rowOff>74585</xdr:rowOff>
    </xdr:to>
    <xdr:sp macro="" textlink="">
      <xdr:nvSpPr>
        <xdr:cNvPr id="413" name="フローチャート : 判断 412"/>
        <xdr:cNvSpPr/>
      </xdr:nvSpPr>
      <xdr:spPr>
        <a:xfrm>
          <a:off x="8699500" y="1317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91112</xdr:rowOff>
    </xdr:from>
    <xdr:ext cx="534377" cy="259045"/>
    <xdr:sp macro="" textlink="">
      <xdr:nvSpPr>
        <xdr:cNvPr id="414" name="テキスト ボックス 413"/>
        <xdr:cNvSpPr txBox="1"/>
      </xdr:nvSpPr>
      <xdr:spPr>
        <a:xfrm>
          <a:off x="8483111" y="1294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55797</xdr:rowOff>
    </xdr:from>
    <xdr:to>
      <xdr:col>11</xdr:col>
      <xdr:colOff>307975</xdr:colOff>
      <xdr:row>79</xdr:row>
      <xdr:rowOff>8392</xdr:rowOff>
    </xdr:to>
    <xdr:cxnSp macro="">
      <xdr:nvCxnSpPr>
        <xdr:cNvPr id="415" name="直線コネクタ 414"/>
        <xdr:cNvCxnSpPr/>
      </xdr:nvCxnSpPr>
      <xdr:spPr>
        <a:xfrm flipV="1">
          <a:off x="6972300" y="13257447"/>
          <a:ext cx="889000" cy="29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147582</xdr:rowOff>
    </xdr:from>
    <xdr:to>
      <xdr:col>11</xdr:col>
      <xdr:colOff>358775</xdr:colOff>
      <xdr:row>77</xdr:row>
      <xdr:rowOff>77732</xdr:rowOff>
    </xdr:to>
    <xdr:sp macro="" textlink="">
      <xdr:nvSpPr>
        <xdr:cNvPr id="416" name="フローチャート : 判断 415"/>
        <xdr:cNvSpPr/>
      </xdr:nvSpPr>
      <xdr:spPr>
        <a:xfrm>
          <a:off x="7810500" y="1317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94259</xdr:rowOff>
    </xdr:from>
    <xdr:ext cx="534377" cy="259045"/>
    <xdr:sp macro="" textlink="">
      <xdr:nvSpPr>
        <xdr:cNvPr id="417" name="テキスト ボックス 416"/>
        <xdr:cNvSpPr txBox="1"/>
      </xdr:nvSpPr>
      <xdr:spPr>
        <a:xfrm>
          <a:off x="7594111" y="1295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48591</xdr:rowOff>
    </xdr:from>
    <xdr:to>
      <xdr:col>10</xdr:col>
      <xdr:colOff>155575</xdr:colOff>
      <xdr:row>77</xdr:row>
      <xdr:rowOff>150191</xdr:rowOff>
    </xdr:to>
    <xdr:sp macro="" textlink="">
      <xdr:nvSpPr>
        <xdr:cNvPr id="418" name="フローチャート : 判断 417"/>
        <xdr:cNvSpPr/>
      </xdr:nvSpPr>
      <xdr:spPr>
        <a:xfrm>
          <a:off x="69215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166718</xdr:rowOff>
    </xdr:from>
    <xdr:ext cx="534377" cy="259045"/>
    <xdr:sp macro="" textlink="">
      <xdr:nvSpPr>
        <xdr:cNvPr id="419" name="テキスト ボックス 418"/>
        <xdr:cNvSpPr txBox="1"/>
      </xdr:nvSpPr>
      <xdr:spPr>
        <a:xfrm>
          <a:off x="6705111" y="1302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35804</xdr:rowOff>
    </xdr:from>
    <xdr:to>
      <xdr:col>15</xdr:col>
      <xdr:colOff>231775</xdr:colOff>
      <xdr:row>77</xdr:row>
      <xdr:rowOff>137404</xdr:rowOff>
    </xdr:to>
    <xdr:sp macro="" textlink="">
      <xdr:nvSpPr>
        <xdr:cNvPr id="425" name="円/楕円 424"/>
        <xdr:cNvSpPr/>
      </xdr:nvSpPr>
      <xdr:spPr>
        <a:xfrm>
          <a:off x="10426700" y="1323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14231</xdr:rowOff>
    </xdr:from>
    <xdr:ext cx="534377" cy="259045"/>
    <xdr:sp macro="" textlink="">
      <xdr:nvSpPr>
        <xdr:cNvPr id="426" name="商工費該当値テキスト"/>
        <xdr:cNvSpPr txBox="1"/>
      </xdr:nvSpPr>
      <xdr:spPr>
        <a:xfrm>
          <a:off x="10528300" y="1321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92535</xdr:rowOff>
    </xdr:from>
    <xdr:to>
      <xdr:col>14</xdr:col>
      <xdr:colOff>79375</xdr:colOff>
      <xdr:row>79</xdr:row>
      <xdr:rowOff>22685</xdr:rowOff>
    </xdr:to>
    <xdr:sp macro="" textlink="">
      <xdr:nvSpPr>
        <xdr:cNvPr id="427" name="円/楕円 426"/>
        <xdr:cNvSpPr/>
      </xdr:nvSpPr>
      <xdr:spPr>
        <a:xfrm>
          <a:off x="9588500" y="1346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13812</xdr:rowOff>
    </xdr:from>
    <xdr:ext cx="469744" cy="259045"/>
    <xdr:sp macro="" textlink="">
      <xdr:nvSpPr>
        <xdr:cNvPr id="428" name="テキスト ボックス 427"/>
        <xdr:cNvSpPr txBox="1"/>
      </xdr:nvSpPr>
      <xdr:spPr>
        <a:xfrm>
          <a:off x="9404427" y="1355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76076</xdr:rowOff>
    </xdr:from>
    <xdr:to>
      <xdr:col>12</xdr:col>
      <xdr:colOff>561975</xdr:colOff>
      <xdr:row>79</xdr:row>
      <xdr:rowOff>6226</xdr:rowOff>
    </xdr:to>
    <xdr:sp macro="" textlink="">
      <xdr:nvSpPr>
        <xdr:cNvPr id="429" name="円/楕円 428"/>
        <xdr:cNvSpPr/>
      </xdr:nvSpPr>
      <xdr:spPr>
        <a:xfrm>
          <a:off x="8699500" y="134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168803</xdr:rowOff>
    </xdr:from>
    <xdr:ext cx="534377" cy="259045"/>
    <xdr:sp macro="" textlink="">
      <xdr:nvSpPr>
        <xdr:cNvPr id="430" name="テキスト ボックス 429"/>
        <xdr:cNvSpPr txBox="1"/>
      </xdr:nvSpPr>
      <xdr:spPr>
        <a:xfrm>
          <a:off x="8483111" y="1354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4997</xdr:rowOff>
    </xdr:from>
    <xdr:to>
      <xdr:col>11</xdr:col>
      <xdr:colOff>358775</xdr:colOff>
      <xdr:row>77</xdr:row>
      <xdr:rowOff>106597</xdr:rowOff>
    </xdr:to>
    <xdr:sp macro="" textlink="">
      <xdr:nvSpPr>
        <xdr:cNvPr id="431" name="円/楕円 430"/>
        <xdr:cNvSpPr/>
      </xdr:nvSpPr>
      <xdr:spPr>
        <a:xfrm>
          <a:off x="7810500" y="132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97724</xdr:rowOff>
    </xdr:from>
    <xdr:ext cx="534377" cy="259045"/>
    <xdr:sp macro="" textlink="">
      <xdr:nvSpPr>
        <xdr:cNvPr id="432" name="テキスト ボックス 431"/>
        <xdr:cNvSpPr txBox="1"/>
      </xdr:nvSpPr>
      <xdr:spPr>
        <a:xfrm>
          <a:off x="7594111" y="132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43,511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129042</xdr:rowOff>
    </xdr:from>
    <xdr:to>
      <xdr:col>10</xdr:col>
      <xdr:colOff>155575</xdr:colOff>
      <xdr:row>79</xdr:row>
      <xdr:rowOff>59192</xdr:rowOff>
    </xdr:to>
    <xdr:sp macro="" textlink="">
      <xdr:nvSpPr>
        <xdr:cNvPr id="433" name="円/楕円 432"/>
        <xdr:cNvSpPr/>
      </xdr:nvSpPr>
      <xdr:spPr>
        <a:xfrm>
          <a:off x="6921500" y="1350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50319</xdr:rowOff>
    </xdr:from>
    <xdr:ext cx="469744" cy="259045"/>
    <xdr:sp macro="" textlink="">
      <xdr:nvSpPr>
        <xdr:cNvPr id="434" name="テキスト ボックス 433"/>
        <xdr:cNvSpPr txBox="1"/>
      </xdr:nvSpPr>
      <xdr:spPr>
        <a:xfrm>
          <a:off x="6737427" y="1359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99369</xdr:rowOff>
    </xdr:from>
    <xdr:to>
      <xdr:col>15</xdr:col>
      <xdr:colOff>180975</xdr:colOff>
      <xdr:row>97</xdr:row>
      <xdr:rowOff>108319</xdr:rowOff>
    </xdr:to>
    <xdr:cxnSp macro="">
      <xdr:nvCxnSpPr>
        <xdr:cNvPr id="463" name="直線コネクタ 462"/>
        <xdr:cNvCxnSpPr/>
      </xdr:nvCxnSpPr>
      <xdr:spPr>
        <a:xfrm flipV="1">
          <a:off x="9639300" y="16558569"/>
          <a:ext cx="8382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65829</xdr:rowOff>
    </xdr:from>
    <xdr:ext cx="599010" cy="259045"/>
    <xdr:sp macro="" textlink="">
      <xdr:nvSpPr>
        <xdr:cNvPr id="464" name="土木費平均値テキスト"/>
        <xdr:cNvSpPr txBox="1"/>
      </xdr:nvSpPr>
      <xdr:spPr>
        <a:xfrm>
          <a:off x="10528300" y="1669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108319</xdr:rowOff>
    </xdr:from>
    <xdr:to>
      <xdr:col>14</xdr:col>
      <xdr:colOff>28575</xdr:colOff>
      <xdr:row>97</xdr:row>
      <xdr:rowOff>153563</xdr:rowOff>
    </xdr:to>
    <xdr:cxnSp macro="">
      <xdr:nvCxnSpPr>
        <xdr:cNvPr id="466" name="直線コネクタ 465"/>
        <xdr:cNvCxnSpPr/>
      </xdr:nvCxnSpPr>
      <xdr:spPr>
        <a:xfrm flipV="1">
          <a:off x="8750300" y="16738969"/>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80159</xdr:rowOff>
    </xdr:from>
    <xdr:to>
      <xdr:col>14</xdr:col>
      <xdr:colOff>79375</xdr:colOff>
      <xdr:row>98</xdr:row>
      <xdr:rowOff>10309</xdr:rowOff>
    </xdr:to>
    <xdr:sp macro="" textlink="">
      <xdr:nvSpPr>
        <xdr:cNvPr id="467" name="フローチャート : 判断 466"/>
        <xdr:cNvSpPr/>
      </xdr:nvSpPr>
      <xdr:spPr>
        <a:xfrm>
          <a:off x="9588500" y="1671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1436</xdr:rowOff>
    </xdr:from>
    <xdr:ext cx="599010" cy="259045"/>
    <xdr:sp macro="" textlink="">
      <xdr:nvSpPr>
        <xdr:cNvPr id="468" name="テキスト ボックス 467"/>
        <xdr:cNvSpPr txBox="1"/>
      </xdr:nvSpPr>
      <xdr:spPr>
        <a:xfrm>
          <a:off x="9339794" y="1680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153563</xdr:rowOff>
    </xdr:from>
    <xdr:to>
      <xdr:col>12</xdr:col>
      <xdr:colOff>511175</xdr:colOff>
      <xdr:row>98</xdr:row>
      <xdr:rowOff>23571</xdr:rowOff>
    </xdr:to>
    <xdr:cxnSp macro="">
      <xdr:nvCxnSpPr>
        <xdr:cNvPr id="469" name="直線コネクタ 468"/>
        <xdr:cNvCxnSpPr/>
      </xdr:nvCxnSpPr>
      <xdr:spPr>
        <a:xfrm flipV="1">
          <a:off x="7861300" y="16784213"/>
          <a:ext cx="889000" cy="4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29397</xdr:rowOff>
    </xdr:from>
    <xdr:to>
      <xdr:col>12</xdr:col>
      <xdr:colOff>561975</xdr:colOff>
      <xdr:row>97</xdr:row>
      <xdr:rowOff>130997</xdr:rowOff>
    </xdr:to>
    <xdr:sp macro="" textlink="">
      <xdr:nvSpPr>
        <xdr:cNvPr id="470" name="フローチャート : 判断 469"/>
        <xdr:cNvSpPr/>
      </xdr:nvSpPr>
      <xdr:spPr>
        <a:xfrm>
          <a:off x="8699500" y="1666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147524</xdr:rowOff>
    </xdr:from>
    <xdr:ext cx="599010" cy="259045"/>
    <xdr:sp macro="" textlink="">
      <xdr:nvSpPr>
        <xdr:cNvPr id="471" name="テキスト ボックス 470"/>
        <xdr:cNvSpPr txBox="1"/>
      </xdr:nvSpPr>
      <xdr:spPr>
        <a:xfrm>
          <a:off x="8450794" y="1643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88221</xdr:rowOff>
    </xdr:from>
    <xdr:to>
      <xdr:col>11</xdr:col>
      <xdr:colOff>307975</xdr:colOff>
      <xdr:row>98</xdr:row>
      <xdr:rowOff>23571</xdr:rowOff>
    </xdr:to>
    <xdr:cxnSp macro="">
      <xdr:nvCxnSpPr>
        <xdr:cNvPr id="472" name="直線コネクタ 471"/>
        <xdr:cNvCxnSpPr/>
      </xdr:nvCxnSpPr>
      <xdr:spPr>
        <a:xfrm>
          <a:off x="6972300" y="16718871"/>
          <a:ext cx="889000" cy="10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70465</xdr:rowOff>
    </xdr:from>
    <xdr:to>
      <xdr:col>11</xdr:col>
      <xdr:colOff>358775</xdr:colOff>
      <xdr:row>98</xdr:row>
      <xdr:rowOff>615</xdr:rowOff>
    </xdr:to>
    <xdr:sp macro="" textlink="">
      <xdr:nvSpPr>
        <xdr:cNvPr id="473" name="フローチャート : 判断 472"/>
        <xdr:cNvSpPr/>
      </xdr:nvSpPr>
      <xdr:spPr>
        <a:xfrm>
          <a:off x="7810500" y="1670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17142</xdr:rowOff>
    </xdr:from>
    <xdr:ext cx="599010" cy="259045"/>
    <xdr:sp macro="" textlink="">
      <xdr:nvSpPr>
        <xdr:cNvPr id="474" name="テキスト ボックス 473"/>
        <xdr:cNvSpPr txBox="1"/>
      </xdr:nvSpPr>
      <xdr:spPr>
        <a:xfrm>
          <a:off x="7561794" y="1647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117703</xdr:rowOff>
    </xdr:from>
    <xdr:to>
      <xdr:col>10</xdr:col>
      <xdr:colOff>155575</xdr:colOff>
      <xdr:row>98</xdr:row>
      <xdr:rowOff>47853</xdr:rowOff>
    </xdr:to>
    <xdr:sp macro="" textlink="">
      <xdr:nvSpPr>
        <xdr:cNvPr id="475" name="フローチャート : 判断 474"/>
        <xdr:cNvSpPr/>
      </xdr:nvSpPr>
      <xdr:spPr>
        <a:xfrm>
          <a:off x="6921500" y="1674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38980</xdr:rowOff>
    </xdr:from>
    <xdr:ext cx="599010" cy="259045"/>
    <xdr:sp macro="" textlink="">
      <xdr:nvSpPr>
        <xdr:cNvPr id="476" name="テキスト ボックス 475"/>
        <xdr:cNvSpPr txBox="1"/>
      </xdr:nvSpPr>
      <xdr:spPr>
        <a:xfrm>
          <a:off x="6672794" y="1684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48569</xdr:rowOff>
    </xdr:from>
    <xdr:to>
      <xdr:col>15</xdr:col>
      <xdr:colOff>231775</xdr:colOff>
      <xdr:row>96</xdr:row>
      <xdr:rowOff>150169</xdr:rowOff>
    </xdr:to>
    <xdr:sp macro="" textlink="">
      <xdr:nvSpPr>
        <xdr:cNvPr id="482" name="円/楕円 481"/>
        <xdr:cNvSpPr/>
      </xdr:nvSpPr>
      <xdr:spPr>
        <a:xfrm>
          <a:off x="10426700" y="165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71446</xdr:rowOff>
    </xdr:from>
    <xdr:ext cx="599010" cy="259045"/>
    <xdr:sp macro="" textlink="">
      <xdr:nvSpPr>
        <xdr:cNvPr id="483" name="土木費該当値テキスト"/>
        <xdr:cNvSpPr txBox="1"/>
      </xdr:nvSpPr>
      <xdr:spPr>
        <a:xfrm>
          <a:off x="10528300" y="1635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241,171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57519</xdr:rowOff>
    </xdr:from>
    <xdr:to>
      <xdr:col>14</xdr:col>
      <xdr:colOff>79375</xdr:colOff>
      <xdr:row>97</xdr:row>
      <xdr:rowOff>159119</xdr:rowOff>
    </xdr:to>
    <xdr:sp macro="" textlink="">
      <xdr:nvSpPr>
        <xdr:cNvPr id="484" name="円/楕円 483"/>
        <xdr:cNvSpPr/>
      </xdr:nvSpPr>
      <xdr:spPr>
        <a:xfrm>
          <a:off x="9588500" y="166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4196</xdr:rowOff>
    </xdr:from>
    <xdr:ext cx="599010" cy="259045"/>
    <xdr:sp macro="" textlink="">
      <xdr:nvSpPr>
        <xdr:cNvPr id="485" name="テキスト ボックス 484"/>
        <xdr:cNvSpPr txBox="1"/>
      </xdr:nvSpPr>
      <xdr:spPr>
        <a:xfrm>
          <a:off x="9339794" y="1646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146,473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102763</xdr:rowOff>
    </xdr:from>
    <xdr:to>
      <xdr:col>12</xdr:col>
      <xdr:colOff>561975</xdr:colOff>
      <xdr:row>98</xdr:row>
      <xdr:rowOff>32913</xdr:rowOff>
    </xdr:to>
    <xdr:sp macro="" textlink="">
      <xdr:nvSpPr>
        <xdr:cNvPr id="486" name="円/楕円 485"/>
        <xdr:cNvSpPr/>
      </xdr:nvSpPr>
      <xdr:spPr>
        <a:xfrm>
          <a:off x="8699500" y="167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24040</xdr:rowOff>
    </xdr:from>
    <xdr:ext cx="599010" cy="259045"/>
    <xdr:sp macro="" textlink="">
      <xdr:nvSpPr>
        <xdr:cNvPr id="487" name="テキスト ボックス 486"/>
        <xdr:cNvSpPr txBox="1"/>
      </xdr:nvSpPr>
      <xdr:spPr>
        <a:xfrm>
          <a:off x="8450794" y="168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122,723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144221</xdr:rowOff>
    </xdr:from>
    <xdr:to>
      <xdr:col>11</xdr:col>
      <xdr:colOff>358775</xdr:colOff>
      <xdr:row>98</xdr:row>
      <xdr:rowOff>74371</xdr:rowOff>
    </xdr:to>
    <xdr:sp macro="" textlink="">
      <xdr:nvSpPr>
        <xdr:cNvPr id="488" name="円/楕円 487"/>
        <xdr:cNvSpPr/>
      </xdr:nvSpPr>
      <xdr:spPr>
        <a:xfrm>
          <a:off x="7810500" y="167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65498</xdr:rowOff>
    </xdr:from>
    <xdr:ext cx="599010" cy="259045"/>
    <xdr:sp macro="" textlink="">
      <xdr:nvSpPr>
        <xdr:cNvPr id="489" name="テキスト ボックス 488"/>
        <xdr:cNvSpPr txBox="1"/>
      </xdr:nvSpPr>
      <xdr:spPr>
        <a:xfrm>
          <a:off x="7561794" y="1686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100,960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37421</xdr:rowOff>
    </xdr:from>
    <xdr:to>
      <xdr:col>10</xdr:col>
      <xdr:colOff>155575</xdr:colOff>
      <xdr:row>97</xdr:row>
      <xdr:rowOff>139021</xdr:rowOff>
    </xdr:to>
    <xdr:sp macro="" textlink="">
      <xdr:nvSpPr>
        <xdr:cNvPr id="490" name="円/楕円 489"/>
        <xdr:cNvSpPr/>
      </xdr:nvSpPr>
      <xdr:spPr>
        <a:xfrm>
          <a:off x="6921500" y="166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155548</xdr:rowOff>
    </xdr:from>
    <xdr:ext cx="599010" cy="259045"/>
    <xdr:sp macro="" textlink="">
      <xdr:nvSpPr>
        <xdr:cNvPr id="491" name="テキスト ボックス 490"/>
        <xdr:cNvSpPr txBox="1"/>
      </xdr:nvSpPr>
      <xdr:spPr>
        <a:xfrm>
          <a:off x="6672794" y="1644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42625</xdr:rowOff>
    </xdr:from>
    <xdr:to>
      <xdr:col>23</xdr:col>
      <xdr:colOff>517525</xdr:colOff>
      <xdr:row>38</xdr:row>
      <xdr:rowOff>51994</xdr:rowOff>
    </xdr:to>
    <xdr:cxnSp macro="">
      <xdr:nvCxnSpPr>
        <xdr:cNvPr id="520" name="直線コネクタ 519"/>
        <xdr:cNvCxnSpPr/>
      </xdr:nvCxnSpPr>
      <xdr:spPr>
        <a:xfrm>
          <a:off x="15481300" y="6557725"/>
          <a:ext cx="838200" cy="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21" name="消防費平均値テキスト"/>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26916</xdr:rowOff>
    </xdr:from>
    <xdr:to>
      <xdr:col>22</xdr:col>
      <xdr:colOff>365125</xdr:colOff>
      <xdr:row>38</xdr:row>
      <xdr:rowOff>42625</xdr:rowOff>
    </xdr:to>
    <xdr:cxnSp macro="">
      <xdr:nvCxnSpPr>
        <xdr:cNvPr id="523" name="直線コネクタ 522"/>
        <xdr:cNvCxnSpPr/>
      </xdr:nvCxnSpPr>
      <xdr:spPr>
        <a:xfrm>
          <a:off x="14592300" y="6370566"/>
          <a:ext cx="889000" cy="18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141162</xdr:rowOff>
    </xdr:from>
    <xdr:to>
      <xdr:col>22</xdr:col>
      <xdr:colOff>415925</xdr:colOff>
      <xdr:row>38</xdr:row>
      <xdr:rowOff>71312</xdr:rowOff>
    </xdr:to>
    <xdr:sp macro="" textlink="">
      <xdr:nvSpPr>
        <xdr:cNvPr id="524" name="フローチャート : 判断 523"/>
        <xdr:cNvSpPr/>
      </xdr:nvSpPr>
      <xdr:spPr>
        <a:xfrm>
          <a:off x="15430500" y="648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87839</xdr:rowOff>
    </xdr:from>
    <xdr:ext cx="534377" cy="259045"/>
    <xdr:sp macro="" textlink="">
      <xdr:nvSpPr>
        <xdr:cNvPr id="525" name="テキスト ボックス 524"/>
        <xdr:cNvSpPr txBox="1"/>
      </xdr:nvSpPr>
      <xdr:spPr>
        <a:xfrm>
          <a:off x="15214111" y="626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26916</xdr:rowOff>
    </xdr:from>
    <xdr:to>
      <xdr:col>21</xdr:col>
      <xdr:colOff>161925</xdr:colOff>
      <xdr:row>38</xdr:row>
      <xdr:rowOff>63024</xdr:rowOff>
    </xdr:to>
    <xdr:cxnSp macro="">
      <xdr:nvCxnSpPr>
        <xdr:cNvPr id="526" name="直線コネクタ 525"/>
        <xdr:cNvCxnSpPr/>
      </xdr:nvCxnSpPr>
      <xdr:spPr>
        <a:xfrm flipV="1">
          <a:off x="13703300" y="6370566"/>
          <a:ext cx="889000" cy="20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110899</xdr:rowOff>
    </xdr:from>
    <xdr:to>
      <xdr:col>21</xdr:col>
      <xdr:colOff>212725</xdr:colOff>
      <xdr:row>38</xdr:row>
      <xdr:rowOff>41049</xdr:rowOff>
    </xdr:to>
    <xdr:sp macro="" textlink="">
      <xdr:nvSpPr>
        <xdr:cNvPr id="527" name="フローチャート : 判断 526"/>
        <xdr:cNvSpPr/>
      </xdr:nvSpPr>
      <xdr:spPr>
        <a:xfrm>
          <a:off x="14541500" y="645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32176</xdr:rowOff>
    </xdr:from>
    <xdr:ext cx="534377" cy="259045"/>
    <xdr:sp macro="" textlink="">
      <xdr:nvSpPr>
        <xdr:cNvPr id="528" name="テキスト ボックス 527"/>
        <xdr:cNvSpPr txBox="1"/>
      </xdr:nvSpPr>
      <xdr:spPr>
        <a:xfrm>
          <a:off x="14325111" y="654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63024</xdr:rowOff>
    </xdr:from>
    <xdr:to>
      <xdr:col>19</xdr:col>
      <xdr:colOff>644525</xdr:colOff>
      <xdr:row>38</xdr:row>
      <xdr:rowOff>85331</xdr:rowOff>
    </xdr:to>
    <xdr:cxnSp macro="">
      <xdr:nvCxnSpPr>
        <xdr:cNvPr id="529" name="直線コネクタ 528"/>
        <xdr:cNvCxnSpPr/>
      </xdr:nvCxnSpPr>
      <xdr:spPr>
        <a:xfrm flipV="1">
          <a:off x="12814300" y="6578124"/>
          <a:ext cx="889000" cy="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153598</xdr:rowOff>
    </xdr:from>
    <xdr:to>
      <xdr:col>20</xdr:col>
      <xdr:colOff>9525</xdr:colOff>
      <xdr:row>38</xdr:row>
      <xdr:rowOff>83748</xdr:rowOff>
    </xdr:to>
    <xdr:sp macro="" textlink="">
      <xdr:nvSpPr>
        <xdr:cNvPr id="530" name="フローチャート : 判断 529"/>
        <xdr:cNvSpPr/>
      </xdr:nvSpPr>
      <xdr:spPr>
        <a:xfrm>
          <a:off x="13652500" y="649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100275</xdr:rowOff>
    </xdr:from>
    <xdr:ext cx="534377" cy="259045"/>
    <xdr:sp macro="" textlink="">
      <xdr:nvSpPr>
        <xdr:cNvPr id="531" name="テキスト ボックス 530"/>
        <xdr:cNvSpPr txBox="1"/>
      </xdr:nvSpPr>
      <xdr:spPr>
        <a:xfrm>
          <a:off x="13436111" y="62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165104</xdr:rowOff>
    </xdr:from>
    <xdr:to>
      <xdr:col>18</xdr:col>
      <xdr:colOff>492125</xdr:colOff>
      <xdr:row>38</xdr:row>
      <xdr:rowOff>95254</xdr:rowOff>
    </xdr:to>
    <xdr:sp macro="" textlink="">
      <xdr:nvSpPr>
        <xdr:cNvPr id="532" name="フローチャート : 判断 531"/>
        <xdr:cNvSpPr/>
      </xdr:nvSpPr>
      <xdr:spPr>
        <a:xfrm>
          <a:off x="12763500" y="65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111781</xdr:rowOff>
    </xdr:from>
    <xdr:ext cx="534377" cy="259045"/>
    <xdr:sp macro="" textlink="">
      <xdr:nvSpPr>
        <xdr:cNvPr id="533" name="テキスト ボックス 532"/>
        <xdr:cNvSpPr txBox="1"/>
      </xdr:nvSpPr>
      <xdr:spPr>
        <a:xfrm>
          <a:off x="12547111" y="628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1194</xdr:rowOff>
    </xdr:from>
    <xdr:to>
      <xdr:col>23</xdr:col>
      <xdr:colOff>568325</xdr:colOff>
      <xdr:row>38</xdr:row>
      <xdr:rowOff>102794</xdr:rowOff>
    </xdr:to>
    <xdr:sp macro="" textlink="">
      <xdr:nvSpPr>
        <xdr:cNvPr id="539" name="円/楕円 538"/>
        <xdr:cNvSpPr/>
      </xdr:nvSpPr>
      <xdr:spPr>
        <a:xfrm>
          <a:off x="16268700" y="65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129183</xdr:rowOff>
    </xdr:from>
    <xdr:ext cx="534377" cy="259045"/>
    <xdr:sp macro="" textlink="">
      <xdr:nvSpPr>
        <xdr:cNvPr id="540" name="消防費該当値テキスト"/>
        <xdr:cNvSpPr txBox="1"/>
      </xdr:nvSpPr>
      <xdr:spPr>
        <a:xfrm>
          <a:off x="16370300" y="647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43,020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163275</xdr:rowOff>
    </xdr:from>
    <xdr:to>
      <xdr:col>22</xdr:col>
      <xdr:colOff>415925</xdr:colOff>
      <xdr:row>38</xdr:row>
      <xdr:rowOff>93425</xdr:rowOff>
    </xdr:to>
    <xdr:sp macro="" textlink="">
      <xdr:nvSpPr>
        <xdr:cNvPr id="541" name="円/楕円 540"/>
        <xdr:cNvSpPr/>
      </xdr:nvSpPr>
      <xdr:spPr>
        <a:xfrm>
          <a:off x="15430500" y="650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84552</xdr:rowOff>
    </xdr:from>
    <xdr:ext cx="534377" cy="259045"/>
    <xdr:sp macro="" textlink="">
      <xdr:nvSpPr>
        <xdr:cNvPr id="542" name="テキスト ボックス 541"/>
        <xdr:cNvSpPr txBox="1"/>
      </xdr:nvSpPr>
      <xdr:spPr>
        <a:xfrm>
          <a:off x="15214111" y="65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147566</xdr:rowOff>
    </xdr:from>
    <xdr:to>
      <xdr:col>21</xdr:col>
      <xdr:colOff>212725</xdr:colOff>
      <xdr:row>37</xdr:row>
      <xdr:rowOff>77716</xdr:rowOff>
    </xdr:to>
    <xdr:sp macro="" textlink="">
      <xdr:nvSpPr>
        <xdr:cNvPr id="543" name="円/楕円 542"/>
        <xdr:cNvSpPr/>
      </xdr:nvSpPr>
      <xdr:spPr>
        <a:xfrm>
          <a:off x="14541500" y="631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94243</xdr:rowOff>
    </xdr:from>
    <xdr:ext cx="534377" cy="259045"/>
    <xdr:sp macro="" textlink="">
      <xdr:nvSpPr>
        <xdr:cNvPr id="544" name="テキスト ボックス 543"/>
        <xdr:cNvSpPr txBox="1"/>
      </xdr:nvSpPr>
      <xdr:spPr>
        <a:xfrm>
          <a:off x="14325111" y="60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94,602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12224</xdr:rowOff>
    </xdr:from>
    <xdr:to>
      <xdr:col>20</xdr:col>
      <xdr:colOff>9525</xdr:colOff>
      <xdr:row>38</xdr:row>
      <xdr:rowOff>113824</xdr:rowOff>
    </xdr:to>
    <xdr:sp macro="" textlink="">
      <xdr:nvSpPr>
        <xdr:cNvPr id="545" name="円/楕円 544"/>
        <xdr:cNvSpPr/>
      </xdr:nvSpPr>
      <xdr:spPr>
        <a:xfrm>
          <a:off x="13652500" y="652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104951</xdr:rowOff>
    </xdr:from>
    <xdr:ext cx="534377" cy="259045"/>
    <xdr:sp macro="" textlink="">
      <xdr:nvSpPr>
        <xdr:cNvPr id="546" name="テキスト ボックス 545"/>
        <xdr:cNvSpPr txBox="1"/>
      </xdr:nvSpPr>
      <xdr:spPr>
        <a:xfrm>
          <a:off x="13436111" y="662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34531</xdr:rowOff>
    </xdr:from>
    <xdr:to>
      <xdr:col>18</xdr:col>
      <xdr:colOff>492125</xdr:colOff>
      <xdr:row>38</xdr:row>
      <xdr:rowOff>136131</xdr:rowOff>
    </xdr:to>
    <xdr:sp macro="" textlink="">
      <xdr:nvSpPr>
        <xdr:cNvPr id="547" name="円/楕円 546"/>
        <xdr:cNvSpPr/>
      </xdr:nvSpPr>
      <xdr:spPr>
        <a:xfrm>
          <a:off x="12763500" y="654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127258</xdr:rowOff>
    </xdr:from>
    <xdr:ext cx="534377" cy="259045"/>
    <xdr:sp macro="" textlink="">
      <xdr:nvSpPr>
        <xdr:cNvPr id="548" name="テキスト ボックス 547"/>
        <xdr:cNvSpPr txBox="1"/>
      </xdr:nvSpPr>
      <xdr:spPr>
        <a:xfrm>
          <a:off x="12547111" y="664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120053</xdr:rowOff>
    </xdr:from>
    <xdr:to>
      <xdr:col>23</xdr:col>
      <xdr:colOff>517525</xdr:colOff>
      <xdr:row>58</xdr:row>
      <xdr:rowOff>134194</xdr:rowOff>
    </xdr:to>
    <xdr:cxnSp macro="">
      <xdr:nvCxnSpPr>
        <xdr:cNvPr id="579" name="直線コネクタ 578"/>
        <xdr:cNvCxnSpPr/>
      </xdr:nvCxnSpPr>
      <xdr:spPr>
        <a:xfrm>
          <a:off x="15481300" y="10064153"/>
          <a:ext cx="838200" cy="1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120053</xdr:rowOff>
    </xdr:from>
    <xdr:to>
      <xdr:col>22</xdr:col>
      <xdr:colOff>365125</xdr:colOff>
      <xdr:row>58</xdr:row>
      <xdr:rowOff>156362</xdr:rowOff>
    </xdr:to>
    <xdr:cxnSp macro="">
      <xdr:nvCxnSpPr>
        <xdr:cNvPr id="582" name="直線コネクタ 581"/>
        <xdr:cNvCxnSpPr/>
      </xdr:nvCxnSpPr>
      <xdr:spPr>
        <a:xfrm flipV="1">
          <a:off x="14592300" y="10064153"/>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3547</xdr:rowOff>
    </xdr:from>
    <xdr:to>
      <xdr:col>22</xdr:col>
      <xdr:colOff>415925</xdr:colOff>
      <xdr:row>58</xdr:row>
      <xdr:rowOff>105147</xdr:rowOff>
    </xdr:to>
    <xdr:sp macro="" textlink="">
      <xdr:nvSpPr>
        <xdr:cNvPr id="583" name="フローチャート : 判断 582"/>
        <xdr:cNvSpPr/>
      </xdr:nvSpPr>
      <xdr:spPr>
        <a:xfrm>
          <a:off x="15430500" y="99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121674</xdr:rowOff>
    </xdr:from>
    <xdr:ext cx="599010" cy="259045"/>
    <xdr:sp macro="" textlink="">
      <xdr:nvSpPr>
        <xdr:cNvPr id="584" name="テキスト ボックス 583"/>
        <xdr:cNvSpPr txBox="1"/>
      </xdr:nvSpPr>
      <xdr:spPr>
        <a:xfrm>
          <a:off x="15181794" y="972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118594</xdr:rowOff>
    </xdr:from>
    <xdr:to>
      <xdr:col>21</xdr:col>
      <xdr:colOff>161925</xdr:colOff>
      <xdr:row>58</xdr:row>
      <xdr:rowOff>156362</xdr:rowOff>
    </xdr:to>
    <xdr:cxnSp macro="">
      <xdr:nvCxnSpPr>
        <xdr:cNvPr id="585" name="直線コネクタ 584"/>
        <xdr:cNvCxnSpPr/>
      </xdr:nvCxnSpPr>
      <xdr:spPr>
        <a:xfrm>
          <a:off x="13703300" y="10062694"/>
          <a:ext cx="889000" cy="3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11173</xdr:rowOff>
    </xdr:from>
    <xdr:to>
      <xdr:col>21</xdr:col>
      <xdr:colOff>212725</xdr:colOff>
      <xdr:row>58</xdr:row>
      <xdr:rowOff>112773</xdr:rowOff>
    </xdr:to>
    <xdr:sp macro="" textlink="">
      <xdr:nvSpPr>
        <xdr:cNvPr id="586" name="フローチャート : 判断 585"/>
        <xdr:cNvSpPr/>
      </xdr:nvSpPr>
      <xdr:spPr>
        <a:xfrm>
          <a:off x="14541500" y="995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129300</xdr:rowOff>
    </xdr:from>
    <xdr:ext cx="599010" cy="259045"/>
    <xdr:sp macro="" textlink="">
      <xdr:nvSpPr>
        <xdr:cNvPr id="587" name="テキスト ボックス 586"/>
        <xdr:cNvSpPr txBox="1"/>
      </xdr:nvSpPr>
      <xdr:spPr>
        <a:xfrm>
          <a:off x="14292794" y="973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90246</xdr:rowOff>
    </xdr:from>
    <xdr:to>
      <xdr:col>19</xdr:col>
      <xdr:colOff>644525</xdr:colOff>
      <xdr:row>58</xdr:row>
      <xdr:rowOff>118594</xdr:rowOff>
    </xdr:to>
    <xdr:cxnSp macro="">
      <xdr:nvCxnSpPr>
        <xdr:cNvPr id="588" name="直線コネクタ 587"/>
        <xdr:cNvCxnSpPr/>
      </xdr:nvCxnSpPr>
      <xdr:spPr>
        <a:xfrm>
          <a:off x="12814300" y="10034346"/>
          <a:ext cx="889000" cy="2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16896</xdr:rowOff>
    </xdr:from>
    <xdr:to>
      <xdr:col>20</xdr:col>
      <xdr:colOff>9525</xdr:colOff>
      <xdr:row>58</xdr:row>
      <xdr:rowOff>118496</xdr:rowOff>
    </xdr:to>
    <xdr:sp macro="" textlink="">
      <xdr:nvSpPr>
        <xdr:cNvPr id="589" name="フローチャート : 判断 588"/>
        <xdr:cNvSpPr/>
      </xdr:nvSpPr>
      <xdr:spPr>
        <a:xfrm>
          <a:off x="13652500" y="996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135023</xdr:rowOff>
    </xdr:from>
    <xdr:ext cx="599010" cy="259045"/>
    <xdr:sp macro="" textlink="">
      <xdr:nvSpPr>
        <xdr:cNvPr id="590" name="テキスト ボックス 589"/>
        <xdr:cNvSpPr txBox="1"/>
      </xdr:nvSpPr>
      <xdr:spPr>
        <a:xfrm>
          <a:off x="13403794" y="973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39915</xdr:rowOff>
    </xdr:from>
    <xdr:to>
      <xdr:col>18</xdr:col>
      <xdr:colOff>492125</xdr:colOff>
      <xdr:row>58</xdr:row>
      <xdr:rowOff>141515</xdr:rowOff>
    </xdr:to>
    <xdr:sp macro="" textlink="">
      <xdr:nvSpPr>
        <xdr:cNvPr id="591" name="フローチャート : 判断 590"/>
        <xdr:cNvSpPr/>
      </xdr:nvSpPr>
      <xdr:spPr>
        <a:xfrm>
          <a:off x="12763500" y="998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132642</xdr:rowOff>
    </xdr:from>
    <xdr:ext cx="599010" cy="259045"/>
    <xdr:sp macro="" textlink="">
      <xdr:nvSpPr>
        <xdr:cNvPr id="592" name="テキスト ボックス 591"/>
        <xdr:cNvSpPr txBox="1"/>
      </xdr:nvSpPr>
      <xdr:spPr>
        <a:xfrm>
          <a:off x="12514794" y="1007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83394</xdr:rowOff>
    </xdr:from>
    <xdr:to>
      <xdr:col>23</xdr:col>
      <xdr:colOff>568325</xdr:colOff>
      <xdr:row>59</xdr:row>
      <xdr:rowOff>13544</xdr:rowOff>
    </xdr:to>
    <xdr:sp macro="" textlink="">
      <xdr:nvSpPr>
        <xdr:cNvPr id="598" name="円/楕円 597"/>
        <xdr:cNvSpPr/>
      </xdr:nvSpPr>
      <xdr:spPr>
        <a:xfrm>
          <a:off x="16268700" y="100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23545</xdr:rowOff>
    </xdr:from>
    <xdr:ext cx="534377" cy="259045"/>
    <xdr:sp macro="" textlink="">
      <xdr:nvSpPr>
        <xdr:cNvPr id="599" name="教育費該当値テキスト"/>
        <xdr:cNvSpPr txBox="1"/>
      </xdr:nvSpPr>
      <xdr:spPr>
        <a:xfrm>
          <a:off x="16370300" y="996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83,372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69253</xdr:rowOff>
    </xdr:from>
    <xdr:to>
      <xdr:col>22</xdr:col>
      <xdr:colOff>415925</xdr:colOff>
      <xdr:row>58</xdr:row>
      <xdr:rowOff>170853</xdr:rowOff>
    </xdr:to>
    <xdr:sp macro="" textlink="">
      <xdr:nvSpPr>
        <xdr:cNvPr id="600" name="円/楕円 599"/>
        <xdr:cNvSpPr/>
      </xdr:nvSpPr>
      <xdr:spPr>
        <a:xfrm>
          <a:off x="15430500" y="100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161980</xdr:rowOff>
    </xdr:from>
    <xdr:ext cx="534377" cy="259045"/>
    <xdr:sp macro="" textlink="">
      <xdr:nvSpPr>
        <xdr:cNvPr id="601" name="テキスト ボックス 600"/>
        <xdr:cNvSpPr txBox="1"/>
      </xdr:nvSpPr>
      <xdr:spPr>
        <a:xfrm>
          <a:off x="15214111" y="1010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92,032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105562</xdr:rowOff>
    </xdr:from>
    <xdr:to>
      <xdr:col>21</xdr:col>
      <xdr:colOff>212725</xdr:colOff>
      <xdr:row>59</xdr:row>
      <xdr:rowOff>35712</xdr:rowOff>
    </xdr:to>
    <xdr:sp macro="" textlink="">
      <xdr:nvSpPr>
        <xdr:cNvPr id="602" name="円/楕円 601"/>
        <xdr:cNvSpPr/>
      </xdr:nvSpPr>
      <xdr:spPr>
        <a:xfrm>
          <a:off x="14541500" y="1004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26839</xdr:rowOff>
    </xdr:from>
    <xdr:ext cx="534377" cy="259045"/>
    <xdr:sp macro="" textlink="">
      <xdr:nvSpPr>
        <xdr:cNvPr id="603" name="テキスト ボックス 602"/>
        <xdr:cNvSpPr txBox="1"/>
      </xdr:nvSpPr>
      <xdr:spPr>
        <a:xfrm>
          <a:off x="14325111" y="1014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69,796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67794</xdr:rowOff>
    </xdr:from>
    <xdr:to>
      <xdr:col>20</xdr:col>
      <xdr:colOff>9525</xdr:colOff>
      <xdr:row>58</xdr:row>
      <xdr:rowOff>169394</xdr:rowOff>
    </xdr:to>
    <xdr:sp macro="" textlink="">
      <xdr:nvSpPr>
        <xdr:cNvPr id="604" name="円/楕円 603"/>
        <xdr:cNvSpPr/>
      </xdr:nvSpPr>
      <xdr:spPr>
        <a:xfrm>
          <a:off x="13652500" y="1001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160521</xdr:rowOff>
    </xdr:from>
    <xdr:ext cx="534377" cy="259045"/>
    <xdr:sp macro="" textlink="">
      <xdr:nvSpPr>
        <xdr:cNvPr id="605" name="テキスト ボックス 604"/>
        <xdr:cNvSpPr txBox="1"/>
      </xdr:nvSpPr>
      <xdr:spPr>
        <a:xfrm>
          <a:off x="13436111" y="1010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92,926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39446</xdr:rowOff>
    </xdr:from>
    <xdr:to>
      <xdr:col>18</xdr:col>
      <xdr:colOff>492125</xdr:colOff>
      <xdr:row>58</xdr:row>
      <xdr:rowOff>141046</xdr:rowOff>
    </xdr:to>
    <xdr:sp macro="" textlink="">
      <xdr:nvSpPr>
        <xdr:cNvPr id="606" name="円/楕円 605"/>
        <xdr:cNvSpPr/>
      </xdr:nvSpPr>
      <xdr:spPr>
        <a:xfrm>
          <a:off x="12763500" y="99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157573</xdr:rowOff>
    </xdr:from>
    <xdr:ext cx="599010" cy="259045"/>
    <xdr:sp macro="" textlink="">
      <xdr:nvSpPr>
        <xdr:cNvPr id="607" name="テキスト ボックス 606"/>
        <xdr:cNvSpPr txBox="1"/>
      </xdr:nvSpPr>
      <xdr:spPr>
        <a:xfrm>
          <a:off x="12514794" y="975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18783</xdr:rowOff>
    </xdr:from>
    <xdr:to>
      <xdr:col>23</xdr:col>
      <xdr:colOff>517525</xdr:colOff>
      <xdr:row>77</xdr:row>
      <xdr:rowOff>140588</xdr:rowOff>
    </xdr:to>
    <xdr:cxnSp macro="">
      <xdr:nvCxnSpPr>
        <xdr:cNvPr id="636" name="直線コネクタ 635"/>
        <xdr:cNvCxnSpPr/>
      </xdr:nvCxnSpPr>
      <xdr:spPr>
        <a:xfrm>
          <a:off x="15481300" y="12363183"/>
          <a:ext cx="838200" cy="97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32300</xdr:rowOff>
    </xdr:from>
    <xdr:ext cx="469744" cy="259045"/>
    <xdr:sp macro="" textlink="">
      <xdr:nvSpPr>
        <xdr:cNvPr id="637" name="災害復旧費平均値テキスト"/>
        <xdr:cNvSpPr txBox="1"/>
      </xdr:nvSpPr>
      <xdr:spPr>
        <a:xfrm>
          <a:off x="16370300" y="1340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147307</xdr:rowOff>
    </xdr:from>
    <xdr:to>
      <xdr:col>22</xdr:col>
      <xdr:colOff>365125</xdr:colOff>
      <xdr:row>72</xdr:row>
      <xdr:rowOff>18783</xdr:rowOff>
    </xdr:to>
    <xdr:cxnSp macro="">
      <xdr:nvCxnSpPr>
        <xdr:cNvPr id="639" name="直線コネクタ 638"/>
        <xdr:cNvCxnSpPr/>
      </xdr:nvCxnSpPr>
      <xdr:spPr>
        <a:xfrm>
          <a:off x="14592300" y="12148807"/>
          <a:ext cx="889000" cy="2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151955</xdr:rowOff>
    </xdr:from>
    <xdr:to>
      <xdr:col>22</xdr:col>
      <xdr:colOff>415925</xdr:colOff>
      <xdr:row>78</xdr:row>
      <xdr:rowOff>82105</xdr:rowOff>
    </xdr:to>
    <xdr:sp macro="" textlink="">
      <xdr:nvSpPr>
        <xdr:cNvPr id="640" name="フローチャート : 判断 639"/>
        <xdr:cNvSpPr/>
      </xdr:nvSpPr>
      <xdr:spPr>
        <a:xfrm>
          <a:off x="15430500" y="133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73232</xdr:rowOff>
    </xdr:from>
    <xdr:ext cx="534377" cy="259045"/>
    <xdr:sp macro="" textlink="">
      <xdr:nvSpPr>
        <xdr:cNvPr id="641" name="テキスト ボックス 640"/>
        <xdr:cNvSpPr txBox="1"/>
      </xdr:nvSpPr>
      <xdr:spPr>
        <a:xfrm>
          <a:off x="15214111" y="134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147307</xdr:rowOff>
    </xdr:from>
    <xdr:to>
      <xdr:col>21</xdr:col>
      <xdr:colOff>161925</xdr:colOff>
      <xdr:row>77</xdr:row>
      <xdr:rowOff>19520</xdr:rowOff>
    </xdr:to>
    <xdr:cxnSp macro="">
      <xdr:nvCxnSpPr>
        <xdr:cNvPr id="642" name="直線コネクタ 641"/>
        <xdr:cNvCxnSpPr/>
      </xdr:nvCxnSpPr>
      <xdr:spPr>
        <a:xfrm flipV="1">
          <a:off x="13703300" y="12148807"/>
          <a:ext cx="889000" cy="107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106083</xdr:rowOff>
    </xdr:from>
    <xdr:to>
      <xdr:col>21</xdr:col>
      <xdr:colOff>212725</xdr:colOff>
      <xdr:row>78</xdr:row>
      <xdr:rowOff>36233</xdr:rowOff>
    </xdr:to>
    <xdr:sp macro="" textlink="">
      <xdr:nvSpPr>
        <xdr:cNvPr id="643" name="フローチャート : 判断 642"/>
        <xdr:cNvSpPr/>
      </xdr:nvSpPr>
      <xdr:spPr>
        <a:xfrm>
          <a:off x="14541500" y="1330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27360</xdr:rowOff>
    </xdr:from>
    <xdr:ext cx="534377" cy="259045"/>
    <xdr:sp macro="" textlink="">
      <xdr:nvSpPr>
        <xdr:cNvPr id="644" name="テキスト ボックス 643"/>
        <xdr:cNvSpPr txBox="1"/>
      </xdr:nvSpPr>
      <xdr:spPr>
        <a:xfrm>
          <a:off x="14325111" y="1340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142380</xdr:rowOff>
    </xdr:from>
    <xdr:to>
      <xdr:col>19</xdr:col>
      <xdr:colOff>644525</xdr:colOff>
      <xdr:row>77</xdr:row>
      <xdr:rowOff>19520</xdr:rowOff>
    </xdr:to>
    <xdr:cxnSp macro="">
      <xdr:nvCxnSpPr>
        <xdr:cNvPr id="645" name="直線コネクタ 644"/>
        <xdr:cNvCxnSpPr/>
      </xdr:nvCxnSpPr>
      <xdr:spPr>
        <a:xfrm>
          <a:off x="12814300" y="12486780"/>
          <a:ext cx="889000" cy="7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35280</xdr:rowOff>
    </xdr:from>
    <xdr:to>
      <xdr:col>20</xdr:col>
      <xdr:colOff>9525</xdr:colOff>
      <xdr:row>77</xdr:row>
      <xdr:rowOff>136880</xdr:rowOff>
    </xdr:to>
    <xdr:sp macro="" textlink="">
      <xdr:nvSpPr>
        <xdr:cNvPr id="646" name="フローチャート : 判断 645"/>
        <xdr:cNvSpPr/>
      </xdr:nvSpPr>
      <xdr:spPr>
        <a:xfrm>
          <a:off x="13652500" y="1323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128007</xdr:rowOff>
    </xdr:from>
    <xdr:ext cx="534377" cy="259045"/>
    <xdr:sp macro="" textlink="">
      <xdr:nvSpPr>
        <xdr:cNvPr id="647" name="テキスト ボックス 646"/>
        <xdr:cNvSpPr txBox="1"/>
      </xdr:nvSpPr>
      <xdr:spPr>
        <a:xfrm>
          <a:off x="13436111" y="133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60389</xdr:rowOff>
    </xdr:from>
    <xdr:to>
      <xdr:col>18</xdr:col>
      <xdr:colOff>492125</xdr:colOff>
      <xdr:row>77</xdr:row>
      <xdr:rowOff>161989</xdr:rowOff>
    </xdr:to>
    <xdr:sp macro="" textlink="">
      <xdr:nvSpPr>
        <xdr:cNvPr id="648" name="フローチャート : 判断 647"/>
        <xdr:cNvSpPr/>
      </xdr:nvSpPr>
      <xdr:spPr>
        <a:xfrm>
          <a:off x="12763500" y="1326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153116</xdr:rowOff>
    </xdr:from>
    <xdr:ext cx="534377" cy="259045"/>
    <xdr:sp macro="" textlink="">
      <xdr:nvSpPr>
        <xdr:cNvPr id="649" name="テキスト ボックス 648"/>
        <xdr:cNvSpPr txBox="1"/>
      </xdr:nvSpPr>
      <xdr:spPr>
        <a:xfrm>
          <a:off x="12547111" y="1335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89788</xdr:rowOff>
    </xdr:from>
    <xdr:to>
      <xdr:col>23</xdr:col>
      <xdr:colOff>568325</xdr:colOff>
      <xdr:row>78</xdr:row>
      <xdr:rowOff>19938</xdr:rowOff>
    </xdr:to>
    <xdr:sp macro="" textlink="">
      <xdr:nvSpPr>
        <xdr:cNvPr id="655" name="円/楕円 654"/>
        <xdr:cNvSpPr/>
      </xdr:nvSpPr>
      <xdr:spPr>
        <a:xfrm>
          <a:off x="16268700" y="132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112665</xdr:rowOff>
    </xdr:from>
    <xdr:ext cx="534377" cy="259045"/>
    <xdr:sp macro="" textlink="">
      <xdr:nvSpPr>
        <xdr:cNvPr id="656" name="災害復旧費該当値テキスト"/>
        <xdr:cNvSpPr txBox="1"/>
      </xdr:nvSpPr>
      <xdr:spPr>
        <a:xfrm>
          <a:off x="16370300" y="1314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19,430</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139433</xdr:rowOff>
    </xdr:from>
    <xdr:to>
      <xdr:col>22</xdr:col>
      <xdr:colOff>415925</xdr:colOff>
      <xdr:row>72</xdr:row>
      <xdr:rowOff>69583</xdr:rowOff>
    </xdr:to>
    <xdr:sp macro="" textlink="">
      <xdr:nvSpPr>
        <xdr:cNvPr id="657" name="円/楕円 656"/>
        <xdr:cNvSpPr/>
      </xdr:nvSpPr>
      <xdr:spPr>
        <a:xfrm>
          <a:off x="15430500" y="123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86110</xdr:rowOff>
    </xdr:from>
    <xdr:ext cx="534377" cy="259045"/>
    <xdr:sp macro="" textlink="">
      <xdr:nvSpPr>
        <xdr:cNvPr id="658" name="テキスト ボックス 657"/>
        <xdr:cNvSpPr txBox="1"/>
      </xdr:nvSpPr>
      <xdr:spPr>
        <a:xfrm>
          <a:off x="15214111" y="1208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96,521</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96507</xdr:rowOff>
    </xdr:from>
    <xdr:to>
      <xdr:col>21</xdr:col>
      <xdr:colOff>212725</xdr:colOff>
      <xdr:row>71</xdr:row>
      <xdr:rowOff>26657</xdr:rowOff>
    </xdr:to>
    <xdr:sp macro="" textlink="">
      <xdr:nvSpPr>
        <xdr:cNvPr id="659" name="円/楕円 658"/>
        <xdr:cNvSpPr/>
      </xdr:nvSpPr>
      <xdr:spPr>
        <a:xfrm>
          <a:off x="14541500" y="120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43184</xdr:rowOff>
    </xdr:from>
    <xdr:ext cx="599010" cy="259045"/>
    <xdr:sp macro="" textlink="">
      <xdr:nvSpPr>
        <xdr:cNvPr id="660" name="テキスト ボックス 659"/>
        <xdr:cNvSpPr txBox="1"/>
      </xdr:nvSpPr>
      <xdr:spPr>
        <a:xfrm>
          <a:off x="14292794" y="1187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113,401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140170</xdr:rowOff>
    </xdr:from>
    <xdr:to>
      <xdr:col>20</xdr:col>
      <xdr:colOff>9525</xdr:colOff>
      <xdr:row>77</xdr:row>
      <xdr:rowOff>70320</xdr:rowOff>
    </xdr:to>
    <xdr:sp macro="" textlink="">
      <xdr:nvSpPr>
        <xdr:cNvPr id="661" name="円/楕円 660"/>
        <xdr:cNvSpPr/>
      </xdr:nvSpPr>
      <xdr:spPr>
        <a:xfrm>
          <a:off x="13652500" y="131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86847</xdr:rowOff>
    </xdr:from>
    <xdr:ext cx="534377" cy="259045"/>
    <xdr:sp macro="" textlink="">
      <xdr:nvSpPr>
        <xdr:cNvPr id="662" name="テキスト ボックス 661"/>
        <xdr:cNvSpPr txBox="1"/>
      </xdr:nvSpPr>
      <xdr:spPr>
        <a:xfrm>
          <a:off x="13436111" y="129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28,963</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91580</xdr:rowOff>
    </xdr:from>
    <xdr:to>
      <xdr:col>18</xdr:col>
      <xdr:colOff>492125</xdr:colOff>
      <xdr:row>73</xdr:row>
      <xdr:rowOff>21730</xdr:rowOff>
    </xdr:to>
    <xdr:sp macro="" textlink="">
      <xdr:nvSpPr>
        <xdr:cNvPr id="663" name="円/楕円 662"/>
        <xdr:cNvSpPr/>
      </xdr:nvSpPr>
      <xdr:spPr>
        <a:xfrm>
          <a:off x="12763500" y="124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38257</xdr:rowOff>
    </xdr:from>
    <xdr:ext cx="534377" cy="259045"/>
    <xdr:sp macro="" textlink="">
      <xdr:nvSpPr>
        <xdr:cNvPr id="664" name="テキスト ボックス 663"/>
        <xdr:cNvSpPr txBox="1"/>
      </xdr:nvSpPr>
      <xdr:spPr>
        <a:xfrm>
          <a:off x="12547111" y="122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372</xdr:rowOff>
    </xdr:from>
    <xdr:to>
      <xdr:col>23</xdr:col>
      <xdr:colOff>517525</xdr:colOff>
      <xdr:row>96</xdr:row>
      <xdr:rowOff>89480</xdr:rowOff>
    </xdr:to>
    <xdr:cxnSp macro="">
      <xdr:nvCxnSpPr>
        <xdr:cNvPr id="693" name="直線コネクタ 692"/>
        <xdr:cNvCxnSpPr/>
      </xdr:nvCxnSpPr>
      <xdr:spPr>
        <a:xfrm>
          <a:off x="15481300" y="16459572"/>
          <a:ext cx="838200" cy="8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4" name="公債費平均値テキスト"/>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136686</xdr:rowOff>
    </xdr:from>
    <xdr:to>
      <xdr:col>22</xdr:col>
      <xdr:colOff>365125</xdr:colOff>
      <xdr:row>96</xdr:row>
      <xdr:rowOff>372</xdr:rowOff>
    </xdr:to>
    <xdr:cxnSp macro="">
      <xdr:nvCxnSpPr>
        <xdr:cNvPr id="696" name="直線コネクタ 695"/>
        <xdr:cNvCxnSpPr/>
      </xdr:nvCxnSpPr>
      <xdr:spPr>
        <a:xfrm>
          <a:off x="14592300" y="16424436"/>
          <a:ext cx="8890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122180</xdr:rowOff>
    </xdr:from>
    <xdr:to>
      <xdr:col>22</xdr:col>
      <xdr:colOff>415925</xdr:colOff>
      <xdr:row>96</xdr:row>
      <xdr:rowOff>52330</xdr:rowOff>
    </xdr:to>
    <xdr:sp macro="" textlink="">
      <xdr:nvSpPr>
        <xdr:cNvPr id="697" name="フローチャート : 判断 696"/>
        <xdr:cNvSpPr/>
      </xdr:nvSpPr>
      <xdr:spPr>
        <a:xfrm>
          <a:off x="15430500" y="16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43457</xdr:rowOff>
    </xdr:from>
    <xdr:ext cx="599010" cy="259045"/>
    <xdr:sp macro="" textlink="">
      <xdr:nvSpPr>
        <xdr:cNvPr id="698" name="テキスト ボックス 697"/>
        <xdr:cNvSpPr txBox="1"/>
      </xdr:nvSpPr>
      <xdr:spPr>
        <a:xfrm>
          <a:off x="15181794" y="1650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120300</xdr:rowOff>
    </xdr:from>
    <xdr:to>
      <xdr:col>21</xdr:col>
      <xdr:colOff>161925</xdr:colOff>
      <xdr:row>95</xdr:row>
      <xdr:rowOff>136686</xdr:rowOff>
    </xdr:to>
    <xdr:cxnSp macro="">
      <xdr:nvCxnSpPr>
        <xdr:cNvPr id="699" name="直線コネクタ 698"/>
        <xdr:cNvCxnSpPr/>
      </xdr:nvCxnSpPr>
      <xdr:spPr>
        <a:xfrm>
          <a:off x="13703300" y="16408050"/>
          <a:ext cx="889000" cy="1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111585</xdr:rowOff>
    </xdr:from>
    <xdr:to>
      <xdr:col>21</xdr:col>
      <xdr:colOff>212725</xdr:colOff>
      <xdr:row>96</xdr:row>
      <xdr:rowOff>41735</xdr:rowOff>
    </xdr:to>
    <xdr:sp macro="" textlink="">
      <xdr:nvSpPr>
        <xdr:cNvPr id="700" name="フローチャート : 判断 699"/>
        <xdr:cNvSpPr/>
      </xdr:nvSpPr>
      <xdr:spPr>
        <a:xfrm>
          <a:off x="14541500" y="1639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32862</xdr:rowOff>
    </xdr:from>
    <xdr:ext cx="599010" cy="259045"/>
    <xdr:sp macro="" textlink="">
      <xdr:nvSpPr>
        <xdr:cNvPr id="701" name="テキスト ボックス 700"/>
        <xdr:cNvSpPr txBox="1"/>
      </xdr:nvSpPr>
      <xdr:spPr>
        <a:xfrm>
          <a:off x="14292794" y="1649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75380</xdr:rowOff>
    </xdr:from>
    <xdr:to>
      <xdr:col>19</xdr:col>
      <xdr:colOff>644525</xdr:colOff>
      <xdr:row>95</xdr:row>
      <xdr:rowOff>120300</xdr:rowOff>
    </xdr:to>
    <xdr:cxnSp macro="">
      <xdr:nvCxnSpPr>
        <xdr:cNvPr id="702" name="直線コネクタ 701"/>
        <xdr:cNvCxnSpPr/>
      </xdr:nvCxnSpPr>
      <xdr:spPr>
        <a:xfrm>
          <a:off x="12814300" y="16363130"/>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89125</xdr:rowOff>
    </xdr:from>
    <xdr:to>
      <xdr:col>20</xdr:col>
      <xdr:colOff>9525</xdr:colOff>
      <xdr:row>96</xdr:row>
      <xdr:rowOff>19275</xdr:rowOff>
    </xdr:to>
    <xdr:sp macro="" textlink="">
      <xdr:nvSpPr>
        <xdr:cNvPr id="703" name="フローチャート : 判断 702"/>
        <xdr:cNvSpPr/>
      </xdr:nvSpPr>
      <xdr:spPr>
        <a:xfrm>
          <a:off x="13652500" y="1637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10402</xdr:rowOff>
    </xdr:from>
    <xdr:ext cx="599010" cy="259045"/>
    <xdr:sp macro="" textlink="">
      <xdr:nvSpPr>
        <xdr:cNvPr id="704" name="テキスト ボックス 703"/>
        <xdr:cNvSpPr txBox="1"/>
      </xdr:nvSpPr>
      <xdr:spPr>
        <a:xfrm>
          <a:off x="13403794" y="1646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109113</xdr:rowOff>
    </xdr:from>
    <xdr:to>
      <xdr:col>18</xdr:col>
      <xdr:colOff>492125</xdr:colOff>
      <xdr:row>96</xdr:row>
      <xdr:rowOff>39263</xdr:rowOff>
    </xdr:to>
    <xdr:sp macro="" textlink="">
      <xdr:nvSpPr>
        <xdr:cNvPr id="705" name="フローチャート : 判断 704"/>
        <xdr:cNvSpPr/>
      </xdr:nvSpPr>
      <xdr:spPr>
        <a:xfrm>
          <a:off x="12763500" y="1639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30390</xdr:rowOff>
    </xdr:from>
    <xdr:ext cx="599010" cy="259045"/>
    <xdr:sp macro="" textlink="">
      <xdr:nvSpPr>
        <xdr:cNvPr id="706" name="テキスト ボックス 705"/>
        <xdr:cNvSpPr txBox="1"/>
      </xdr:nvSpPr>
      <xdr:spPr>
        <a:xfrm>
          <a:off x="12514794" y="164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38680</xdr:rowOff>
    </xdr:from>
    <xdr:to>
      <xdr:col>23</xdr:col>
      <xdr:colOff>568325</xdr:colOff>
      <xdr:row>96</xdr:row>
      <xdr:rowOff>140280</xdr:rowOff>
    </xdr:to>
    <xdr:sp macro="" textlink="">
      <xdr:nvSpPr>
        <xdr:cNvPr id="712" name="円/楕円 711"/>
        <xdr:cNvSpPr/>
      </xdr:nvSpPr>
      <xdr:spPr>
        <a:xfrm>
          <a:off x="16268700" y="164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61557</xdr:rowOff>
    </xdr:from>
    <xdr:ext cx="599010" cy="259045"/>
    <xdr:sp macro="" textlink="">
      <xdr:nvSpPr>
        <xdr:cNvPr id="713" name="公債費該当値テキスト"/>
        <xdr:cNvSpPr txBox="1"/>
      </xdr:nvSpPr>
      <xdr:spPr>
        <a:xfrm>
          <a:off x="16370300" y="1634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123,181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121022</xdr:rowOff>
    </xdr:from>
    <xdr:to>
      <xdr:col>22</xdr:col>
      <xdr:colOff>415925</xdr:colOff>
      <xdr:row>96</xdr:row>
      <xdr:rowOff>51172</xdr:rowOff>
    </xdr:to>
    <xdr:sp macro="" textlink="">
      <xdr:nvSpPr>
        <xdr:cNvPr id="714" name="円/楕円 713"/>
        <xdr:cNvSpPr/>
      </xdr:nvSpPr>
      <xdr:spPr>
        <a:xfrm>
          <a:off x="15430500" y="164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67699</xdr:rowOff>
    </xdr:from>
    <xdr:ext cx="599010" cy="259045"/>
    <xdr:sp macro="" textlink="">
      <xdr:nvSpPr>
        <xdr:cNvPr id="715" name="テキスト ボックス 714"/>
        <xdr:cNvSpPr txBox="1"/>
      </xdr:nvSpPr>
      <xdr:spPr>
        <a:xfrm>
          <a:off x="15181794" y="1618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146,569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85886</xdr:rowOff>
    </xdr:from>
    <xdr:to>
      <xdr:col>21</xdr:col>
      <xdr:colOff>212725</xdr:colOff>
      <xdr:row>96</xdr:row>
      <xdr:rowOff>16036</xdr:rowOff>
    </xdr:to>
    <xdr:sp macro="" textlink="">
      <xdr:nvSpPr>
        <xdr:cNvPr id="716" name="円/楕円 715"/>
        <xdr:cNvSpPr/>
      </xdr:nvSpPr>
      <xdr:spPr>
        <a:xfrm>
          <a:off x="14541500" y="1637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32563</xdr:rowOff>
    </xdr:from>
    <xdr:ext cx="599010" cy="259045"/>
    <xdr:sp macro="" textlink="">
      <xdr:nvSpPr>
        <xdr:cNvPr id="717" name="テキスト ボックス 716"/>
        <xdr:cNvSpPr txBox="1"/>
      </xdr:nvSpPr>
      <xdr:spPr>
        <a:xfrm>
          <a:off x="14292794" y="1614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155,791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69500</xdr:rowOff>
    </xdr:from>
    <xdr:to>
      <xdr:col>20</xdr:col>
      <xdr:colOff>9525</xdr:colOff>
      <xdr:row>95</xdr:row>
      <xdr:rowOff>171100</xdr:rowOff>
    </xdr:to>
    <xdr:sp macro="" textlink="">
      <xdr:nvSpPr>
        <xdr:cNvPr id="718" name="円/楕円 717"/>
        <xdr:cNvSpPr/>
      </xdr:nvSpPr>
      <xdr:spPr>
        <a:xfrm>
          <a:off x="13652500" y="163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16177</xdr:rowOff>
    </xdr:from>
    <xdr:ext cx="599010" cy="259045"/>
    <xdr:sp macro="" textlink="">
      <xdr:nvSpPr>
        <xdr:cNvPr id="719" name="テキスト ボックス 718"/>
        <xdr:cNvSpPr txBox="1"/>
      </xdr:nvSpPr>
      <xdr:spPr>
        <a:xfrm>
          <a:off x="13403794" y="1613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160,092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24580</xdr:rowOff>
    </xdr:from>
    <xdr:to>
      <xdr:col>18</xdr:col>
      <xdr:colOff>492125</xdr:colOff>
      <xdr:row>95</xdr:row>
      <xdr:rowOff>126180</xdr:rowOff>
    </xdr:to>
    <xdr:sp macro="" textlink="">
      <xdr:nvSpPr>
        <xdr:cNvPr id="720" name="円/楕円 719"/>
        <xdr:cNvSpPr/>
      </xdr:nvSpPr>
      <xdr:spPr>
        <a:xfrm>
          <a:off x="12763500" y="1631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142707</xdr:rowOff>
    </xdr:from>
    <xdr:ext cx="599010" cy="259045"/>
    <xdr:sp macro="" textlink="">
      <xdr:nvSpPr>
        <xdr:cNvPr id="721" name="テキスト ボックス 720"/>
        <xdr:cNvSpPr txBox="1"/>
      </xdr:nvSpPr>
      <xdr:spPr>
        <a:xfrm>
          <a:off x="12514794" y="1608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38243</xdr:rowOff>
    </xdr:from>
    <xdr:to>
      <xdr:col>31</xdr:col>
      <xdr:colOff>85725</xdr:colOff>
      <xdr:row>38</xdr:row>
      <xdr:rowOff>139843</xdr:rowOff>
    </xdr:to>
    <xdr:sp macro="" textlink="">
      <xdr:nvSpPr>
        <xdr:cNvPr id="752" name="フローチャート : 判断 751"/>
        <xdr:cNvSpPr/>
      </xdr:nvSpPr>
      <xdr:spPr>
        <a:xfrm>
          <a:off x="21272500" y="655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156369</xdr:rowOff>
    </xdr:from>
    <xdr:ext cx="378565" cy="259045"/>
    <xdr:sp macro="" textlink="">
      <xdr:nvSpPr>
        <xdr:cNvPr id="753" name="テキスト ボックス 752"/>
        <xdr:cNvSpPr txBox="1"/>
      </xdr:nvSpPr>
      <xdr:spPr>
        <a:xfrm>
          <a:off x="21134017" y="6328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42997</xdr:rowOff>
    </xdr:from>
    <xdr:to>
      <xdr:col>29</xdr:col>
      <xdr:colOff>568325</xdr:colOff>
      <xdr:row>37</xdr:row>
      <xdr:rowOff>144597</xdr:rowOff>
    </xdr:to>
    <xdr:sp macro="" textlink="">
      <xdr:nvSpPr>
        <xdr:cNvPr id="755" name="フローチャート : 判断 754"/>
        <xdr:cNvSpPr/>
      </xdr:nvSpPr>
      <xdr:spPr>
        <a:xfrm>
          <a:off x="20383500" y="638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161124</xdr:rowOff>
    </xdr:from>
    <xdr:ext cx="469744" cy="259045"/>
    <xdr:sp macro="" textlink="">
      <xdr:nvSpPr>
        <xdr:cNvPr id="756" name="テキスト ボックス 755"/>
        <xdr:cNvSpPr txBox="1"/>
      </xdr:nvSpPr>
      <xdr:spPr>
        <a:xfrm>
          <a:off x="20199427" y="616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21875</xdr:rowOff>
    </xdr:from>
    <xdr:to>
      <xdr:col>28</xdr:col>
      <xdr:colOff>365125</xdr:colOff>
      <xdr:row>38</xdr:row>
      <xdr:rowOff>123475</xdr:rowOff>
    </xdr:to>
    <xdr:sp macro="" textlink="">
      <xdr:nvSpPr>
        <xdr:cNvPr id="758" name="フローチャート : 判断 757"/>
        <xdr:cNvSpPr/>
      </xdr:nvSpPr>
      <xdr:spPr>
        <a:xfrm>
          <a:off x="19494500" y="653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140002</xdr:rowOff>
    </xdr:from>
    <xdr:ext cx="378565" cy="259045"/>
    <xdr:sp macro="" textlink="">
      <xdr:nvSpPr>
        <xdr:cNvPr id="759" name="テキスト ボックス 758"/>
        <xdr:cNvSpPr txBox="1"/>
      </xdr:nvSpPr>
      <xdr:spPr>
        <a:xfrm>
          <a:off x="19356017" y="631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163515</xdr:rowOff>
    </xdr:from>
    <xdr:to>
      <xdr:col>27</xdr:col>
      <xdr:colOff>161925</xdr:colOff>
      <xdr:row>38</xdr:row>
      <xdr:rowOff>93665</xdr:rowOff>
    </xdr:to>
    <xdr:sp macro="" textlink="">
      <xdr:nvSpPr>
        <xdr:cNvPr id="760" name="フローチャート : 判断 759"/>
        <xdr:cNvSpPr/>
      </xdr:nvSpPr>
      <xdr:spPr>
        <a:xfrm>
          <a:off x="18605500" y="650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110192</xdr:rowOff>
    </xdr:from>
    <xdr:ext cx="469744" cy="259045"/>
    <xdr:sp macro="" textlink="">
      <xdr:nvSpPr>
        <xdr:cNvPr id="761" name="テキスト ボックス 760"/>
        <xdr:cNvSpPr txBox="1"/>
      </xdr:nvSpPr>
      <xdr:spPr>
        <a:xfrm>
          <a:off x="18421427" y="628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農林水産業費のおよそ</a:t>
          </a:r>
          <a:r>
            <a:rPr kumimoji="1" lang="en-US" altLang="ja-JP" sz="1300">
              <a:latin typeface="ＭＳ Ｐゴシック"/>
            </a:rPr>
            <a:t>67</a:t>
          </a:r>
          <a:r>
            <a:rPr kumimoji="1" lang="ja-JP" altLang="en-US" sz="1300">
              <a:latin typeface="ＭＳ Ｐゴシック"/>
            </a:rPr>
            <a:t>％がユズ産地化促進関連事業の経費となっており、搾汁施設等の竣工も終了したことからＨ</a:t>
          </a:r>
          <a:r>
            <a:rPr kumimoji="1" lang="en-US" altLang="ja-JP" sz="1300">
              <a:latin typeface="ＭＳ Ｐゴシック"/>
            </a:rPr>
            <a:t>29</a:t>
          </a:r>
          <a:r>
            <a:rPr kumimoji="1" lang="ja-JP" altLang="en-US" sz="1300">
              <a:latin typeface="ＭＳ Ｐゴシック"/>
            </a:rPr>
            <a:t>年度以降の農林水産業費住民一人当たりのコストに関しては大幅な減少が想定される。土木費の住民一人当たりのコストの増に関しては空き家対策総合支援事業及び休憩所設置工事等が起因していると考えられ、Ｈ</a:t>
          </a:r>
          <a:r>
            <a:rPr kumimoji="1" lang="en-US" altLang="ja-JP" sz="1300">
              <a:latin typeface="ＭＳ Ｐゴシック"/>
            </a:rPr>
            <a:t>29</a:t>
          </a:r>
          <a:r>
            <a:rPr kumimoji="1" lang="ja-JP" altLang="en-US" sz="1300">
              <a:latin typeface="ＭＳ Ｐゴシック"/>
            </a:rPr>
            <a:t>年度についても同様の住民一人当たりのコストが予測される。また、Ｈ</a:t>
          </a:r>
          <a:r>
            <a:rPr kumimoji="1" lang="en-US" altLang="ja-JP" sz="1300">
              <a:latin typeface="ＭＳ Ｐゴシック"/>
            </a:rPr>
            <a:t>29</a:t>
          </a:r>
          <a:r>
            <a:rPr kumimoji="1" lang="ja-JP" altLang="en-US" sz="1300">
              <a:latin typeface="ＭＳ Ｐゴシック"/>
            </a:rPr>
            <a:t>年度にはインターネット光回線整備事業等新たな事業の開始にあたり、総務費の住民一人当たりのコスト増額等があり全体としても今年度と同水準の値が想定される。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高知県三原村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年度に</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千万円、</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年度には</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千万円を取り崩し平成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年度は取り崩し及び積み増しはなく、平成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年度に</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年度に</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百万円の積み増し、</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千万円の取り崩し及び</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百万円の積み増し、平成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百万円の積み増しを行い、平成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千万円の積み増し、平成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百万円の取り崩しを行っている。前年度と比較して実質単年度収支は減少しており、これはこれから本村が産地化を促進しているユズ関連事業の設備投資による普通建設事業費の増加等が影響してい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高知県三原村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全ての会計において、当面は</a:t>
          </a:r>
          <a:r>
            <a:rPr kumimoji="1" lang="ja-JP" altLang="en-US" sz="1400">
              <a:latin typeface="ＭＳ ゴシック" pitchFamily="49" charset="-128"/>
              <a:ea typeface="ＭＳ ゴシック" pitchFamily="49" charset="-128"/>
            </a:rPr>
            <a:t>赤字に転ずることはないと思われるが、本村は歳入総額の</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％以上が依存財源であり、自主財源が少ないため、今後においても有効な歳入確保及び歳出削減に努めていく必要がある。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2736507</v>
      </c>
      <c r="BO4" s="411"/>
      <c r="BP4" s="411"/>
      <c r="BQ4" s="411"/>
      <c r="BR4" s="411"/>
      <c r="BS4" s="411"/>
      <c r="BT4" s="411"/>
      <c r="BU4" s="412"/>
      <c r="BV4" s="410">
        <v>2815144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v>
      </c>
      <c r="CU4" s="588"/>
      <c r="CV4" s="588"/>
      <c r="CW4" s="588"/>
      <c r="CX4" s="588"/>
      <c r="CY4" s="588"/>
      <c r="CZ4" s="588"/>
      <c r="DA4" s="589"/>
      <c r="DB4" s="587">
        <v>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2631570</v>
      </c>
      <c r="BO5" s="416"/>
      <c r="BP5" s="416"/>
      <c r="BQ5" s="416"/>
      <c r="BR5" s="416"/>
      <c r="BS5" s="416"/>
      <c r="BT5" s="416"/>
      <c r="BU5" s="417"/>
      <c r="BV5" s="415">
        <v>2720531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88.3</v>
      </c>
      <c r="CU5" s="386"/>
      <c r="CV5" s="386"/>
      <c r="CW5" s="386"/>
      <c r="CX5" s="386"/>
      <c r="CY5" s="386"/>
      <c r="CZ5" s="386"/>
      <c r="DA5" s="387"/>
      <c r="DB5" s="385">
        <v>89.4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104937</v>
      </c>
      <c r="BO6" s="416"/>
      <c r="BP6" s="416"/>
      <c r="BQ6" s="416"/>
      <c r="BR6" s="416"/>
      <c r="BS6" s="416"/>
      <c r="BT6" s="416"/>
      <c r="BU6" s="417"/>
      <c r="BV6" s="415">
        <v>94613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91.6</v>
      </c>
      <c r="CU6" s="562"/>
      <c r="CV6" s="562"/>
      <c r="CW6" s="562"/>
      <c r="CX6" s="562"/>
      <c r="CY6" s="562"/>
      <c r="CZ6" s="562"/>
      <c r="DA6" s="563"/>
      <c r="DB6" s="561">
        <v>93.7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80504</v>
      </c>
      <c r="BO7" s="416"/>
      <c r="BP7" s="416"/>
      <c r="BQ7" s="416"/>
      <c r="BR7" s="416"/>
      <c r="BS7" s="416"/>
      <c r="BT7" s="416"/>
      <c r="BU7" s="417"/>
      <c r="BV7" s="415">
        <v>44703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1221302</v>
      </c>
      <c r="CU7" s="416"/>
      <c r="CV7" s="416"/>
      <c r="CW7" s="416"/>
      <c r="CX7" s="416"/>
      <c r="CY7" s="416"/>
      <c r="CZ7" s="416"/>
      <c r="DA7" s="417"/>
      <c r="DB7" s="415">
        <v>1251091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24433</v>
      </c>
      <c r="BO8" s="416"/>
      <c r="BP8" s="416"/>
      <c r="BQ8" s="416"/>
      <c r="BR8" s="416"/>
      <c r="BS8" s="416"/>
      <c r="BT8" s="416"/>
      <c r="BU8" s="417"/>
      <c r="BV8" s="415">
        <v>49910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0.11</v>
      </c>
      <c r="CU8" s="525"/>
      <c r="CV8" s="525"/>
      <c r="CW8" s="525"/>
      <c r="CX8" s="525"/>
      <c r="CY8" s="525"/>
      <c r="CZ8" s="525"/>
      <c r="DA8" s="526"/>
      <c r="DB8" s="524">
        <v>0.11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1574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-25477</v>
      </c>
      <c r="BO9" s="416"/>
      <c r="BP9" s="416"/>
      <c r="BQ9" s="416"/>
      <c r="BR9" s="416"/>
      <c r="BS9" s="416"/>
      <c r="BT9" s="416"/>
      <c r="BU9" s="417"/>
      <c r="BV9" s="415">
        <v>2222</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11.8</v>
      </c>
      <c r="CU9" s="386"/>
      <c r="CV9" s="386"/>
      <c r="CW9" s="386"/>
      <c r="CX9" s="386"/>
      <c r="CY9" s="386"/>
      <c r="CZ9" s="386"/>
      <c r="DA9" s="387"/>
      <c r="DB9" s="385">
        <v>16.600000000000001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1681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5164</v>
      </c>
      <c r="BO10" s="416"/>
      <c r="BP10" s="416"/>
      <c r="BQ10" s="416"/>
      <c r="BR10" s="416"/>
      <c r="BS10" s="416"/>
      <c r="BT10" s="416"/>
      <c r="BU10" s="417"/>
      <c r="BV10" s="415">
        <v>136912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1646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45157</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1633</v>
      </c>
      <c r="S13" s="517"/>
      <c r="T13" s="517"/>
      <c r="U13" s="517"/>
      <c r="V13" s="518"/>
      <c r="W13" s="504" t="s">
        <v>124</v>
      </c>
      <c r="X13" s="428"/>
      <c r="Y13" s="428"/>
      <c r="Z13" s="428"/>
      <c r="AA13" s="428"/>
      <c r="AB13" s="429"/>
      <c r="AC13" s="391">
        <v>128</v>
      </c>
      <c r="AD13" s="392"/>
      <c r="AE13" s="392"/>
      <c r="AF13" s="392"/>
      <c r="AG13" s="393"/>
      <c r="AH13" s="391">
        <v>197</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-65470</v>
      </c>
      <c r="BO13" s="416"/>
      <c r="BP13" s="416"/>
      <c r="BQ13" s="416"/>
      <c r="BR13" s="416"/>
      <c r="BS13" s="416"/>
      <c r="BT13" s="416"/>
      <c r="BU13" s="417"/>
      <c r="BV13" s="415">
        <v>139134</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v>
      </c>
      <c r="CU13" s="386"/>
      <c r="CV13" s="386"/>
      <c r="CW13" s="386"/>
      <c r="CX13" s="386"/>
      <c r="CY13" s="386"/>
      <c r="CZ13" s="386"/>
      <c r="DA13" s="387"/>
      <c r="DB13" s="385">
        <v>9.6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1672</v>
      </c>
      <c r="S14" s="517"/>
      <c r="T14" s="517"/>
      <c r="U14" s="517"/>
      <c r="V14" s="518"/>
      <c r="W14" s="519"/>
      <c r="X14" s="431"/>
      <c r="Y14" s="431"/>
      <c r="Z14" s="431"/>
      <c r="AA14" s="431"/>
      <c r="AB14" s="432"/>
      <c r="AC14" s="509">
        <v>19</v>
      </c>
      <c r="AD14" s="510"/>
      <c r="AE14" s="510"/>
      <c r="AF14" s="510"/>
      <c r="AG14" s="511"/>
      <c r="AH14" s="509">
        <v>26.4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1659</v>
      </c>
      <c r="S15" s="517"/>
      <c r="T15" s="517"/>
      <c r="U15" s="517"/>
      <c r="V15" s="518"/>
      <c r="W15" s="504" t="s">
        <v>131</v>
      </c>
      <c r="X15" s="428"/>
      <c r="Y15" s="428"/>
      <c r="Z15" s="428"/>
      <c r="AA15" s="428"/>
      <c r="AB15" s="429"/>
      <c r="AC15" s="391">
        <v>161</v>
      </c>
      <c r="AD15" s="392"/>
      <c r="AE15" s="392"/>
      <c r="AF15" s="392"/>
      <c r="AG15" s="393"/>
      <c r="AH15" s="391">
        <v>161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130215</v>
      </c>
      <c r="BO15" s="411"/>
      <c r="BP15" s="411"/>
      <c r="BQ15" s="411"/>
      <c r="BR15" s="411"/>
      <c r="BS15" s="411"/>
      <c r="BT15" s="411"/>
      <c r="BU15" s="412"/>
      <c r="BV15" s="410">
        <v>123109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24</v>
      </c>
      <c r="AD16" s="510"/>
      <c r="AE16" s="510"/>
      <c r="AF16" s="510"/>
      <c r="AG16" s="511"/>
      <c r="AH16" s="509">
        <v>21.6</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1149453</v>
      </c>
      <c r="BO16" s="416"/>
      <c r="BP16" s="416"/>
      <c r="BQ16" s="416"/>
      <c r="BR16" s="416"/>
      <c r="BS16" s="416"/>
      <c r="BT16" s="416"/>
      <c r="BU16" s="417"/>
      <c r="BV16" s="415">
        <v>1165513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383</v>
      </c>
      <c r="AD17" s="392"/>
      <c r="AE17" s="392"/>
      <c r="AF17" s="392"/>
      <c r="AG17" s="393"/>
      <c r="AH17" s="391">
        <v>389</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159902</v>
      </c>
      <c r="BO17" s="416"/>
      <c r="BP17" s="416"/>
      <c r="BQ17" s="416"/>
      <c r="BR17" s="416"/>
      <c r="BS17" s="416"/>
      <c r="BT17" s="416"/>
      <c r="BU17" s="417"/>
      <c r="BV17" s="415">
        <v>150244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85.37</v>
      </c>
      <c r="M18" s="480"/>
      <c r="N18" s="480"/>
      <c r="O18" s="480"/>
      <c r="P18" s="480"/>
      <c r="Q18" s="480"/>
      <c r="R18" s="481"/>
      <c r="S18" s="481"/>
      <c r="T18" s="481"/>
      <c r="U18" s="481"/>
      <c r="V18" s="482"/>
      <c r="W18" s="496"/>
      <c r="X18" s="497"/>
      <c r="Y18" s="497"/>
      <c r="Z18" s="497"/>
      <c r="AA18" s="497"/>
      <c r="AB18" s="505"/>
      <c r="AC18" s="379">
        <v>57</v>
      </c>
      <c r="AD18" s="380"/>
      <c r="AE18" s="380"/>
      <c r="AF18" s="380"/>
      <c r="AG18" s="483"/>
      <c r="AH18" s="379">
        <v>52.1</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1081296</v>
      </c>
      <c r="BO18" s="416"/>
      <c r="BP18" s="416"/>
      <c r="BQ18" s="416"/>
      <c r="BR18" s="416"/>
      <c r="BS18" s="416"/>
      <c r="BT18" s="416"/>
      <c r="BU18" s="417"/>
      <c r="BV18" s="415">
        <v>1136222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1677151</v>
      </c>
      <c r="BO19" s="416"/>
      <c r="BP19" s="416"/>
      <c r="BQ19" s="416"/>
      <c r="BR19" s="416"/>
      <c r="BS19" s="416"/>
      <c r="BT19" s="416"/>
      <c r="BU19" s="417"/>
      <c r="BV19" s="415">
        <v>1431411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703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2726410</v>
      </c>
      <c r="BO23" s="416"/>
      <c r="BP23" s="416"/>
      <c r="BQ23" s="416"/>
      <c r="BR23" s="416"/>
      <c r="BS23" s="416"/>
      <c r="BT23" s="416"/>
      <c r="BU23" s="417"/>
      <c r="BV23" s="415">
        <v>2443075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6000</v>
      </c>
      <c r="R24" s="392"/>
      <c r="S24" s="392"/>
      <c r="T24" s="392"/>
      <c r="U24" s="392"/>
      <c r="V24" s="393"/>
      <c r="W24" s="457"/>
      <c r="X24" s="448"/>
      <c r="Y24" s="449"/>
      <c r="Z24" s="388" t="s">
        <v>154</v>
      </c>
      <c r="AA24" s="389"/>
      <c r="AB24" s="389"/>
      <c r="AC24" s="389"/>
      <c r="AD24" s="389"/>
      <c r="AE24" s="389"/>
      <c r="AF24" s="389"/>
      <c r="AG24" s="390"/>
      <c r="AH24" s="391">
        <v>42</v>
      </c>
      <c r="AI24" s="392"/>
      <c r="AJ24" s="392"/>
      <c r="AK24" s="392"/>
      <c r="AL24" s="393"/>
      <c r="AM24" s="391">
        <v>114450</v>
      </c>
      <c r="AN24" s="392"/>
      <c r="AO24" s="392"/>
      <c r="AP24" s="392"/>
      <c r="AQ24" s="392"/>
      <c r="AR24" s="393"/>
      <c r="AS24" s="391">
        <v>2725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2642356</v>
      </c>
      <c r="BO24" s="416"/>
      <c r="BP24" s="416"/>
      <c r="BQ24" s="416"/>
      <c r="BR24" s="416"/>
      <c r="BS24" s="416"/>
      <c r="BT24" s="416"/>
      <c r="BU24" s="417"/>
      <c r="BV24" s="415">
        <v>2349873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5250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1009313</v>
      </c>
      <c r="BO25" s="411"/>
      <c r="BP25" s="411"/>
      <c r="BQ25" s="411"/>
      <c r="BR25" s="411"/>
      <c r="BS25" s="411"/>
      <c r="BT25" s="411"/>
      <c r="BU25" s="412"/>
      <c r="BV25" s="410">
        <v>11926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5000</v>
      </c>
      <c r="R26" s="392"/>
      <c r="S26" s="392"/>
      <c r="T26" s="392"/>
      <c r="U26" s="392"/>
      <c r="V26" s="393"/>
      <c r="W26" s="457"/>
      <c r="X26" s="448"/>
      <c r="Y26" s="449"/>
      <c r="Z26" s="388" t="s">
        <v>160</v>
      </c>
      <c r="AA26" s="470"/>
      <c r="AB26" s="470"/>
      <c r="AC26" s="470"/>
      <c r="AD26" s="470"/>
      <c r="AE26" s="470"/>
      <c r="AF26" s="470"/>
      <c r="AG26" s="471"/>
      <c r="AH26" s="391">
        <v>3</v>
      </c>
      <c r="AI26" s="392"/>
      <c r="AJ26" s="392"/>
      <c r="AK26" s="392"/>
      <c r="AL26" s="393"/>
      <c r="AM26" s="391">
        <v>6819</v>
      </c>
      <c r="AN26" s="392"/>
      <c r="AO26" s="392"/>
      <c r="AP26" s="392"/>
      <c r="AQ26" s="392"/>
      <c r="AR26" s="393"/>
      <c r="AS26" s="391">
        <v>2273</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2370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35390</v>
      </c>
      <c r="BO27" s="419"/>
      <c r="BP27" s="419"/>
      <c r="BQ27" s="419"/>
      <c r="BR27" s="419"/>
      <c r="BS27" s="419"/>
      <c r="BT27" s="419"/>
      <c r="BU27" s="420"/>
      <c r="BV27" s="418">
        <v>35325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1890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1184208</v>
      </c>
      <c r="BO28" s="411"/>
      <c r="BP28" s="411"/>
      <c r="BQ28" s="411"/>
      <c r="BR28" s="411"/>
      <c r="BS28" s="411"/>
      <c r="BT28" s="411"/>
      <c r="BU28" s="412"/>
      <c r="BV28" s="410">
        <v>1199201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6</v>
      </c>
      <c r="M29" s="392"/>
      <c r="N29" s="392"/>
      <c r="O29" s="392"/>
      <c r="P29" s="393"/>
      <c r="Q29" s="391">
        <v>1700</v>
      </c>
      <c r="R29" s="392"/>
      <c r="S29" s="392"/>
      <c r="T29" s="392"/>
      <c r="U29" s="392"/>
      <c r="V29" s="393"/>
      <c r="W29" s="458"/>
      <c r="X29" s="459"/>
      <c r="Y29" s="460"/>
      <c r="Z29" s="388" t="s">
        <v>170</v>
      </c>
      <c r="AA29" s="389"/>
      <c r="AB29" s="389"/>
      <c r="AC29" s="389"/>
      <c r="AD29" s="389"/>
      <c r="AE29" s="389"/>
      <c r="AF29" s="389"/>
      <c r="AG29" s="390"/>
      <c r="AH29" s="391">
        <v>42</v>
      </c>
      <c r="AI29" s="392"/>
      <c r="AJ29" s="392"/>
      <c r="AK29" s="392"/>
      <c r="AL29" s="393"/>
      <c r="AM29" s="391">
        <v>114450</v>
      </c>
      <c r="AN29" s="392"/>
      <c r="AO29" s="392"/>
      <c r="AP29" s="392"/>
      <c r="AQ29" s="392"/>
      <c r="AR29" s="393"/>
      <c r="AS29" s="391">
        <v>2725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260879</v>
      </c>
      <c r="BO29" s="416"/>
      <c r="BP29" s="416"/>
      <c r="BQ29" s="416"/>
      <c r="BR29" s="416"/>
      <c r="BS29" s="416"/>
      <c r="BT29" s="416"/>
      <c r="BU29" s="417"/>
      <c r="BV29" s="415">
        <v>259726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95.6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704031</v>
      </c>
      <c r="BO30" s="419"/>
      <c r="BP30" s="419"/>
      <c r="BQ30" s="419"/>
      <c r="BR30" s="419"/>
      <c r="BS30" s="419"/>
      <c r="BT30" s="419"/>
      <c r="BU30" s="420"/>
      <c r="BV30" s="418">
        <v>639783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幡多広域市町村圏事務組合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三原村土地開発公社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国民健康保険診療所特別会計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農業集落排水特別会計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幡多広域市町村圏事務組合（ふるさと市町村圏事業会計）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三原村農業公社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IF('各会計、関係団体の財政状況及び健全化判断比率'!B34="","",'各会計、関係団体の財政状況及び健全化判断比率'!B34)</f>
        <v>電気事業特別会計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幡多広域市町村圏事務組合（滞納整理事業会計）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介護保険特別会計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幡多西部消防組合（一般会計）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高知県市町村総合事務組合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高知県市町村総合事務組合（交通災害共済事業特別会計）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高知県市町村総合事務組合（会館建設事業特別会計）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高知県後期高齢者医療広域連合（一般会計）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高知県後期高齢者医療広域連合（特別会計）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v>3.93</v>
      </c>
      <c r="G34" s="33">
        <v>7.89</v>
      </c>
      <c r="H34" s="33">
        <v>3.96</v>
      </c>
      <c r="I34" s="33">
        <v>3.98</v>
      </c>
      <c r="J34" s="34">
        <v>2</v>
      </c>
      <c r="K34" s="22"/>
      <c r="L34" s="22"/>
      <c r="M34" s="22"/>
      <c r="N34" s="22"/>
      <c r="O34" s="22"/>
      <c r="P34" s="22"/>
    </row>
    <row r="35" spans="1:16" ht="39" customHeight="1" x14ac:dyDescent="0.15">
      <c r="A35" s="22"/>
      <c r="B35" s="35"/>
      <c r="C35" s="1178" t="s">
        <v>527</v>
      </c>
      <c r="D35" s="1179"/>
      <c r="E35" s="1180"/>
      <c r="F35" s="36">
        <v>0.08</v>
      </c>
      <c r="G35" s="37">
        <v>0.13</v>
      </c>
      <c r="H35" s="37">
        <v>0.1</v>
      </c>
      <c r="I35" s="37">
        <v>1.0900000000000001</v>
      </c>
      <c r="J35" s="38">
        <v>0.31</v>
      </c>
      <c r="K35" s="22"/>
      <c r="L35" s="22"/>
      <c r="M35" s="22"/>
      <c r="N35" s="22"/>
      <c r="O35" s="22"/>
      <c r="P35" s="22"/>
    </row>
    <row r="36" spans="1:16" ht="39" customHeight="1" x14ac:dyDescent="0.15">
      <c r="A36" s="22"/>
      <c r="B36" s="35"/>
      <c r="C36" s="1178" t="s">
        <v>528</v>
      </c>
      <c r="D36" s="1179"/>
      <c r="E36" s="1180"/>
      <c r="F36" s="36">
        <v>0</v>
      </c>
      <c r="G36" s="37">
        <v>0</v>
      </c>
      <c r="H36" s="37">
        <v>0</v>
      </c>
      <c r="I36" s="37">
        <v>0.12</v>
      </c>
      <c r="J36" s="38">
        <v>0.08</v>
      </c>
      <c r="K36" s="22"/>
      <c r="L36" s="22"/>
      <c r="M36" s="22"/>
      <c r="N36" s="22"/>
      <c r="O36" s="22"/>
      <c r="P36" s="22"/>
    </row>
    <row r="37" spans="1:16" ht="39" customHeight="1" x14ac:dyDescent="0.15">
      <c r="A37" s="22"/>
      <c r="B37" s="35"/>
      <c r="C37" s="1178" t="s">
        <v>529</v>
      </c>
      <c r="D37" s="1179"/>
      <c r="E37" s="1180"/>
      <c r="F37" s="36">
        <v>0.08</v>
      </c>
      <c r="G37" s="37">
        <v>0</v>
      </c>
      <c r="H37" s="37">
        <v>0.01</v>
      </c>
      <c r="I37" s="37">
        <v>0</v>
      </c>
      <c r="J37" s="38">
        <v>0.01</v>
      </c>
      <c r="K37" s="22"/>
      <c r="L37" s="22"/>
      <c r="M37" s="22"/>
      <c r="N37" s="22"/>
      <c r="O37" s="22"/>
      <c r="P37" s="22"/>
    </row>
    <row r="38" spans="1:16" ht="39" customHeight="1" x14ac:dyDescent="0.15">
      <c r="A38" s="22"/>
      <c r="B38" s="35"/>
      <c r="C38" s="1178" t="s">
        <v>530</v>
      </c>
      <c r="D38" s="1179"/>
      <c r="E38" s="1180"/>
      <c r="F38" s="36">
        <v>0</v>
      </c>
      <c r="G38" s="37">
        <v>0</v>
      </c>
      <c r="H38" s="37">
        <v>0</v>
      </c>
      <c r="I38" s="37">
        <v>0</v>
      </c>
      <c r="J38" s="38">
        <v>0</v>
      </c>
      <c r="K38" s="22"/>
      <c r="L38" s="22"/>
      <c r="M38" s="22"/>
      <c r="N38" s="22"/>
      <c r="O38" s="22"/>
      <c r="P38" s="22"/>
    </row>
    <row r="39" spans="1:16" ht="39" customHeight="1" x14ac:dyDescent="0.15">
      <c r="A39" s="22"/>
      <c r="B39" s="35"/>
      <c r="C39" s="1178" t="s">
        <v>531</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532</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533</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535</v>
      </c>
      <c r="D43" s="1182"/>
      <c r="E43" s="1183"/>
      <c r="F43" s="41" t="s">
        <v>479</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294</v>
      </c>
      <c r="L45" s="60">
        <v>272</v>
      </c>
      <c r="M45" s="60">
        <v>264</v>
      </c>
      <c r="N45" s="60">
        <v>245</v>
      </c>
      <c r="O45" s="61">
        <v>203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52</v>
      </c>
      <c r="L48" s="64">
        <v>51</v>
      </c>
      <c r="M48" s="64">
        <v>51</v>
      </c>
      <c r="N48" s="64">
        <v>52</v>
      </c>
      <c r="O48" s="65">
        <v>48</v>
      </c>
      <c r="P48" s="48"/>
      <c r="Q48" s="48"/>
      <c r="R48" s="48"/>
      <c r="S48" s="48"/>
      <c r="T48" s="48"/>
      <c r="U48" s="48"/>
    </row>
    <row r="49" spans="1:21" ht="30.75" customHeight="1" x14ac:dyDescent="0.15">
      <c r="A49" s="48"/>
      <c r="B49" s="1196"/>
      <c r="C49" s="1197"/>
      <c r="D49" s="62"/>
      <c r="E49" s="1188" t="s">
        <v>16</v>
      </c>
      <c r="F49" s="1188"/>
      <c r="G49" s="1188"/>
      <c r="H49" s="1188"/>
      <c r="I49" s="1188"/>
      <c r="J49" s="1189"/>
      <c r="K49" s="63">
        <v>16</v>
      </c>
      <c r="L49" s="64">
        <v>18</v>
      </c>
      <c r="M49" s="64">
        <v>29</v>
      </c>
      <c r="N49" s="64">
        <v>28</v>
      </c>
      <c r="O49" s="65">
        <v>23</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257</v>
      </c>
      <c r="L52" s="64">
        <v>247</v>
      </c>
      <c r="M52" s="64">
        <v>244</v>
      </c>
      <c r="N52" s="64">
        <v>229</v>
      </c>
      <c r="O52" s="65">
        <v>226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105</v>
      </c>
      <c r="L53" s="69">
        <v>94</v>
      </c>
      <c r="M53" s="69">
        <v>100</v>
      </c>
      <c r="N53" s="69">
        <v>96</v>
      </c>
      <c r="O53" s="70">
        <v>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2071</v>
      </c>
      <c r="J41" s="83">
        <v>2045</v>
      </c>
      <c r="K41" s="83">
        <v>2065</v>
      </c>
      <c r="L41" s="83">
        <v>2443</v>
      </c>
      <c r="M41" s="84">
        <v>2726</v>
      </c>
    </row>
    <row r="42" spans="2:13" ht="27.75" customHeight="1" x14ac:dyDescent="0.15">
      <c r="B42" s="1204"/>
      <c r="C42" s="1205"/>
      <c r="D42" s="85"/>
      <c r="E42" s="1208" t="s">
        <v>26</v>
      </c>
      <c r="F42" s="1208"/>
      <c r="G42" s="1208"/>
      <c r="H42" s="1209"/>
      <c r="I42" s="86">
        <v>124</v>
      </c>
      <c r="J42" s="87">
        <v>41</v>
      </c>
      <c r="K42" s="87">
        <v>42</v>
      </c>
      <c r="L42" s="87">
        <v>42</v>
      </c>
      <c r="M42" s="88">
        <v>16</v>
      </c>
    </row>
    <row r="43" spans="2:13" ht="27.75" customHeight="1" x14ac:dyDescent="0.15">
      <c r="B43" s="1204"/>
      <c r="C43" s="1205"/>
      <c r="D43" s="85"/>
      <c r="E43" s="1208" t="s">
        <v>27</v>
      </c>
      <c r="F43" s="1208"/>
      <c r="G43" s="1208"/>
      <c r="H43" s="1209"/>
      <c r="I43" s="86">
        <v>596</v>
      </c>
      <c r="J43" s="87">
        <v>541</v>
      </c>
      <c r="K43" s="87">
        <v>510</v>
      </c>
      <c r="L43" s="87">
        <v>471</v>
      </c>
      <c r="M43" s="88">
        <v>428</v>
      </c>
    </row>
    <row r="44" spans="2:13" ht="27.75" customHeight="1" x14ac:dyDescent="0.15">
      <c r="B44" s="1204"/>
      <c r="C44" s="1205"/>
      <c r="D44" s="85"/>
      <c r="E44" s="1208" t="s">
        <v>28</v>
      </c>
      <c r="F44" s="1208"/>
      <c r="G44" s="1208"/>
      <c r="H44" s="1209"/>
      <c r="I44" s="86">
        <v>97</v>
      </c>
      <c r="J44" s="87">
        <v>83</v>
      </c>
      <c r="K44" s="87">
        <v>64</v>
      </c>
      <c r="L44" s="87">
        <v>41</v>
      </c>
      <c r="M44" s="88">
        <v>20</v>
      </c>
    </row>
    <row r="45" spans="2:13" ht="27.75" customHeight="1" x14ac:dyDescent="0.15">
      <c r="B45" s="1204"/>
      <c r="C45" s="1205"/>
      <c r="D45" s="85"/>
      <c r="E45" s="1208" t="s">
        <v>29</v>
      </c>
      <c r="F45" s="1208"/>
      <c r="G45" s="1208"/>
      <c r="H45" s="1209"/>
      <c r="I45" s="86">
        <v>376</v>
      </c>
      <c r="J45" s="87">
        <v>380</v>
      </c>
      <c r="K45" s="87">
        <v>421</v>
      </c>
      <c r="L45" s="87">
        <v>393</v>
      </c>
      <c r="M45" s="88">
        <v>320</v>
      </c>
    </row>
    <row r="46" spans="2:13" ht="27.75" customHeight="1" x14ac:dyDescent="0.15">
      <c r="B46" s="1204"/>
      <c r="C46" s="1205"/>
      <c r="D46" s="89"/>
      <c r="E46" s="1208" t="s">
        <v>30</v>
      </c>
      <c r="F46" s="1208"/>
      <c r="G46" s="1208"/>
      <c r="H46" s="1209"/>
      <c r="I46" s="86" t="s">
        <v>479</v>
      </c>
      <c r="J46" s="87" t="s">
        <v>479</v>
      </c>
      <c r="K46" s="87" t="s">
        <v>479</v>
      </c>
      <c r="L46" s="87" t="s">
        <v>479</v>
      </c>
      <c r="M46" s="88" t="s">
        <v>479</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1800</v>
      </c>
      <c r="J50" s="87">
        <v>1644</v>
      </c>
      <c r="K50" s="87">
        <v>1875</v>
      </c>
      <c r="L50" s="87">
        <v>2041</v>
      </c>
      <c r="M50" s="88">
        <v>2080</v>
      </c>
    </row>
    <row r="51" spans="2:13" ht="27.75" customHeight="1" x14ac:dyDescent="0.15">
      <c r="B51" s="1204"/>
      <c r="C51" s="1205"/>
      <c r="D51" s="85"/>
      <c r="E51" s="1208" t="s">
        <v>36</v>
      </c>
      <c r="F51" s="1208"/>
      <c r="G51" s="1208"/>
      <c r="H51" s="1209"/>
      <c r="I51" s="86">
        <v>73</v>
      </c>
      <c r="J51" s="87">
        <v>66</v>
      </c>
      <c r="K51" s="87">
        <v>59</v>
      </c>
      <c r="L51" s="87">
        <v>53</v>
      </c>
      <c r="M51" s="88">
        <v>50</v>
      </c>
    </row>
    <row r="52" spans="2:13" ht="27.75" customHeight="1" x14ac:dyDescent="0.15">
      <c r="B52" s="1206"/>
      <c r="C52" s="1207"/>
      <c r="D52" s="85"/>
      <c r="E52" s="1208" t="s">
        <v>37</v>
      </c>
      <c r="F52" s="1208"/>
      <c r="G52" s="1208"/>
      <c r="H52" s="1209"/>
      <c r="I52" s="86">
        <v>1941</v>
      </c>
      <c r="J52" s="87">
        <v>1954</v>
      </c>
      <c r="K52" s="87">
        <v>1896</v>
      </c>
      <c r="L52" s="87">
        <v>2134</v>
      </c>
      <c r="M52" s="88">
        <v>2283</v>
      </c>
    </row>
    <row r="53" spans="2:13" ht="27.75" customHeight="1" thickBot="1" x14ac:dyDescent="0.2">
      <c r="B53" s="1210" t="s">
        <v>21</v>
      </c>
      <c r="C53" s="1211"/>
      <c r="D53" s="92"/>
      <c r="E53" s="1212" t="s">
        <v>38</v>
      </c>
      <c r="F53" s="1212"/>
      <c r="G53" s="1212"/>
      <c r="H53" s="1213"/>
      <c r="I53" s="93">
        <v>-550</v>
      </c>
      <c r="J53" s="94">
        <v>-573</v>
      </c>
      <c r="K53" s="94">
        <v>-728</v>
      </c>
      <c r="L53" s="94">
        <v>-838</v>
      </c>
      <c r="M53" s="95">
        <v>-903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550</v>
      </c>
      <c r="I42" s="354"/>
      <c r="J42" s="354"/>
      <c r="K42" s="354"/>
      <c r="L42" s="246"/>
      <c r="M42" s="246"/>
      <c r="N42" s="246"/>
      <c r="O42" s="246"/>
    </row>
    <row r="43" spans="2:17" x14ac:dyDescent="0.15">
      <c r="B43" s="250"/>
      <c r="C43" s="246"/>
      <c r="D43" s="246"/>
      <c r="E43" s="246"/>
      <c r="F43" s="246"/>
      <c r="G43" s="1221" t="s">
        <v>560</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551</v>
      </c>
    </row>
    <row r="50" spans="1:17" x14ac:dyDescent="0.15">
      <c r="B50" s="250"/>
      <c r="C50" s="246"/>
      <c r="D50" s="246"/>
      <c r="E50" s="246"/>
      <c r="F50" s="246"/>
      <c r="G50" s="1230"/>
      <c r="H50" s="1231"/>
      <c r="I50" s="1231"/>
      <c r="J50" s="1232"/>
      <c r="K50" s="356" t="s">
        <v>519</v>
      </c>
      <c r="L50" s="356" t="s">
        <v>520</v>
      </c>
      <c r="M50" s="356" t="s">
        <v>521</v>
      </c>
      <c r="N50" s="356" t="s">
        <v>522</v>
      </c>
      <c r="O50" s="356" t="s">
        <v>523</v>
      </c>
    </row>
    <row r="51" spans="1:17" x14ac:dyDescent="0.15">
      <c r="B51" s="250"/>
      <c r="C51" s="246"/>
      <c r="D51" s="246"/>
      <c r="E51" s="246"/>
      <c r="F51" s="246"/>
      <c r="G51" s="1233" t="s">
        <v>552</v>
      </c>
      <c r="H51" s="1234"/>
      <c r="I51" s="1239" t="s">
        <v>553</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554</v>
      </c>
      <c r="J53" s="1243"/>
      <c r="K53" s="1244"/>
      <c r="L53" s="1244"/>
      <c r="M53" s="1244"/>
      <c r="N53" s="1246">
        <v>35.5</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555</v>
      </c>
      <c r="H55" s="1248"/>
      <c r="I55" s="1243" t="s">
        <v>553</v>
      </c>
      <c r="J55" s="1243"/>
      <c r="K55" s="1241"/>
      <c r="L55" s="1241"/>
      <c r="M55" s="1241"/>
      <c r="N55" s="1242">
        <v>0</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556</v>
      </c>
      <c r="J57" s="1253"/>
      <c r="K57" s="1244"/>
      <c r="L57" s="1244"/>
      <c r="M57" s="1244"/>
      <c r="N57" s="1246">
        <v>54.2</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550</v>
      </c>
      <c r="I64" s="354"/>
      <c r="J64" s="354"/>
      <c r="K64" s="354"/>
      <c r="L64" s="246"/>
      <c r="M64" s="246"/>
      <c r="N64" s="246"/>
      <c r="O64" s="246"/>
    </row>
    <row r="65" spans="2:30" x14ac:dyDescent="0.15">
      <c r="B65" s="250"/>
      <c r="C65" s="246"/>
      <c r="D65" s="246"/>
      <c r="E65" s="246"/>
      <c r="F65" s="246"/>
      <c r="G65" s="1221" t="s">
        <v>561</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30"/>
      <c r="H72" s="1231"/>
      <c r="I72" s="1231"/>
      <c r="J72" s="1232"/>
      <c r="K72" s="356" t="s">
        <v>519</v>
      </c>
      <c r="L72" s="356" t="s">
        <v>520</v>
      </c>
      <c r="M72" s="356" t="s">
        <v>521</v>
      </c>
      <c r="N72" s="356" t="s">
        <v>522</v>
      </c>
      <c r="O72" s="356" t="s">
        <v>523</v>
      </c>
    </row>
    <row r="73" spans="2:30" x14ac:dyDescent="0.15">
      <c r="B73" s="250"/>
      <c r="C73" s="246"/>
      <c r="D73" s="246"/>
      <c r="E73" s="246"/>
      <c r="F73" s="246"/>
      <c r="G73" s="1233" t="s">
        <v>552</v>
      </c>
      <c r="H73" s="1234"/>
      <c r="I73" s="1239" t="s">
        <v>553</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559</v>
      </c>
      <c r="J75" s="1243"/>
      <c r="K75" s="1246">
        <v>13.8</v>
      </c>
      <c r="L75" s="1246">
        <v>11.5</v>
      </c>
      <c r="M75" s="1246">
        <v>10</v>
      </c>
      <c r="N75" s="1246">
        <v>9.6</v>
      </c>
      <c r="O75" s="1246">
        <v>8</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555</v>
      </c>
      <c r="H77" s="1248"/>
      <c r="I77" s="1243" t="s">
        <v>553</v>
      </c>
      <c r="J77" s="1243"/>
      <c r="K77" s="1254">
        <v>0</v>
      </c>
      <c r="L77" s="1254">
        <v>0</v>
      </c>
      <c r="M77" s="1242">
        <v>0</v>
      </c>
      <c r="N77" s="1242">
        <v>0</v>
      </c>
      <c r="O77" s="1242">
        <v>0</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559</v>
      </c>
      <c r="J79" s="1253"/>
      <c r="K79" s="1256">
        <v>10.1</v>
      </c>
      <c r="L79" s="1256">
        <v>9.1999999999999993</v>
      </c>
      <c r="M79" s="1256">
        <v>8.1999999999999993</v>
      </c>
      <c r="N79" s="1256">
        <v>7.8</v>
      </c>
      <c r="O79" s="1256">
        <v>6</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204518</v>
      </c>
      <c r="E3" s="118"/>
      <c r="F3" s="119">
        <v>228305</v>
      </c>
      <c r="G3" s="120"/>
      <c r="H3" s="121"/>
    </row>
    <row r="4" spans="1:8" x14ac:dyDescent="0.15">
      <c r="A4" s="122"/>
      <c r="B4" s="123"/>
      <c r="C4" s="124"/>
      <c r="D4" s="125">
        <v>39330</v>
      </c>
      <c r="E4" s="126"/>
      <c r="F4" s="127">
        <v>86611</v>
      </c>
      <c r="G4" s="128"/>
      <c r="H4" s="129"/>
    </row>
    <row r="5" spans="1:8" x14ac:dyDescent="0.15">
      <c r="A5" s="110" t="s">
        <v>513</v>
      </c>
      <c r="B5" s="115"/>
      <c r="C5" s="116"/>
      <c r="D5" s="117">
        <v>320693</v>
      </c>
      <c r="E5" s="118"/>
      <c r="F5" s="119">
        <v>316331</v>
      </c>
      <c r="G5" s="120"/>
      <c r="H5" s="121"/>
    </row>
    <row r="6" spans="1:8" x14ac:dyDescent="0.15">
      <c r="A6" s="122"/>
      <c r="B6" s="123"/>
      <c r="C6" s="124"/>
      <c r="D6" s="125">
        <v>199089</v>
      </c>
      <c r="E6" s="126"/>
      <c r="F6" s="127">
        <v>106387</v>
      </c>
      <c r="G6" s="128"/>
      <c r="H6" s="129"/>
    </row>
    <row r="7" spans="1:8" x14ac:dyDescent="0.15">
      <c r="A7" s="110" t="s">
        <v>514</v>
      </c>
      <c r="B7" s="115"/>
      <c r="C7" s="116"/>
      <c r="D7" s="117">
        <v>169298</v>
      </c>
      <c r="E7" s="118"/>
      <c r="F7" s="119">
        <v>333013</v>
      </c>
      <c r="G7" s="120"/>
      <c r="H7" s="121"/>
    </row>
    <row r="8" spans="1:8" x14ac:dyDescent="0.15">
      <c r="A8" s="122"/>
      <c r="B8" s="123"/>
      <c r="C8" s="124"/>
      <c r="D8" s="125">
        <v>53719</v>
      </c>
      <c r="E8" s="126"/>
      <c r="F8" s="127">
        <v>126732</v>
      </c>
      <c r="G8" s="128"/>
      <c r="H8" s="129"/>
    </row>
    <row r="9" spans="1:8" x14ac:dyDescent="0.15">
      <c r="A9" s="110" t="s">
        <v>515</v>
      </c>
      <c r="B9" s="115"/>
      <c r="C9" s="116"/>
      <c r="D9" s="117">
        <v>509007</v>
      </c>
      <c r="E9" s="118"/>
      <c r="F9" s="119">
        <v>280458</v>
      </c>
      <c r="G9" s="120"/>
      <c r="H9" s="121"/>
    </row>
    <row r="10" spans="1:8" x14ac:dyDescent="0.15">
      <c r="A10" s="122"/>
      <c r="B10" s="123"/>
      <c r="C10" s="124"/>
      <c r="D10" s="125">
        <v>271020</v>
      </c>
      <c r="E10" s="126"/>
      <c r="F10" s="127">
        <v>127286</v>
      </c>
      <c r="G10" s="128"/>
      <c r="H10" s="129"/>
    </row>
    <row r="11" spans="1:8" x14ac:dyDescent="0.15">
      <c r="A11" s="110" t="s">
        <v>516</v>
      </c>
      <c r="B11" s="115"/>
      <c r="C11" s="116"/>
      <c r="D11" s="117">
        <v>542830</v>
      </c>
      <c r="E11" s="118"/>
      <c r="F11" s="119">
        <v>237994</v>
      </c>
      <c r="G11" s="120"/>
      <c r="H11" s="121"/>
    </row>
    <row r="12" spans="1:8" x14ac:dyDescent="0.15">
      <c r="A12" s="122"/>
      <c r="B12" s="123"/>
      <c r="C12" s="130"/>
      <c r="D12" s="125">
        <v>115012</v>
      </c>
      <c r="E12" s="126"/>
      <c r="F12" s="127">
        <v>110361</v>
      </c>
      <c r="G12" s="128"/>
      <c r="H12" s="129"/>
    </row>
    <row r="13" spans="1:8" x14ac:dyDescent="0.15">
      <c r="A13" s="110"/>
      <c r="B13" s="115"/>
      <c r="C13" s="131"/>
      <c r="D13" s="132">
        <v>349269</v>
      </c>
      <c r="E13" s="133"/>
      <c r="F13" s="134">
        <v>279220</v>
      </c>
      <c r="G13" s="135"/>
      <c r="H13" s="121"/>
    </row>
    <row r="14" spans="1:8" x14ac:dyDescent="0.15">
      <c r="A14" s="122"/>
      <c r="B14" s="123"/>
      <c r="C14" s="124"/>
      <c r="D14" s="125">
        <v>135634</v>
      </c>
      <c r="E14" s="126"/>
      <c r="F14" s="127">
        <v>111475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3.94</v>
      </c>
      <c r="C19" s="136">
        <f>ROUND(VALUE(SUBSTITUTE(実質収支比率等に係る経年分析!G$48,"▲","-")),2)</f>
        <v>7.89</v>
      </c>
      <c r="D19" s="136">
        <f>ROUND(VALUE(SUBSTITUTE(実質収支比率等に係る経年分析!H$48,"▲","-")),2)</f>
        <v>3.96</v>
      </c>
      <c r="E19" s="136">
        <f>ROUND(VALUE(SUBSTITUTE(実質収支比率等に係る経年分析!I$48,"▲","-")),2)</f>
        <v>3.99</v>
      </c>
      <c r="F19" s="136">
        <f>ROUND(VALUE(SUBSTITUTE(実質収支比率等に係る経年分析!J$48,"▲","-")),2)</f>
        <v>2</v>
      </c>
    </row>
    <row r="20" spans="1:11" x14ac:dyDescent="0.15">
      <c r="A20" s="136" t="s">
        <v>43</v>
      </c>
      <c r="B20" s="136">
        <f>ROUND(VALUE(SUBSTITUTE(実質収支比率等に係る経年分析!F$47,"▲","-")),2)</f>
        <v>77.16</v>
      </c>
      <c r="C20" s="136">
        <f>ROUND(VALUE(SUBSTITUTE(実質収支比率等に係る経年分析!G$47,"▲","-")),2)</f>
        <v>67.45</v>
      </c>
      <c r="D20" s="136">
        <f>ROUND(VALUE(SUBSTITUTE(実質収支比率等に係る経年分析!H$47,"▲","-")),2)</f>
        <v>86.26</v>
      </c>
      <c r="E20" s="136">
        <f>ROUND(VALUE(SUBSTITUTE(実質収支比率等に係る経年分析!I$47,"▲","-")),2)</f>
        <v>95.85</v>
      </c>
      <c r="F20" s="136">
        <f>ROUND(VALUE(SUBSTITUTE(実質収支比率等に係る経年分析!J$47,"▲","-")),2)</f>
        <v>96.96</v>
      </c>
    </row>
    <row r="21" spans="1:11" x14ac:dyDescent="0.15">
      <c r="A21" s="136" t="s">
        <v>44</v>
      </c>
      <c r="B21" s="136">
        <f>IF(ISNUMBER(VALUE(SUBSTITUTE(実質収支比率等に係る経年分析!F$49,"▲","-"))),ROUND(VALUE(SUBSTITUTE(実質収支比率等に係る経年分析!F$49,"▲","-")),2),NA())</f>
        <v>7.22</v>
      </c>
      <c r="C21" s="136">
        <f>IF(ISNUMBER(VALUE(SUBSTITUTE(実質収支比率等に係る経年分析!G$49,"▲","-"))),ROUND(VALUE(SUBSTITUTE(実質収支比率等に係る経年分析!G$49,"▲","-")),2),NA())</f>
        <v>-8.75</v>
      </c>
      <c r="D21" s="136">
        <f>IF(ISNUMBER(VALUE(SUBSTITUTE(実質収支比率等に係る経年分析!H$49,"▲","-"))),ROUND(VALUE(SUBSTITUTE(実質収支比率等に係る経年分析!H$49,"▲","-")),2),NA())</f>
        <v>8.4700000000000006</v>
      </c>
      <c r="E21" s="136">
        <f>IF(ISNUMBER(VALUE(SUBSTITUTE(実質収支比率等に係る経年分析!I$49,"▲","-"))),ROUND(VALUE(SUBSTITUTE(実質収支比率等に係る経年分析!I$49,"▲","-")),2),NA())</f>
        <v>11.12</v>
      </c>
      <c r="F21" s="136">
        <f>IF(ISNUMBER(VALUE(SUBSTITUTE(実質収支比率等に係る経年分析!J$49,"▲","-"))),ROUND(VALUE(SUBSTITUTE(実質収支比率等に係る経年分析!J$49,"▲","-")),2),NA())</f>
        <v>-5.36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簡易水道特別会計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土地取得特別会計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0.01</v>
      </c>
    </row>
    <row r="34" spans="1:16" x14ac:dyDescent="0.15">
      <c r="A34" s="137" t="str">
        <f>IF(連結実質赤字比率に係る赤字・黒字の構成分析!C$36="",NA(),連結実質赤字比率に係る赤字・黒字の構成分析!C$36)</f>
        <v>国民健康保険診療所特別会計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0.08</v>
      </c>
    </row>
    <row r="35" spans="1:16" x14ac:dyDescent="0.15">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0.13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1.0900000000000001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0.31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7.89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3.96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257</v>
      </c>
      <c r="E42" s="138"/>
      <c r="F42" s="138"/>
      <c r="G42" s="138">
        <f>'実質公債費比率（分子）の構造'!L$52</f>
        <v>247</v>
      </c>
      <c r="H42" s="138"/>
      <c r="I42" s="138"/>
      <c r="J42" s="138">
        <f>'実質公債費比率（分子）の構造'!M$52</f>
        <v>244</v>
      </c>
      <c r="K42" s="138"/>
      <c r="L42" s="138"/>
      <c r="M42" s="138">
        <f>'実質公債費比率（分子）の構造'!N$52</f>
        <v>229</v>
      </c>
      <c r="N42" s="138"/>
      <c r="O42" s="138"/>
      <c r="P42" s="138">
        <f>'実質公債費比率（分子）の構造'!O$52</f>
        <v>226</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16</v>
      </c>
      <c r="C45" s="138"/>
      <c r="D45" s="138"/>
      <c r="E45" s="138">
        <f>'実質公債費比率（分子）の構造'!L$49</f>
        <v>18</v>
      </c>
      <c r="F45" s="138"/>
      <c r="G45" s="138"/>
      <c r="H45" s="138">
        <f>'実質公債費比率（分子）の構造'!M$49</f>
        <v>29</v>
      </c>
      <c r="I45" s="138"/>
      <c r="J45" s="138"/>
      <c r="K45" s="138">
        <f>'実質公債費比率（分子）の構造'!N$49</f>
        <v>28</v>
      </c>
      <c r="L45" s="138"/>
      <c r="M45" s="138"/>
      <c r="N45" s="138">
        <f>'実質公債費比率（分子）の構造'!O$49</f>
        <v>23</v>
      </c>
      <c r="O45" s="138"/>
      <c r="P45" s="138"/>
    </row>
    <row r="46" spans="1:16" x14ac:dyDescent="0.15">
      <c r="A46" s="138" t="s">
        <v>55</v>
      </c>
      <c r="B46" s="138">
        <f>'実質公債費比率（分子）の構造'!K$48</f>
        <v>52</v>
      </c>
      <c r="C46" s="138"/>
      <c r="D46" s="138"/>
      <c r="E46" s="138">
        <f>'実質公債費比率（分子）の構造'!L$48</f>
        <v>51</v>
      </c>
      <c r="F46" s="138"/>
      <c r="G46" s="138"/>
      <c r="H46" s="138">
        <f>'実質公債費比率（分子）の構造'!M$48</f>
        <v>51</v>
      </c>
      <c r="I46" s="138"/>
      <c r="J46" s="138"/>
      <c r="K46" s="138">
        <f>'実質公債費比率（分子）の構造'!N$48</f>
        <v>52</v>
      </c>
      <c r="L46" s="138"/>
      <c r="M46" s="138"/>
      <c r="N46" s="138">
        <f>'実質公債費比率（分子）の構造'!O$48</f>
        <v>48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294</v>
      </c>
      <c r="C49" s="138"/>
      <c r="D49" s="138"/>
      <c r="E49" s="138">
        <f>'実質公債費比率（分子）の構造'!L$45</f>
        <v>272</v>
      </c>
      <c r="F49" s="138"/>
      <c r="G49" s="138"/>
      <c r="H49" s="138">
        <f>'実質公債費比率（分子）の構造'!M$45</f>
        <v>264</v>
      </c>
      <c r="I49" s="138"/>
      <c r="J49" s="138"/>
      <c r="K49" s="138">
        <f>'実質公債費比率（分子）の構造'!N$45</f>
        <v>245</v>
      </c>
      <c r="L49" s="138"/>
      <c r="M49" s="138"/>
      <c r="N49" s="138">
        <f>'実質公債費比率（分子）の構造'!O$45</f>
        <v>203</v>
      </c>
      <c r="O49" s="138"/>
      <c r="P49" s="138"/>
    </row>
    <row r="50" spans="1:16" x14ac:dyDescent="0.15">
      <c r="A50" s="138" t="s">
        <v>59</v>
      </c>
      <c r="B50" s="138" t="e">
        <f>NA()</f>
        <v>#N/A</v>
      </c>
      <c r="C50" s="138">
        <f>IF(ISNUMBER('実質公債費比率（分子）の構造'!K$53),'実質公債費比率（分子）の構造'!K$53,NA())</f>
        <v>105</v>
      </c>
      <c r="D50" s="138" t="e">
        <f>NA()</f>
        <v>#N/A</v>
      </c>
      <c r="E50" s="138" t="e">
        <f>NA()</f>
        <v>#N/A</v>
      </c>
      <c r="F50" s="138">
        <f>IF(ISNUMBER('実質公債費比率（分子）の構造'!L$53),'実質公債費比率（分子）の構造'!L$53,NA())</f>
        <v>94</v>
      </c>
      <c r="G50" s="138" t="e">
        <f>NA()</f>
        <v>#N/A</v>
      </c>
      <c r="H50" s="138" t="e">
        <f>NA()</f>
        <v>#N/A</v>
      </c>
      <c r="I50" s="138">
        <f>IF(ISNUMBER('実質公債費比率（分子）の構造'!M$53),'実質公債費比率（分子）の構造'!M$53,NA())</f>
        <v>100</v>
      </c>
      <c r="J50" s="138" t="e">
        <f>NA()</f>
        <v>#N/A</v>
      </c>
      <c r="K50" s="138" t="e">
        <f>NA()</f>
        <v>#N/A</v>
      </c>
      <c r="L50" s="138">
        <f>IF(ISNUMBER('実質公債費比率（分子）の構造'!N$53),'実質公債費比率（分子）の構造'!N$53,NA())</f>
        <v>96</v>
      </c>
      <c r="M50" s="138" t="e">
        <f>NA()</f>
        <v>#N/A</v>
      </c>
      <c r="N50" s="138" t="e">
        <f>NA()</f>
        <v>#N/A</v>
      </c>
      <c r="O50" s="138">
        <f>IF(ISNUMBER('実質公債費比率（分子）の構造'!O$53),'実質公債費比率（分子）の構造'!O$53,NA())</f>
        <v>48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1941</v>
      </c>
      <c r="E56" s="137"/>
      <c r="F56" s="137"/>
      <c r="G56" s="137">
        <f>'将来負担比率（分子）の構造'!J$52</f>
        <v>1954</v>
      </c>
      <c r="H56" s="137"/>
      <c r="I56" s="137"/>
      <c r="J56" s="137">
        <f>'将来負担比率（分子）の構造'!K$52</f>
        <v>1896</v>
      </c>
      <c r="K56" s="137"/>
      <c r="L56" s="137"/>
      <c r="M56" s="137">
        <f>'将来負担比率（分子）の構造'!L$52</f>
        <v>2134</v>
      </c>
      <c r="N56" s="137"/>
      <c r="O56" s="137"/>
      <c r="P56" s="137">
        <f>'将来負担比率（分子）の構造'!M$52</f>
        <v>2283</v>
      </c>
    </row>
    <row r="57" spans="1:16" x14ac:dyDescent="0.15">
      <c r="A57" s="137" t="s">
        <v>36</v>
      </c>
      <c r="B57" s="137"/>
      <c r="C57" s="137"/>
      <c r="D57" s="137">
        <f>'将来負担比率（分子）の構造'!I$51</f>
        <v>73</v>
      </c>
      <c r="E57" s="137"/>
      <c r="F57" s="137"/>
      <c r="G57" s="137">
        <f>'将来負担比率（分子）の構造'!J$51</f>
        <v>66</v>
      </c>
      <c r="H57" s="137"/>
      <c r="I57" s="137"/>
      <c r="J57" s="137">
        <f>'将来負担比率（分子）の構造'!K$51</f>
        <v>59</v>
      </c>
      <c r="K57" s="137"/>
      <c r="L57" s="137"/>
      <c r="M57" s="137">
        <f>'将来負担比率（分子）の構造'!L$51</f>
        <v>53</v>
      </c>
      <c r="N57" s="137"/>
      <c r="O57" s="137"/>
      <c r="P57" s="137">
        <f>'将来負担比率（分子）の構造'!M$51</f>
        <v>50</v>
      </c>
    </row>
    <row r="58" spans="1:16" x14ac:dyDescent="0.15">
      <c r="A58" s="137" t="s">
        <v>35</v>
      </c>
      <c r="B58" s="137"/>
      <c r="C58" s="137"/>
      <c r="D58" s="137">
        <f>'将来負担比率（分子）の構造'!I$50</f>
        <v>1800</v>
      </c>
      <c r="E58" s="137"/>
      <c r="F58" s="137"/>
      <c r="G58" s="137">
        <f>'将来負担比率（分子）の構造'!J$50</f>
        <v>1644</v>
      </c>
      <c r="H58" s="137"/>
      <c r="I58" s="137"/>
      <c r="J58" s="137">
        <f>'将来負担比率（分子）の構造'!K$50</f>
        <v>1875</v>
      </c>
      <c r="K58" s="137"/>
      <c r="L58" s="137"/>
      <c r="M58" s="137">
        <f>'将来負担比率（分子）の構造'!L$50</f>
        <v>2041</v>
      </c>
      <c r="N58" s="137"/>
      <c r="O58" s="137"/>
      <c r="P58" s="137">
        <f>'将来負担比率（分子）の構造'!M$50</f>
        <v>2080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376</v>
      </c>
      <c r="C62" s="137"/>
      <c r="D62" s="137"/>
      <c r="E62" s="137">
        <f>'将来負担比率（分子）の構造'!J$45</f>
        <v>380</v>
      </c>
      <c r="F62" s="137"/>
      <c r="G62" s="137"/>
      <c r="H62" s="137">
        <f>'将来負担比率（分子）の構造'!K$45</f>
        <v>421</v>
      </c>
      <c r="I62" s="137"/>
      <c r="J62" s="137"/>
      <c r="K62" s="137">
        <f>'将来負担比率（分子）の構造'!L$45</f>
        <v>393</v>
      </c>
      <c r="L62" s="137"/>
      <c r="M62" s="137"/>
      <c r="N62" s="137">
        <f>'将来負担比率（分子）の構造'!M$45</f>
        <v>320</v>
      </c>
      <c r="O62" s="137"/>
      <c r="P62" s="137"/>
    </row>
    <row r="63" spans="1:16" x14ac:dyDescent="0.15">
      <c r="A63" s="137" t="s">
        <v>28</v>
      </c>
      <c r="B63" s="137">
        <f>'将来負担比率（分子）の構造'!I$44</f>
        <v>97</v>
      </c>
      <c r="C63" s="137"/>
      <c r="D63" s="137"/>
      <c r="E63" s="137">
        <f>'将来負担比率（分子）の構造'!J$44</f>
        <v>83</v>
      </c>
      <c r="F63" s="137"/>
      <c r="G63" s="137"/>
      <c r="H63" s="137">
        <f>'将来負担比率（分子）の構造'!K$44</f>
        <v>64</v>
      </c>
      <c r="I63" s="137"/>
      <c r="J63" s="137"/>
      <c r="K63" s="137">
        <f>'将来負担比率（分子）の構造'!L$44</f>
        <v>41</v>
      </c>
      <c r="L63" s="137"/>
      <c r="M63" s="137"/>
      <c r="N63" s="137">
        <f>'将来負担比率（分子）の構造'!M$44</f>
        <v>20</v>
      </c>
      <c r="O63" s="137"/>
      <c r="P63" s="137"/>
    </row>
    <row r="64" spans="1:16" x14ac:dyDescent="0.15">
      <c r="A64" s="137" t="s">
        <v>27</v>
      </c>
      <c r="B64" s="137">
        <f>'将来負担比率（分子）の構造'!I$43</f>
        <v>596</v>
      </c>
      <c r="C64" s="137"/>
      <c r="D64" s="137"/>
      <c r="E64" s="137">
        <f>'将来負担比率（分子）の構造'!J$43</f>
        <v>541</v>
      </c>
      <c r="F64" s="137"/>
      <c r="G64" s="137"/>
      <c r="H64" s="137">
        <f>'将来負担比率（分子）の構造'!K$43</f>
        <v>510</v>
      </c>
      <c r="I64" s="137"/>
      <c r="J64" s="137"/>
      <c r="K64" s="137">
        <f>'将来負担比率（分子）の構造'!L$43</f>
        <v>471</v>
      </c>
      <c r="L64" s="137"/>
      <c r="M64" s="137"/>
      <c r="N64" s="137">
        <f>'将来負担比率（分子）の構造'!M$43</f>
        <v>428</v>
      </c>
      <c r="O64" s="137"/>
      <c r="P64" s="137"/>
    </row>
    <row r="65" spans="1:16" x14ac:dyDescent="0.15">
      <c r="A65" s="137" t="s">
        <v>26</v>
      </c>
      <c r="B65" s="137">
        <f>'将来負担比率（分子）の構造'!I$42</f>
        <v>124</v>
      </c>
      <c r="C65" s="137"/>
      <c r="D65" s="137"/>
      <c r="E65" s="137">
        <f>'将来負担比率（分子）の構造'!J$42</f>
        <v>41</v>
      </c>
      <c r="F65" s="137"/>
      <c r="G65" s="137"/>
      <c r="H65" s="137">
        <f>'将来負担比率（分子）の構造'!K$42</f>
        <v>42</v>
      </c>
      <c r="I65" s="137"/>
      <c r="J65" s="137"/>
      <c r="K65" s="137">
        <f>'将来負担比率（分子）の構造'!L$42</f>
        <v>42</v>
      </c>
      <c r="L65" s="137"/>
      <c r="M65" s="137"/>
      <c r="N65" s="137">
        <f>'将来負担比率（分子）の構造'!M$42</f>
        <v>16</v>
      </c>
      <c r="O65" s="137"/>
      <c r="P65" s="137"/>
    </row>
    <row r="66" spans="1:16" x14ac:dyDescent="0.15">
      <c r="A66" s="137" t="s">
        <v>25</v>
      </c>
      <c r="B66" s="137">
        <f>'将来負担比率（分子）の構造'!I$41</f>
        <v>2071</v>
      </c>
      <c r="C66" s="137"/>
      <c r="D66" s="137"/>
      <c r="E66" s="137">
        <f>'将来負担比率（分子）の構造'!J$41</f>
        <v>2045</v>
      </c>
      <c r="F66" s="137"/>
      <c r="G66" s="137"/>
      <c r="H66" s="137">
        <f>'将来負担比率（分子）の構造'!K$41</f>
        <v>2065</v>
      </c>
      <c r="I66" s="137"/>
      <c r="J66" s="137"/>
      <c r="K66" s="137">
        <f>'将来負担比率（分子）の構造'!L$41</f>
        <v>2443</v>
      </c>
      <c r="L66" s="137"/>
      <c r="M66" s="137"/>
      <c r="N66" s="137">
        <f>'将来負担比率（分子）の構造'!M$41</f>
        <v>2726</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110957</v>
      </c>
      <c r="S5" s="671"/>
      <c r="T5" s="671"/>
      <c r="U5" s="671"/>
      <c r="V5" s="671"/>
      <c r="W5" s="671"/>
      <c r="X5" s="671"/>
      <c r="Y5" s="718"/>
      <c r="Z5" s="731">
        <v>4.0999999999999996</v>
      </c>
      <c r="AA5" s="731"/>
      <c r="AB5" s="731"/>
      <c r="AC5" s="731"/>
      <c r="AD5" s="732">
        <v>110957</v>
      </c>
      <c r="AE5" s="732"/>
      <c r="AF5" s="732"/>
      <c r="AG5" s="732"/>
      <c r="AH5" s="732"/>
      <c r="AI5" s="732"/>
      <c r="AJ5" s="732"/>
      <c r="AK5" s="732"/>
      <c r="AL5" s="719">
        <v>9.4</v>
      </c>
      <c r="AM5" s="688"/>
      <c r="AN5" s="688"/>
      <c r="AO5" s="720"/>
      <c r="AP5" s="707" t="s">
        <v>209</v>
      </c>
      <c r="AQ5" s="708"/>
      <c r="AR5" s="708"/>
      <c r="AS5" s="708"/>
      <c r="AT5" s="708"/>
      <c r="AU5" s="708"/>
      <c r="AV5" s="708"/>
      <c r="AW5" s="708"/>
      <c r="AX5" s="708"/>
      <c r="AY5" s="708"/>
      <c r="AZ5" s="708"/>
      <c r="BA5" s="708"/>
      <c r="BB5" s="708"/>
      <c r="BC5" s="708"/>
      <c r="BD5" s="708"/>
      <c r="BE5" s="708"/>
      <c r="BF5" s="709"/>
      <c r="BG5" s="620">
        <v>110957</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19792</v>
      </c>
      <c r="S6" s="621"/>
      <c r="T6" s="621"/>
      <c r="U6" s="621"/>
      <c r="V6" s="621"/>
      <c r="W6" s="621"/>
      <c r="X6" s="621"/>
      <c r="Y6" s="622"/>
      <c r="Z6" s="673">
        <v>0.7</v>
      </c>
      <c r="AA6" s="673"/>
      <c r="AB6" s="673"/>
      <c r="AC6" s="673"/>
      <c r="AD6" s="674">
        <v>19792</v>
      </c>
      <c r="AE6" s="674"/>
      <c r="AF6" s="674"/>
      <c r="AG6" s="674"/>
      <c r="AH6" s="674"/>
      <c r="AI6" s="674"/>
      <c r="AJ6" s="674"/>
      <c r="AK6" s="674"/>
      <c r="AL6" s="643">
        <v>1.7</v>
      </c>
      <c r="AM6" s="675"/>
      <c r="AN6" s="675"/>
      <c r="AO6" s="676"/>
      <c r="AP6" s="617" t="s">
        <v>215</v>
      </c>
      <c r="AQ6" s="618"/>
      <c r="AR6" s="618"/>
      <c r="AS6" s="618"/>
      <c r="AT6" s="618"/>
      <c r="AU6" s="618"/>
      <c r="AV6" s="618"/>
      <c r="AW6" s="618"/>
      <c r="AX6" s="618"/>
      <c r="AY6" s="618"/>
      <c r="AZ6" s="618"/>
      <c r="BA6" s="618"/>
      <c r="BB6" s="618"/>
      <c r="BC6" s="618"/>
      <c r="BD6" s="618"/>
      <c r="BE6" s="618"/>
      <c r="BF6" s="619"/>
      <c r="BG6" s="620">
        <v>110957</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42099</v>
      </c>
      <c r="CS6" s="621"/>
      <c r="CT6" s="621"/>
      <c r="CU6" s="621"/>
      <c r="CV6" s="621"/>
      <c r="CW6" s="621"/>
      <c r="CX6" s="621"/>
      <c r="CY6" s="622"/>
      <c r="CZ6" s="673">
        <v>1.6</v>
      </c>
      <c r="DA6" s="673"/>
      <c r="DB6" s="673"/>
      <c r="DC6" s="673"/>
      <c r="DD6" s="626" t="s">
        <v>210</v>
      </c>
      <c r="DE6" s="621"/>
      <c r="DF6" s="621"/>
      <c r="DG6" s="621"/>
      <c r="DH6" s="621"/>
      <c r="DI6" s="621"/>
      <c r="DJ6" s="621"/>
      <c r="DK6" s="621"/>
      <c r="DL6" s="621"/>
      <c r="DM6" s="621"/>
      <c r="DN6" s="621"/>
      <c r="DO6" s="621"/>
      <c r="DP6" s="622"/>
      <c r="DQ6" s="626">
        <v>42099</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291</v>
      </c>
      <c r="S7" s="621"/>
      <c r="T7" s="621"/>
      <c r="U7" s="621"/>
      <c r="V7" s="621"/>
      <c r="W7" s="621"/>
      <c r="X7" s="621"/>
      <c r="Y7" s="622"/>
      <c r="Z7" s="673">
        <v>0</v>
      </c>
      <c r="AA7" s="673"/>
      <c r="AB7" s="673"/>
      <c r="AC7" s="673"/>
      <c r="AD7" s="674">
        <v>291</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40011</v>
      </c>
      <c r="BH7" s="621"/>
      <c r="BI7" s="621"/>
      <c r="BJ7" s="621"/>
      <c r="BK7" s="621"/>
      <c r="BL7" s="621"/>
      <c r="BM7" s="621"/>
      <c r="BN7" s="622"/>
      <c r="BO7" s="673">
        <v>36.1</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457865</v>
      </c>
      <c r="CS7" s="621"/>
      <c r="CT7" s="621"/>
      <c r="CU7" s="621"/>
      <c r="CV7" s="621"/>
      <c r="CW7" s="621"/>
      <c r="CX7" s="621"/>
      <c r="CY7" s="622"/>
      <c r="CZ7" s="673">
        <v>17.399999999999999</v>
      </c>
      <c r="DA7" s="673"/>
      <c r="DB7" s="673"/>
      <c r="DC7" s="673"/>
      <c r="DD7" s="626">
        <v>61347</v>
      </c>
      <c r="DE7" s="621"/>
      <c r="DF7" s="621"/>
      <c r="DG7" s="621"/>
      <c r="DH7" s="621"/>
      <c r="DI7" s="621"/>
      <c r="DJ7" s="621"/>
      <c r="DK7" s="621"/>
      <c r="DL7" s="621"/>
      <c r="DM7" s="621"/>
      <c r="DN7" s="621"/>
      <c r="DO7" s="621"/>
      <c r="DP7" s="622"/>
      <c r="DQ7" s="626">
        <v>363008</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296</v>
      </c>
      <c r="S8" s="621"/>
      <c r="T8" s="621"/>
      <c r="U8" s="621"/>
      <c r="V8" s="621"/>
      <c r="W8" s="621"/>
      <c r="X8" s="621"/>
      <c r="Y8" s="622"/>
      <c r="Z8" s="673">
        <v>0</v>
      </c>
      <c r="AA8" s="673"/>
      <c r="AB8" s="673"/>
      <c r="AC8" s="673"/>
      <c r="AD8" s="674">
        <v>296</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2090</v>
      </c>
      <c r="BH8" s="621"/>
      <c r="BI8" s="621"/>
      <c r="BJ8" s="621"/>
      <c r="BK8" s="621"/>
      <c r="BL8" s="621"/>
      <c r="BM8" s="621"/>
      <c r="BN8" s="622"/>
      <c r="BO8" s="673">
        <v>1.9</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361282</v>
      </c>
      <c r="CS8" s="621"/>
      <c r="CT8" s="621"/>
      <c r="CU8" s="621"/>
      <c r="CV8" s="621"/>
      <c r="CW8" s="621"/>
      <c r="CX8" s="621"/>
      <c r="CY8" s="622"/>
      <c r="CZ8" s="673">
        <v>13.7</v>
      </c>
      <c r="DA8" s="673"/>
      <c r="DB8" s="673"/>
      <c r="DC8" s="673"/>
      <c r="DD8" s="626" t="s">
        <v>210</v>
      </c>
      <c r="DE8" s="621"/>
      <c r="DF8" s="621"/>
      <c r="DG8" s="621"/>
      <c r="DH8" s="621"/>
      <c r="DI8" s="621"/>
      <c r="DJ8" s="621"/>
      <c r="DK8" s="621"/>
      <c r="DL8" s="621"/>
      <c r="DM8" s="621"/>
      <c r="DN8" s="621"/>
      <c r="DO8" s="621"/>
      <c r="DP8" s="622"/>
      <c r="DQ8" s="626">
        <v>201117</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174</v>
      </c>
      <c r="S9" s="621"/>
      <c r="T9" s="621"/>
      <c r="U9" s="621"/>
      <c r="V9" s="621"/>
      <c r="W9" s="621"/>
      <c r="X9" s="621"/>
      <c r="Y9" s="622"/>
      <c r="Z9" s="673">
        <v>0</v>
      </c>
      <c r="AA9" s="673"/>
      <c r="AB9" s="673"/>
      <c r="AC9" s="673"/>
      <c r="AD9" s="674">
        <v>174</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34969</v>
      </c>
      <c r="BH9" s="621"/>
      <c r="BI9" s="621"/>
      <c r="BJ9" s="621"/>
      <c r="BK9" s="621"/>
      <c r="BL9" s="621"/>
      <c r="BM9" s="621"/>
      <c r="BN9" s="622"/>
      <c r="BO9" s="673">
        <v>31.5</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140987</v>
      </c>
      <c r="CS9" s="621"/>
      <c r="CT9" s="621"/>
      <c r="CU9" s="621"/>
      <c r="CV9" s="621"/>
      <c r="CW9" s="621"/>
      <c r="CX9" s="621"/>
      <c r="CY9" s="622"/>
      <c r="CZ9" s="673">
        <v>5.4</v>
      </c>
      <c r="DA9" s="673"/>
      <c r="DB9" s="673"/>
      <c r="DC9" s="673"/>
      <c r="DD9" s="626" t="s">
        <v>222</v>
      </c>
      <c r="DE9" s="621"/>
      <c r="DF9" s="621"/>
      <c r="DG9" s="621"/>
      <c r="DH9" s="621"/>
      <c r="DI9" s="621"/>
      <c r="DJ9" s="621"/>
      <c r="DK9" s="621"/>
      <c r="DL9" s="621"/>
      <c r="DM9" s="621"/>
      <c r="DN9" s="621"/>
      <c r="DO9" s="621"/>
      <c r="DP9" s="622"/>
      <c r="DQ9" s="626">
        <v>129295</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26368</v>
      </c>
      <c r="S10" s="621"/>
      <c r="T10" s="621"/>
      <c r="U10" s="621"/>
      <c r="V10" s="621"/>
      <c r="W10" s="621"/>
      <c r="X10" s="621"/>
      <c r="Y10" s="622"/>
      <c r="Z10" s="673">
        <v>1</v>
      </c>
      <c r="AA10" s="673"/>
      <c r="AB10" s="673"/>
      <c r="AC10" s="673"/>
      <c r="AD10" s="674">
        <v>26368</v>
      </c>
      <c r="AE10" s="674"/>
      <c r="AF10" s="674"/>
      <c r="AG10" s="674"/>
      <c r="AH10" s="674"/>
      <c r="AI10" s="674"/>
      <c r="AJ10" s="674"/>
      <c r="AK10" s="674"/>
      <c r="AL10" s="643">
        <v>2.2000000000000002</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2487</v>
      </c>
      <c r="BH10" s="621"/>
      <c r="BI10" s="621"/>
      <c r="BJ10" s="621"/>
      <c r="BK10" s="621"/>
      <c r="BL10" s="621"/>
      <c r="BM10" s="621"/>
      <c r="BN10" s="622"/>
      <c r="BO10" s="673">
        <v>2.2000000000000002</v>
      </c>
      <c r="BP10" s="673"/>
      <c r="BQ10" s="673"/>
      <c r="BR10" s="673"/>
      <c r="BS10" s="626" t="s">
        <v>222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2500</v>
      </c>
      <c r="CS10" s="621"/>
      <c r="CT10" s="621"/>
      <c r="CU10" s="621"/>
      <c r="CV10" s="621"/>
      <c r="CW10" s="621"/>
      <c r="CX10" s="621"/>
      <c r="CY10" s="622"/>
      <c r="CZ10" s="673">
        <v>0.1</v>
      </c>
      <c r="DA10" s="673"/>
      <c r="DB10" s="673"/>
      <c r="DC10" s="673"/>
      <c r="DD10" s="626" t="s">
        <v>222</v>
      </c>
      <c r="DE10" s="621"/>
      <c r="DF10" s="621"/>
      <c r="DG10" s="621"/>
      <c r="DH10" s="621"/>
      <c r="DI10" s="621"/>
      <c r="DJ10" s="621"/>
      <c r="DK10" s="621"/>
      <c r="DL10" s="621"/>
      <c r="DM10" s="621"/>
      <c r="DN10" s="621"/>
      <c r="DO10" s="621"/>
      <c r="DP10" s="622"/>
      <c r="DQ10" s="626" t="s">
        <v>222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222</v>
      </c>
      <c r="S11" s="621"/>
      <c r="T11" s="621"/>
      <c r="U11" s="621"/>
      <c r="V11" s="621"/>
      <c r="W11" s="621"/>
      <c r="X11" s="621"/>
      <c r="Y11" s="622"/>
      <c r="Z11" s="673" t="s">
        <v>222</v>
      </c>
      <c r="AA11" s="673"/>
      <c r="AB11" s="673"/>
      <c r="AC11" s="673"/>
      <c r="AD11" s="674" t="s">
        <v>222</v>
      </c>
      <c r="AE11" s="674"/>
      <c r="AF11" s="674"/>
      <c r="AG11" s="674"/>
      <c r="AH11" s="674"/>
      <c r="AI11" s="674"/>
      <c r="AJ11" s="674"/>
      <c r="AK11" s="674"/>
      <c r="AL11" s="643" t="s">
        <v>222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465</v>
      </c>
      <c r="BH11" s="621"/>
      <c r="BI11" s="621"/>
      <c r="BJ11" s="621"/>
      <c r="BK11" s="621"/>
      <c r="BL11" s="621"/>
      <c r="BM11" s="621"/>
      <c r="BN11" s="622"/>
      <c r="BO11" s="673">
        <v>0.4</v>
      </c>
      <c r="BP11" s="673"/>
      <c r="BQ11" s="673"/>
      <c r="BR11" s="673"/>
      <c r="BS11" s="626" t="s">
        <v>222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722126</v>
      </c>
      <c r="CS11" s="621"/>
      <c r="CT11" s="621"/>
      <c r="CU11" s="621"/>
      <c r="CV11" s="621"/>
      <c r="CW11" s="621"/>
      <c r="CX11" s="621"/>
      <c r="CY11" s="622"/>
      <c r="CZ11" s="673">
        <v>27.4</v>
      </c>
      <c r="DA11" s="673"/>
      <c r="DB11" s="673"/>
      <c r="DC11" s="673"/>
      <c r="DD11" s="626">
        <v>427806</v>
      </c>
      <c r="DE11" s="621"/>
      <c r="DF11" s="621"/>
      <c r="DG11" s="621"/>
      <c r="DH11" s="621"/>
      <c r="DI11" s="621"/>
      <c r="DJ11" s="621"/>
      <c r="DK11" s="621"/>
      <c r="DL11" s="621"/>
      <c r="DM11" s="621"/>
      <c r="DN11" s="621"/>
      <c r="DO11" s="621"/>
      <c r="DP11" s="622"/>
      <c r="DQ11" s="626">
        <v>243081</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60785</v>
      </c>
      <c r="BH12" s="621"/>
      <c r="BI12" s="621"/>
      <c r="BJ12" s="621"/>
      <c r="BK12" s="621"/>
      <c r="BL12" s="621"/>
      <c r="BM12" s="621"/>
      <c r="BN12" s="622"/>
      <c r="BO12" s="673">
        <v>54.8</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64965</v>
      </c>
      <c r="CS12" s="621"/>
      <c r="CT12" s="621"/>
      <c r="CU12" s="621"/>
      <c r="CV12" s="621"/>
      <c r="CW12" s="621"/>
      <c r="CX12" s="621"/>
      <c r="CY12" s="622"/>
      <c r="CZ12" s="673">
        <v>2.5</v>
      </c>
      <c r="DA12" s="673"/>
      <c r="DB12" s="673"/>
      <c r="DC12" s="673"/>
      <c r="DD12" s="626">
        <v>35259</v>
      </c>
      <c r="DE12" s="621"/>
      <c r="DF12" s="621"/>
      <c r="DG12" s="621"/>
      <c r="DH12" s="621"/>
      <c r="DI12" s="621"/>
      <c r="DJ12" s="621"/>
      <c r="DK12" s="621"/>
      <c r="DL12" s="621"/>
      <c r="DM12" s="621"/>
      <c r="DN12" s="621"/>
      <c r="DO12" s="621"/>
      <c r="DP12" s="622"/>
      <c r="DQ12" s="626">
        <v>13043</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2748</v>
      </c>
      <c r="S13" s="621"/>
      <c r="T13" s="621"/>
      <c r="U13" s="621"/>
      <c r="V13" s="621"/>
      <c r="W13" s="621"/>
      <c r="X13" s="621"/>
      <c r="Y13" s="622"/>
      <c r="Z13" s="673">
        <v>0.1</v>
      </c>
      <c r="AA13" s="673"/>
      <c r="AB13" s="673"/>
      <c r="AC13" s="673"/>
      <c r="AD13" s="674">
        <v>2748</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58094</v>
      </c>
      <c r="BH13" s="621"/>
      <c r="BI13" s="621"/>
      <c r="BJ13" s="621"/>
      <c r="BK13" s="621"/>
      <c r="BL13" s="621"/>
      <c r="BM13" s="621"/>
      <c r="BN13" s="622"/>
      <c r="BO13" s="673">
        <v>52.4</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396967</v>
      </c>
      <c r="CS13" s="621"/>
      <c r="CT13" s="621"/>
      <c r="CU13" s="621"/>
      <c r="CV13" s="621"/>
      <c r="CW13" s="621"/>
      <c r="CX13" s="621"/>
      <c r="CY13" s="622"/>
      <c r="CZ13" s="673">
        <v>15.1</v>
      </c>
      <c r="DA13" s="673"/>
      <c r="DB13" s="673"/>
      <c r="DC13" s="673"/>
      <c r="DD13" s="626">
        <v>356325</v>
      </c>
      <c r="DE13" s="621"/>
      <c r="DF13" s="621"/>
      <c r="DG13" s="621"/>
      <c r="DH13" s="621"/>
      <c r="DI13" s="621"/>
      <c r="DJ13" s="621"/>
      <c r="DK13" s="621"/>
      <c r="DL13" s="621"/>
      <c r="DM13" s="621"/>
      <c r="DN13" s="621"/>
      <c r="DO13" s="621"/>
      <c r="DP13" s="622"/>
      <c r="DQ13" s="626">
        <v>189425</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7422</v>
      </c>
      <c r="BH14" s="621"/>
      <c r="BI14" s="621"/>
      <c r="BJ14" s="621"/>
      <c r="BK14" s="621"/>
      <c r="BL14" s="621"/>
      <c r="BM14" s="621"/>
      <c r="BN14" s="622"/>
      <c r="BO14" s="673">
        <v>6.7</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70811</v>
      </c>
      <c r="CS14" s="621"/>
      <c r="CT14" s="621"/>
      <c r="CU14" s="621"/>
      <c r="CV14" s="621"/>
      <c r="CW14" s="621"/>
      <c r="CX14" s="621"/>
      <c r="CY14" s="622"/>
      <c r="CZ14" s="673">
        <v>2.7</v>
      </c>
      <c r="DA14" s="673"/>
      <c r="DB14" s="673"/>
      <c r="DC14" s="673"/>
      <c r="DD14" s="626" t="s">
        <v>222</v>
      </c>
      <c r="DE14" s="621"/>
      <c r="DF14" s="621"/>
      <c r="DG14" s="621"/>
      <c r="DH14" s="621"/>
      <c r="DI14" s="621"/>
      <c r="DJ14" s="621"/>
      <c r="DK14" s="621"/>
      <c r="DL14" s="621"/>
      <c r="DM14" s="621"/>
      <c r="DN14" s="621"/>
      <c r="DO14" s="621"/>
      <c r="DP14" s="622"/>
      <c r="DQ14" s="626">
        <v>70811</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78</v>
      </c>
      <c r="S15" s="621"/>
      <c r="T15" s="621"/>
      <c r="U15" s="621"/>
      <c r="V15" s="621"/>
      <c r="W15" s="621"/>
      <c r="X15" s="621"/>
      <c r="Y15" s="622"/>
      <c r="Z15" s="673">
        <v>0</v>
      </c>
      <c r="AA15" s="673"/>
      <c r="AB15" s="673"/>
      <c r="AC15" s="673"/>
      <c r="AD15" s="674">
        <v>78</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2739</v>
      </c>
      <c r="BH15" s="621"/>
      <c r="BI15" s="621"/>
      <c r="BJ15" s="621"/>
      <c r="BK15" s="621"/>
      <c r="BL15" s="621"/>
      <c r="BM15" s="621"/>
      <c r="BN15" s="622"/>
      <c r="BO15" s="673">
        <v>2.5</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137230</v>
      </c>
      <c r="CS15" s="621"/>
      <c r="CT15" s="621"/>
      <c r="CU15" s="621"/>
      <c r="CV15" s="621"/>
      <c r="CW15" s="621"/>
      <c r="CX15" s="621"/>
      <c r="CY15" s="622"/>
      <c r="CZ15" s="673">
        <v>5.2</v>
      </c>
      <c r="DA15" s="673"/>
      <c r="DB15" s="673"/>
      <c r="DC15" s="673"/>
      <c r="DD15" s="626">
        <v>12762</v>
      </c>
      <c r="DE15" s="621"/>
      <c r="DF15" s="621"/>
      <c r="DG15" s="621"/>
      <c r="DH15" s="621"/>
      <c r="DI15" s="621"/>
      <c r="DJ15" s="621"/>
      <c r="DK15" s="621"/>
      <c r="DL15" s="621"/>
      <c r="DM15" s="621"/>
      <c r="DN15" s="621"/>
      <c r="DO15" s="621"/>
      <c r="DP15" s="622"/>
      <c r="DQ15" s="626">
        <v>115833</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1156596</v>
      </c>
      <c r="S16" s="621"/>
      <c r="T16" s="621"/>
      <c r="U16" s="621"/>
      <c r="V16" s="621"/>
      <c r="W16" s="621"/>
      <c r="X16" s="621"/>
      <c r="Y16" s="622"/>
      <c r="Z16" s="673">
        <v>42.3</v>
      </c>
      <c r="AA16" s="673"/>
      <c r="AB16" s="673"/>
      <c r="AC16" s="673"/>
      <c r="AD16" s="674">
        <v>1018292</v>
      </c>
      <c r="AE16" s="674"/>
      <c r="AF16" s="674"/>
      <c r="AG16" s="674"/>
      <c r="AH16" s="674"/>
      <c r="AI16" s="674"/>
      <c r="AJ16" s="674"/>
      <c r="AK16" s="674"/>
      <c r="AL16" s="643">
        <v>86.2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222</v>
      </c>
      <c r="BH16" s="621"/>
      <c r="BI16" s="621"/>
      <c r="BJ16" s="621"/>
      <c r="BK16" s="621"/>
      <c r="BL16" s="621"/>
      <c r="BM16" s="621"/>
      <c r="BN16" s="622"/>
      <c r="BO16" s="673" t="s">
        <v>222</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31982</v>
      </c>
      <c r="CS16" s="621"/>
      <c r="CT16" s="621"/>
      <c r="CU16" s="621"/>
      <c r="CV16" s="621"/>
      <c r="CW16" s="621"/>
      <c r="CX16" s="621"/>
      <c r="CY16" s="622"/>
      <c r="CZ16" s="673">
        <v>1.2</v>
      </c>
      <c r="DA16" s="673"/>
      <c r="DB16" s="673"/>
      <c r="DC16" s="673"/>
      <c r="DD16" s="626" t="s">
        <v>222</v>
      </c>
      <c r="DE16" s="621"/>
      <c r="DF16" s="621"/>
      <c r="DG16" s="621"/>
      <c r="DH16" s="621"/>
      <c r="DI16" s="621"/>
      <c r="DJ16" s="621"/>
      <c r="DK16" s="621"/>
      <c r="DL16" s="621"/>
      <c r="DM16" s="621"/>
      <c r="DN16" s="621"/>
      <c r="DO16" s="621"/>
      <c r="DP16" s="622"/>
      <c r="DQ16" s="626">
        <v>6002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1018292</v>
      </c>
      <c r="S17" s="621"/>
      <c r="T17" s="621"/>
      <c r="U17" s="621"/>
      <c r="V17" s="621"/>
      <c r="W17" s="621"/>
      <c r="X17" s="621"/>
      <c r="Y17" s="622"/>
      <c r="Z17" s="673">
        <v>37.200000000000003</v>
      </c>
      <c r="AA17" s="673"/>
      <c r="AB17" s="673"/>
      <c r="AC17" s="673"/>
      <c r="AD17" s="674">
        <v>1018292</v>
      </c>
      <c r="AE17" s="674"/>
      <c r="AF17" s="674"/>
      <c r="AG17" s="674"/>
      <c r="AH17" s="674"/>
      <c r="AI17" s="674"/>
      <c r="AJ17" s="674"/>
      <c r="AK17" s="674"/>
      <c r="AL17" s="643">
        <v>86.2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202756</v>
      </c>
      <c r="CS17" s="621"/>
      <c r="CT17" s="621"/>
      <c r="CU17" s="621"/>
      <c r="CV17" s="621"/>
      <c r="CW17" s="621"/>
      <c r="CX17" s="621"/>
      <c r="CY17" s="622"/>
      <c r="CZ17" s="673">
        <v>7.7</v>
      </c>
      <c r="DA17" s="673"/>
      <c r="DB17" s="673"/>
      <c r="DC17" s="673"/>
      <c r="DD17" s="626" t="s">
        <v>222</v>
      </c>
      <c r="DE17" s="621"/>
      <c r="DF17" s="621"/>
      <c r="DG17" s="621"/>
      <c r="DH17" s="621"/>
      <c r="DI17" s="621"/>
      <c r="DJ17" s="621"/>
      <c r="DK17" s="621"/>
      <c r="DL17" s="621"/>
      <c r="DM17" s="621"/>
      <c r="DN17" s="621"/>
      <c r="DO17" s="621"/>
      <c r="DP17" s="622"/>
      <c r="DQ17" s="626">
        <v>198500</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138304</v>
      </c>
      <c r="S18" s="621"/>
      <c r="T18" s="621"/>
      <c r="U18" s="621"/>
      <c r="V18" s="621"/>
      <c r="W18" s="621"/>
      <c r="X18" s="621"/>
      <c r="Y18" s="622"/>
      <c r="Z18" s="673">
        <v>5.0999999999999996</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222</v>
      </c>
      <c r="CS18" s="621"/>
      <c r="CT18" s="621"/>
      <c r="CU18" s="621"/>
      <c r="CV18" s="621"/>
      <c r="CW18" s="621"/>
      <c r="CX18" s="621"/>
      <c r="CY18" s="622"/>
      <c r="CZ18" s="673" t="s">
        <v>222</v>
      </c>
      <c r="DA18" s="673"/>
      <c r="DB18" s="673"/>
      <c r="DC18" s="673"/>
      <c r="DD18" s="626" t="s">
        <v>222</v>
      </c>
      <c r="DE18" s="621"/>
      <c r="DF18" s="621"/>
      <c r="DG18" s="621"/>
      <c r="DH18" s="621"/>
      <c r="DI18" s="621"/>
      <c r="DJ18" s="621"/>
      <c r="DK18" s="621"/>
      <c r="DL18" s="621"/>
      <c r="DM18" s="621"/>
      <c r="DN18" s="621"/>
      <c r="DO18" s="621"/>
      <c r="DP18" s="622"/>
      <c r="DQ18" s="626" t="s">
        <v>222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222</v>
      </c>
      <c r="BH19" s="621"/>
      <c r="BI19" s="621"/>
      <c r="BJ19" s="621"/>
      <c r="BK19" s="621"/>
      <c r="BL19" s="621"/>
      <c r="BM19" s="621"/>
      <c r="BN19" s="622"/>
      <c r="BO19" s="673" t="s">
        <v>222</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1317300</v>
      </c>
      <c r="S20" s="621"/>
      <c r="T20" s="621"/>
      <c r="U20" s="621"/>
      <c r="V20" s="621"/>
      <c r="W20" s="621"/>
      <c r="X20" s="621"/>
      <c r="Y20" s="622"/>
      <c r="Z20" s="673">
        <v>48.1</v>
      </c>
      <c r="AA20" s="673"/>
      <c r="AB20" s="673"/>
      <c r="AC20" s="673"/>
      <c r="AD20" s="674">
        <v>1178996</v>
      </c>
      <c r="AE20" s="674"/>
      <c r="AF20" s="674"/>
      <c r="AG20" s="674"/>
      <c r="AH20" s="674"/>
      <c r="AI20" s="674"/>
      <c r="AJ20" s="674"/>
      <c r="AK20" s="674"/>
      <c r="AL20" s="643">
        <v>99.8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222</v>
      </c>
      <c r="BH20" s="621"/>
      <c r="BI20" s="621"/>
      <c r="BJ20" s="621"/>
      <c r="BK20" s="621"/>
      <c r="BL20" s="621"/>
      <c r="BM20" s="621"/>
      <c r="BN20" s="622"/>
      <c r="BO20" s="673" t="s">
        <v>222</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2631570</v>
      </c>
      <c r="CS20" s="621"/>
      <c r="CT20" s="621"/>
      <c r="CU20" s="621"/>
      <c r="CV20" s="621"/>
      <c r="CW20" s="621"/>
      <c r="CX20" s="621"/>
      <c r="CY20" s="622"/>
      <c r="CZ20" s="673">
        <v>100</v>
      </c>
      <c r="DA20" s="673"/>
      <c r="DB20" s="673"/>
      <c r="DC20" s="673"/>
      <c r="DD20" s="626">
        <v>893499</v>
      </c>
      <c r="DE20" s="621"/>
      <c r="DF20" s="621"/>
      <c r="DG20" s="621"/>
      <c r="DH20" s="621"/>
      <c r="DI20" s="621"/>
      <c r="DJ20" s="621"/>
      <c r="DK20" s="621"/>
      <c r="DL20" s="621"/>
      <c r="DM20" s="621"/>
      <c r="DN20" s="621"/>
      <c r="DO20" s="621"/>
      <c r="DP20" s="622"/>
      <c r="DQ20" s="626">
        <v>1572214</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t="s">
        <v>222</v>
      </c>
      <c r="S21" s="621"/>
      <c r="T21" s="621"/>
      <c r="U21" s="621"/>
      <c r="V21" s="621"/>
      <c r="W21" s="621"/>
      <c r="X21" s="621"/>
      <c r="Y21" s="622"/>
      <c r="Z21" s="673" t="s">
        <v>222</v>
      </c>
      <c r="AA21" s="673"/>
      <c r="AB21" s="673"/>
      <c r="AC21" s="673"/>
      <c r="AD21" s="674" t="s">
        <v>222</v>
      </c>
      <c r="AE21" s="674"/>
      <c r="AF21" s="674"/>
      <c r="AG21" s="674"/>
      <c r="AH21" s="674"/>
      <c r="AI21" s="674"/>
      <c r="AJ21" s="674"/>
      <c r="AK21" s="674"/>
      <c r="AL21" s="643" t="s">
        <v>222</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222</v>
      </c>
      <c r="BH21" s="621"/>
      <c r="BI21" s="621"/>
      <c r="BJ21" s="621"/>
      <c r="BK21" s="621"/>
      <c r="BL21" s="621"/>
      <c r="BM21" s="621"/>
      <c r="BN21" s="622"/>
      <c r="BO21" s="673" t="s">
        <v>222</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1483</v>
      </c>
      <c r="S22" s="621"/>
      <c r="T22" s="621"/>
      <c r="U22" s="621"/>
      <c r="V22" s="621"/>
      <c r="W22" s="621"/>
      <c r="X22" s="621"/>
      <c r="Y22" s="622"/>
      <c r="Z22" s="673">
        <v>0.1</v>
      </c>
      <c r="AA22" s="673"/>
      <c r="AB22" s="673"/>
      <c r="AC22" s="673"/>
      <c r="AD22" s="674" t="s">
        <v>222</v>
      </c>
      <c r="AE22" s="674"/>
      <c r="AF22" s="674"/>
      <c r="AG22" s="674"/>
      <c r="AH22" s="674"/>
      <c r="AI22" s="674"/>
      <c r="AJ22" s="674"/>
      <c r="AK22" s="674"/>
      <c r="AL22" s="643" t="s">
        <v>222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49309</v>
      </c>
      <c r="S23" s="621"/>
      <c r="T23" s="621"/>
      <c r="U23" s="621"/>
      <c r="V23" s="621"/>
      <c r="W23" s="621"/>
      <c r="X23" s="621"/>
      <c r="Y23" s="622"/>
      <c r="Z23" s="673">
        <v>1.8</v>
      </c>
      <c r="AA23" s="673"/>
      <c r="AB23" s="673"/>
      <c r="AC23" s="673"/>
      <c r="AD23" s="674" t="s">
        <v>222</v>
      </c>
      <c r="AE23" s="674"/>
      <c r="AF23" s="674"/>
      <c r="AG23" s="674"/>
      <c r="AH23" s="674"/>
      <c r="AI23" s="674"/>
      <c r="AJ23" s="674"/>
      <c r="AK23" s="674"/>
      <c r="AL23" s="643" t="s">
        <v>222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222</v>
      </c>
      <c r="BH23" s="621"/>
      <c r="BI23" s="621"/>
      <c r="BJ23" s="621"/>
      <c r="BK23" s="621"/>
      <c r="BL23" s="621"/>
      <c r="BM23" s="621"/>
      <c r="BN23" s="622"/>
      <c r="BO23" s="673" t="s">
        <v>222</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2990</v>
      </c>
      <c r="S24" s="621"/>
      <c r="T24" s="621"/>
      <c r="U24" s="621"/>
      <c r="V24" s="621"/>
      <c r="W24" s="621"/>
      <c r="X24" s="621"/>
      <c r="Y24" s="622"/>
      <c r="Z24" s="673">
        <v>0.1</v>
      </c>
      <c r="AA24" s="673"/>
      <c r="AB24" s="673"/>
      <c r="AC24" s="673"/>
      <c r="AD24" s="674" t="s">
        <v>222</v>
      </c>
      <c r="AE24" s="674"/>
      <c r="AF24" s="674"/>
      <c r="AG24" s="674"/>
      <c r="AH24" s="674"/>
      <c r="AI24" s="674"/>
      <c r="AJ24" s="674"/>
      <c r="AK24" s="674"/>
      <c r="AL24" s="643" t="s">
        <v>222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639014</v>
      </c>
      <c r="CS24" s="671"/>
      <c r="CT24" s="671"/>
      <c r="CU24" s="671"/>
      <c r="CV24" s="671"/>
      <c r="CW24" s="671"/>
      <c r="CX24" s="671"/>
      <c r="CY24" s="718"/>
      <c r="CZ24" s="722">
        <v>24.3</v>
      </c>
      <c r="DA24" s="723"/>
      <c r="DB24" s="723"/>
      <c r="DC24" s="724"/>
      <c r="DD24" s="717">
        <v>540663</v>
      </c>
      <c r="DE24" s="671"/>
      <c r="DF24" s="671"/>
      <c r="DG24" s="671"/>
      <c r="DH24" s="671"/>
      <c r="DI24" s="671"/>
      <c r="DJ24" s="671"/>
      <c r="DK24" s="718"/>
      <c r="DL24" s="717">
        <v>540629</v>
      </c>
      <c r="DM24" s="671"/>
      <c r="DN24" s="671"/>
      <c r="DO24" s="671"/>
      <c r="DP24" s="671"/>
      <c r="DQ24" s="671"/>
      <c r="DR24" s="671"/>
      <c r="DS24" s="671"/>
      <c r="DT24" s="671"/>
      <c r="DU24" s="671"/>
      <c r="DV24" s="718"/>
      <c r="DW24" s="719">
        <v>44.2</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448167</v>
      </c>
      <c r="S25" s="621"/>
      <c r="T25" s="621"/>
      <c r="U25" s="621"/>
      <c r="V25" s="621"/>
      <c r="W25" s="621"/>
      <c r="X25" s="621"/>
      <c r="Y25" s="622"/>
      <c r="Z25" s="673">
        <v>16.399999999999999</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348448</v>
      </c>
      <c r="CS25" s="639"/>
      <c r="CT25" s="639"/>
      <c r="CU25" s="639"/>
      <c r="CV25" s="639"/>
      <c r="CW25" s="639"/>
      <c r="CX25" s="639"/>
      <c r="CY25" s="640"/>
      <c r="CZ25" s="623">
        <v>13.2</v>
      </c>
      <c r="DA25" s="641"/>
      <c r="DB25" s="641"/>
      <c r="DC25" s="642"/>
      <c r="DD25" s="626">
        <v>326677</v>
      </c>
      <c r="DE25" s="639"/>
      <c r="DF25" s="639"/>
      <c r="DG25" s="639"/>
      <c r="DH25" s="639"/>
      <c r="DI25" s="639"/>
      <c r="DJ25" s="639"/>
      <c r="DK25" s="640"/>
      <c r="DL25" s="626">
        <v>326677</v>
      </c>
      <c r="DM25" s="639"/>
      <c r="DN25" s="639"/>
      <c r="DO25" s="639"/>
      <c r="DP25" s="639"/>
      <c r="DQ25" s="639"/>
      <c r="DR25" s="639"/>
      <c r="DS25" s="639"/>
      <c r="DT25" s="639"/>
      <c r="DU25" s="639"/>
      <c r="DV25" s="640"/>
      <c r="DW25" s="643">
        <v>26.7</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222</v>
      </c>
      <c r="S26" s="621"/>
      <c r="T26" s="621"/>
      <c r="U26" s="621"/>
      <c r="V26" s="621"/>
      <c r="W26" s="621"/>
      <c r="X26" s="621"/>
      <c r="Y26" s="622"/>
      <c r="Z26" s="673" t="s">
        <v>222</v>
      </c>
      <c r="AA26" s="673"/>
      <c r="AB26" s="673"/>
      <c r="AC26" s="673"/>
      <c r="AD26" s="674" t="s">
        <v>222</v>
      </c>
      <c r="AE26" s="674"/>
      <c r="AF26" s="674"/>
      <c r="AG26" s="674"/>
      <c r="AH26" s="674"/>
      <c r="AI26" s="674"/>
      <c r="AJ26" s="674"/>
      <c r="AK26" s="674"/>
      <c r="AL26" s="643" t="s">
        <v>222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189068</v>
      </c>
      <c r="CS26" s="621"/>
      <c r="CT26" s="621"/>
      <c r="CU26" s="621"/>
      <c r="CV26" s="621"/>
      <c r="CW26" s="621"/>
      <c r="CX26" s="621"/>
      <c r="CY26" s="622"/>
      <c r="CZ26" s="623">
        <v>7.2</v>
      </c>
      <c r="DA26" s="641"/>
      <c r="DB26" s="641"/>
      <c r="DC26" s="642"/>
      <c r="DD26" s="626">
        <v>173319</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166269</v>
      </c>
      <c r="S27" s="621"/>
      <c r="T27" s="621"/>
      <c r="U27" s="621"/>
      <c r="V27" s="621"/>
      <c r="W27" s="621"/>
      <c r="X27" s="621"/>
      <c r="Y27" s="622"/>
      <c r="Z27" s="673">
        <v>6.1</v>
      </c>
      <c r="AA27" s="673"/>
      <c r="AB27" s="673"/>
      <c r="AC27" s="673"/>
      <c r="AD27" s="674" t="s">
        <v>222</v>
      </c>
      <c r="AE27" s="674"/>
      <c r="AF27" s="674"/>
      <c r="AG27" s="674"/>
      <c r="AH27" s="674"/>
      <c r="AI27" s="674"/>
      <c r="AJ27" s="674"/>
      <c r="AK27" s="674"/>
      <c r="AL27" s="643" t="s">
        <v>222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110957</v>
      </c>
      <c r="BH27" s="621"/>
      <c r="BI27" s="621"/>
      <c r="BJ27" s="621"/>
      <c r="BK27" s="621"/>
      <c r="BL27" s="621"/>
      <c r="BM27" s="621"/>
      <c r="BN27" s="622"/>
      <c r="BO27" s="673">
        <v>100</v>
      </c>
      <c r="BP27" s="673"/>
      <c r="BQ27" s="673"/>
      <c r="BR27" s="673"/>
      <c r="BS27" s="626" t="s">
        <v>222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87810</v>
      </c>
      <c r="CS27" s="639"/>
      <c r="CT27" s="639"/>
      <c r="CU27" s="639"/>
      <c r="CV27" s="639"/>
      <c r="CW27" s="639"/>
      <c r="CX27" s="639"/>
      <c r="CY27" s="640"/>
      <c r="CZ27" s="623">
        <v>3.3</v>
      </c>
      <c r="DA27" s="641"/>
      <c r="DB27" s="641"/>
      <c r="DC27" s="642"/>
      <c r="DD27" s="626">
        <v>15486</v>
      </c>
      <c r="DE27" s="639"/>
      <c r="DF27" s="639"/>
      <c r="DG27" s="639"/>
      <c r="DH27" s="639"/>
      <c r="DI27" s="639"/>
      <c r="DJ27" s="639"/>
      <c r="DK27" s="640"/>
      <c r="DL27" s="626">
        <v>15452</v>
      </c>
      <c r="DM27" s="639"/>
      <c r="DN27" s="639"/>
      <c r="DO27" s="639"/>
      <c r="DP27" s="639"/>
      <c r="DQ27" s="639"/>
      <c r="DR27" s="639"/>
      <c r="DS27" s="639"/>
      <c r="DT27" s="639"/>
      <c r="DU27" s="639"/>
      <c r="DV27" s="640"/>
      <c r="DW27" s="643">
        <v>1.3</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39844</v>
      </c>
      <c r="S28" s="621"/>
      <c r="T28" s="621"/>
      <c r="U28" s="621"/>
      <c r="V28" s="621"/>
      <c r="W28" s="621"/>
      <c r="X28" s="621"/>
      <c r="Y28" s="622"/>
      <c r="Z28" s="673">
        <v>1.5</v>
      </c>
      <c r="AA28" s="673"/>
      <c r="AB28" s="673"/>
      <c r="AC28" s="673"/>
      <c r="AD28" s="674" t="s">
        <v>222</v>
      </c>
      <c r="AE28" s="674"/>
      <c r="AF28" s="674"/>
      <c r="AG28" s="674"/>
      <c r="AH28" s="674"/>
      <c r="AI28" s="674"/>
      <c r="AJ28" s="674"/>
      <c r="AK28" s="674"/>
      <c r="AL28" s="643" t="s">
        <v>222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202756</v>
      </c>
      <c r="CS28" s="621"/>
      <c r="CT28" s="621"/>
      <c r="CU28" s="621"/>
      <c r="CV28" s="621"/>
      <c r="CW28" s="621"/>
      <c r="CX28" s="621"/>
      <c r="CY28" s="622"/>
      <c r="CZ28" s="623">
        <v>7.7</v>
      </c>
      <c r="DA28" s="641"/>
      <c r="DB28" s="641"/>
      <c r="DC28" s="642"/>
      <c r="DD28" s="626">
        <v>198500</v>
      </c>
      <c r="DE28" s="621"/>
      <c r="DF28" s="621"/>
      <c r="DG28" s="621"/>
      <c r="DH28" s="621"/>
      <c r="DI28" s="621"/>
      <c r="DJ28" s="621"/>
      <c r="DK28" s="622"/>
      <c r="DL28" s="626">
        <v>198500</v>
      </c>
      <c r="DM28" s="621"/>
      <c r="DN28" s="621"/>
      <c r="DO28" s="621"/>
      <c r="DP28" s="621"/>
      <c r="DQ28" s="621"/>
      <c r="DR28" s="621"/>
      <c r="DS28" s="621"/>
      <c r="DT28" s="621"/>
      <c r="DU28" s="621"/>
      <c r="DV28" s="622"/>
      <c r="DW28" s="643">
        <v>16.2</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11430</v>
      </c>
      <c r="S29" s="621"/>
      <c r="T29" s="621"/>
      <c r="U29" s="621"/>
      <c r="V29" s="621"/>
      <c r="W29" s="621"/>
      <c r="X29" s="621"/>
      <c r="Y29" s="622"/>
      <c r="Z29" s="673">
        <v>0.4</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202756</v>
      </c>
      <c r="CS29" s="639"/>
      <c r="CT29" s="639"/>
      <c r="CU29" s="639"/>
      <c r="CV29" s="639"/>
      <c r="CW29" s="639"/>
      <c r="CX29" s="639"/>
      <c r="CY29" s="640"/>
      <c r="CZ29" s="623">
        <v>7.7</v>
      </c>
      <c r="DA29" s="641"/>
      <c r="DB29" s="641"/>
      <c r="DC29" s="642"/>
      <c r="DD29" s="626">
        <v>198500</v>
      </c>
      <c r="DE29" s="639"/>
      <c r="DF29" s="639"/>
      <c r="DG29" s="639"/>
      <c r="DH29" s="639"/>
      <c r="DI29" s="639"/>
      <c r="DJ29" s="639"/>
      <c r="DK29" s="640"/>
      <c r="DL29" s="626">
        <v>198500</v>
      </c>
      <c r="DM29" s="639"/>
      <c r="DN29" s="639"/>
      <c r="DO29" s="639"/>
      <c r="DP29" s="639"/>
      <c r="DQ29" s="639"/>
      <c r="DR29" s="639"/>
      <c r="DS29" s="639"/>
      <c r="DT29" s="639"/>
      <c r="DU29" s="639"/>
      <c r="DV29" s="640"/>
      <c r="DW29" s="643">
        <v>16.2</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108808</v>
      </c>
      <c r="S30" s="621"/>
      <c r="T30" s="621"/>
      <c r="U30" s="621"/>
      <c r="V30" s="621"/>
      <c r="W30" s="621"/>
      <c r="X30" s="621"/>
      <c r="Y30" s="622"/>
      <c r="Z30" s="673">
        <v>4</v>
      </c>
      <c r="AA30" s="673"/>
      <c r="AB30" s="673"/>
      <c r="AC30" s="673"/>
      <c r="AD30" s="674" t="s">
        <v>222</v>
      </c>
      <c r="AE30" s="674"/>
      <c r="AF30" s="674"/>
      <c r="AG30" s="674"/>
      <c r="AH30" s="674"/>
      <c r="AI30" s="674"/>
      <c r="AJ30" s="674"/>
      <c r="AK30" s="674"/>
      <c r="AL30" s="643" t="s">
        <v>222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98.2</v>
      </c>
      <c r="BH30" s="687"/>
      <c r="BI30" s="687"/>
      <c r="BJ30" s="687"/>
      <c r="BK30" s="687"/>
      <c r="BL30" s="687"/>
      <c r="BM30" s="688">
        <v>94.5</v>
      </c>
      <c r="BN30" s="687"/>
      <c r="BO30" s="687"/>
      <c r="BP30" s="687"/>
      <c r="BQ30" s="689"/>
      <c r="BR30" s="686">
        <v>97.5</v>
      </c>
      <c r="BS30" s="687"/>
      <c r="BT30" s="687"/>
      <c r="BU30" s="687"/>
      <c r="BV30" s="687"/>
      <c r="BW30" s="687"/>
      <c r="BX30" s="688">
        <v>92.7</v>
      </c>
      <c r="BY30" s="687"/>
      <c r="BZ30" s="687"/>
      <c r="CA30" s="687"/>
      <c r="CB30" s="689"/>
      <c r="CD30" s="692"/>
      <c r="CE30" s="693"/>
      <c r="CF30" s="657" t="s">
        <v>293</v>
      </c>
      <c r="CG30" s="654"/>
      <c r="CH30" s="654"/>
      <c r="CI30" s="654"/>
      <c r="CJ30" s="654"/>
      <c r="CK30" s="654"/>
      <c r="CL30" s="654"/>
      <c r="CM30" s="654"/>
      <c r="CN30" s="654"/>
      <c r="CO30" s="654"/>
      <c r="CP30" s="654"/>
      <c r="CQ30" s="655"/>
      <c r="CR30" s="620">
        <v>186473</v>
      </c>
      <c r="CS30" s="621"/>
      <c r="CT30" s="621"/>
      <c r="CU30" s="621"/>
      <c r="CV30" s="621"/>
      <c r="CW30" s="621"/>
      <c r="CX30" s="621"/>
      <c r="CY30" s="622"/>
      <c r="CZ30" s="623">
        <v>7.1</v>
      </c>
      <c r="DA30" s="641"/>
      <c r="DB30" s="641"/>
      <c r="DC30" s="642"/>
      <c r="DD30" s="626">
        <v>182559</v>
      </c>
      <c r="DE30" s="621"/>
      <c r="DF30" s="621"/>
      <c r="DG30" s="621"/>
      <c r="DH30" s="621"/>
      <c r="DI30" s="621"/>
      <c r="DJ30" s="621"/>
      <c r="DK30" s="622"/>
      <c r="DL30" s="626">
        <v>182559</v>
      </c>
      <c r="DM30" s="621"/>
      <c r="DN30" s="621"/>
      <c r="DO30" s="621"/>
      <c r="DP30" s="621"/>
      <c r="DQ30" s="621"/>
      <c r="DR30" s="621"/>
      <c r="DS30" s="621"/>
      <c r="DT30" s="621"/>
      <c r="DU30" s="621"/>
      <c r="DV30" s="622"/>
      <c r="DW30" s="643">
        <v>14.9</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69613</v>
      </c>
      <c r="S31" s="621"/>
      <c r="T31" s="621"/>
      <c r="U31" s="621"/>
      <c r="V31" s="621"/>
      <c r="W31" s="621"/>
      <c r="X31" s="621"/>
      <c r="Y31" s="622"/>
      <c r="Z31" s="673">
        <v>2.5</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98.7</v>
      </c>
      <c r="BH31" s="639"/>
      <c r="BI31" s="639"/>
      <c r="BJ31" s="639"/>
      <c r="BK31" s="639"/>
      <c r="BL31" s="639"/>
      <c r="BM31" s="675">
        <v>95.5</v>
      </c>
      <c r="BN31" s="685"/>
      <c r="BO31" s="685"/>
      <c r="BP31" s="685"/>
      <c r="BQ31" s="649"/>
      <c r="BR31" s="684">
        <v>97.9</v>
      </c>
      <c r="BS31" s="639"/>
      <c r="BT31" s="639"/>
      <c r="BU31" s="639"/>
      <c r="BV31" s="639"/>
      <c r="BW31" s="639"/>
      <c r="BX31" s="675">
        <v>95.1</v>
      </c>
      <c r="BY31" s="685"/>
      <c r="BZ31" s="685"/>
      <c r="CA31" s="685"/>
      <c r="CB31" s="649"/>
      <c r="CD31" s="692"/>
      <c r="CE31" s="693"/>
      <c r="CF31" s="657" t="s">
        <v>297</v>
      </c>
      <c r="CG31" s="654"/>
      <c r="CH31" s="654"/>
      <c r="CI31" s="654"/>
      <c r="CJ31" s="654"/>
      <c r="CK31" s="654"/>
      <c r="CL31" s="654"/>
      <c r="CM31" s="654"/>
      <c r="CN31" s="654"/>
      <c r="CO31" s="654"/>
      <c r="CP31" s="654"/>
      <c r="CQ31" s="655"/>
      <c r="CR31" s="620">
        <v>16283</v>
      </c>
      <c r="CS31" s="639"/>
      <c r="CT31" s="639"/>
      <c r="CU31" s="639"/>
      <c r="CV31" s="639"/>
      <c r="CW31" s="639"/>
      <c r="CX31" s="639"/>
      <c r="CY31" s="640"/>
      <c r="CZ31" s="623">
        <v>0.6</v>
      </c>
      <c r="DA31" s="641"/>
      <c r="DB31" s="641"/>
      <c r="DC31" s="642"/>
      <c r="DD31" s="626">
        <v>15941</v>
      </c>
      <c r="DE31" s="639"/>
      <c r="DF31" s="639"/>
      <c r="DG31" s="639"/>
      <c r="DH31" s="639"/>
      <c r="DI31" s="639"/>
      <c r="DJ31" s="639"/>
      <c r="DK31" s="640"/>
      <c r="DL31" s="626">
        <v>15941</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51486</v>
      </c>
      <c r="S32" s="621"/>
      <c r="T32" s="621"/>
      <c r="U32" s="621"/>
      <c r="V32" s="621"/>
      <c r="W32" s="621"/>
      <c r="X32" s="621"/>
      <c r="Y32" s="622"/>
      <c r="Z32" s="673">
        <v>1.9</v>
      </c>
      <c r="AA32" s="673"/>
      <c r="AB32" s="673"/>
      <c r="AC32" s="673"/>
      <c r="AD32" s="674">
        <v>1925</v>
      </c>
      <c r="AE32" s="674"/>
      <c r="AF32" s="674"/>
      <c r="AG32" s="674"/>
      <c r="AH32" s="674"/>
      <c r="AI32" s="674"/>
      <c r="AJ32" s="674"/>
      <c r="AK32" s="674"/>
      <c r="AL32" s="643">
        <v>0.2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v>
      </c>
      <c r="BH32" s="605"/>
      <c r="BI32" s="605"/>
      <c r="BJ32" s="605"/>
      <c r="BK32" s="605"/>
      <c r="BL32" s="605"/>
      <c r="BM32" s="668">
        <v>94.5</v>
      </c>
      <c r="BN32" s="605"/>
      <c r="BO32" s="605"/>
      <c r="BP32" s="605"/>
      <c r="BQ32" s="662"/>
      <c r="BR32" s="683">
        <v>97.1</v>
      </c>
      <c r="BS32" s="605"/>
      <c r="BT32" s="605"/>
      <c r="BU32" s="605"/>
      <c r="BV32" s="605"/>
      <c r="BW32" s="605"/>
      <c r="BX32" s="668">
        <v>91.4</v>
      </c>
      <c r="BY32" s="605"/>
      <c r="BZ32" s="605"/>
      <c r="CA32" s="605"/>
      <c r="CB32" s="662"/>
      <c r="CD32" s="694"/>
      <c r="CE32" s="695"/>
      <c r="CF32" s="657" t="s">
        <v>300</v>
      </c>
      <c r="CG32" s="654"/>
      <c r="CH32" s="654"/>
      <c r="CI32" s="654"/>
      <c r="CJ32" s="654"/>
      <c r="CK32" s="654"/>
      <c r="CL32" s="654"/>
      <c r="CM32" s="654"/>
      <c r="CN32" s="654"/>
      <c r="CO32" s="654"/>
      <c r="CP32" s="654"/>
      <c r="CQ32" s="655"/>
      <c r="CR32" s="620" t="s">
        <v>222</v>
      </c>
      <c r="CS32" s="621"/>
      <c r="CT32" s="621"/>
      <c r="CU32" s="621"/>
      <c r="CV32" s="621"/>
      <c r="CW32" s="621"/>
      <c r="CX32" s="621"/>
      <c r="CY32" s="622"/>
      <c r="CZ32" s="623" t="s">
        <v>222</v>
      </c>
      <c r="DA32" s="641"/>
      <c r="DB32" s="641"/>
      <c r="DC32" s="642"/>
      <c r="DD32" s="626" t="s">
        <v>222</v>
      </c>
      <c r="DE32" s="621"/>
      <c r="DF32" s="621"/>
      <c r="DG32" s="621"/>
      <c r="DH32" s="621"/>
      <c r="DI32" s="621"/>
      <c r="DJ32" s="621"/>
      <c r="DK32" s="622"/>
      <c r="DL32" s="626" t="s">
        <v>222</v>
      </c>
      <c r="DM32" s="621"/>
      <c r="DN32" s="621"/>
      <c r="DO32" s="621"/>
      <c r="DP32" s="621"/>
      <c r="DQ32" s="621"/>
      <c r="DR32" s="621"/>
      <c r="DS32" s="621"/>
      <c r="DT32" s="621"/>
      <c r="DU32" s="621"/>
      <c r="DV32" s="622"/>
      <c r="DW32" s="643" t="s">
        <v>222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469808</v>
      </c>
      <c r="S33" s="621"/>
      <c r="T33" s="621"/>
      <c r="U33" s="621"/>
      <c r="V33" s="621"/>
      <c r="W33" s="621"/>
      <c r="X33" s="621"/>
      <c r="Y33" s="622"/>
      <c r="Z33" s="673">
        <v>17.2</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1067075</v>
      </c>
      <c r="CS33" s="639"/>
      <c r="CT33" s="639"/>
      <c r="CU33" s="639"/>
      <c r="CV33" s="639"/>
      <c r="CW33" s="639"/>
      <c r="CX33" s="639"/>
      <c r="CY33" s="640"/>
      <c r="CZ33" s="623">
        <v>40.5</v>
      </c>
      <c r="DA33" s="641"/>
      <c r="DB33" s="641"/>
      <c r="DC33" s="642"/>
      <c r="DD33" s="626">
        <v>793889</v>
      </c>
      <c r="DE33" s="639"/>
      <c r="DF33" s="639"/>
      <c r="DG33" s="639"/>
      <c r="DH33" s="639"/>
      <c r="DI33" s="639"/>
      <c r="DJ33" s="639"/>
      <c r="DK33" s="640"/>
      <c r="DL33" s="626">
        <v>540667</v>
      </c>
      <c r="DM33" s="639"/>
      <c r="DN33" s="639"/>
      <c r="DO33" s="639"/>
      <c r="DP33" s="639"/>
      <c r="DQ33" s="639"/>
      <c r="DR33" s="639"/>
      <c r="DS33" s="639"/>
      <c r="DT33" s="639"/>
      <c r="DU33" s="639"/>
      <c r="DV33" s="640"/>
      <c r="DW33" s="643">
        <v>44.2</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352864</v>
      </c>
      <c r="CS34" s="621"/>
      <c r="CT34" s="621"/>
      <c r="CU34" s="621"/>
      <c r="CV34" s="621"/>
      <c r="CW34" s="621"/>
      <c r="CX34" s="621"/>
      <c r="CY34" s="622"/>
      <c r="CZ34" s="623">
        <v>13.4</v>
      </c>
      <c r="DA34" s="641"/>
      <c r="DB34" s="641"/>
      <c r="DC34" s="642"/>
      <c r="DD34" s="626">
        <v>290067</v>
      </c>
      <c r="DE34" s="621"/>
      <c r="DF34" s="621"/>
      <c r="DG34" s="621"/>
      <c r="DH34" s="621"/>
      <c r="DI34" s="621"/>
      <c r="DJ34" s="621"/>
      <c r="DK34" s="622"/>
      <c r="DL34" s="626">
        <v>228540</v>
      </c>
      <c r="DM34" s="621"/>
      <c r="DN34" s="621"/>
      <c r="DO34" s="621"/>
      <c r="DP34" s="621"/>
      <c r="DQ34" s="621"/>
      <c r="DR34" s="621"/>
      <c r="DS34" s="621"/>
      <c r="DT34" s="621"/>
      <c r="DU34" s="621"/>
      <c r="DV34" s="622"/>
      <c r="DW34" s="643">
        <v>18.7</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43108</v>
      </c>
      <c r="S35" s="621"/>
      <c r="T35" s="621"/>
      <c r="U35" s="621"/>
      <c r="V35" s="621"/>
      <c r="W35" s="621"/>
      <c r="X35" s="621"/>
      <c r="Y35" s="622"/>
      <c r="Z35" s="673">
        <v>1.6</v>
      </c>
      <c r="AA35" s="673"/>
      <c r="AB35" s="673"/>
      <c r="AC35" s="673"/>
      <c r="AD35" s="674" t="s">
        <v>222</v>
      </c>
      <c r="AE35" s="674"/>
      <c r="AF35" s="674"/>
      <c r="AG35" s="674"/>
      <c r="AH35" s="674"/>
      <c r="AI35" s="674"/>
      <c r="AJ35" s="674"/>
      <c r="AK35" s="674"/>
      <c r="AL35" s="643" t="s">
        <v>222</v>
      </c>
      <c r="AM35" s="675"/>
      <c r="AN35" s="675"/>
      <c r="AO35" s="676"/>
      <c r="AP35" s="188"/>
      <c r="AQ35" s="677" t="s">
        <v>308</v>
      </c>
      <c r="AR35" s="678"/>
      <c r="AS35" s="678"/>
      <c r="AT35" s="678"/>
      <c r="AU35" s="678"/>
      <c r="AV35" s="678"/>
      <c r="AW35" s="678"/>
      <c r="AX35" s="678"/>
      <c r="AY35" s="679"/>
      <c r="AZ35" s="670">
        <v>191197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t="s">
        <v>210</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26344</v>
      </c>
      <c r="CS35" s="639"/>
      <c r="CT35" s="639"/>
      <c r="CU35" s="639"/>
      <c r="CV35" s="639"/>
      <c r="CW35" s="639"/>
      <c r="CX35" s="639"/>
      <c r="CY35" s="640"/>
      <c r="CZ35" s="623">
        <v>1</v>
      </c>
      <c r="DA35" s="641"/>
      <c r="DB35" s="641"/>
      <c r="DC35" s="642"/>
      <c r="DD35" s="626">
        <v>25757</v>
      </c>
      <c r="DE35" s="639"/>
      <c r="DF35" s="639"/>
      <c r="DG35" s="639"/>
      <c r="DH35" s="639"/>
      <c r="DI35" s="639"/>
      <c r="DJ35" s="639"/>
      <c r="DK35" s="640"/>
      <c r="DL35" s="626">
        <v>23454</v>
      </c>
      <c r="DM35" s="639"/>
      <c r="DN35" s="639"/>
      <c r="DO35" s="639"/>
      <c r="DP35" s="639"/>
      <c r="DQ35" s="639"/>
      <c r="DR35" s="639"/>
      <c r="DS35" s="639"/>
      <c r="DT35" s="639"/>
      <c r="DU35" s="639"/>
      <c r="DV35" s="640"/>
      <c r="DW35" s="643">
        <v>1.9</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2736507</v>
      </c>
      <c r="S36" s="661"/>
      <c r="T36" s="661"/>
      <c r="U36" s="661"/>
      <c r="V36" s="661"/>
      <c r="W36" s="661"/>
      <c r="X36" s="661"/>
      <c r="Y36" s="664"/>
      <c r="Z36" s="665">
        <v>100</v>
      </c>
      <c r="AA36" s="665"/>
      <c r="AB36" s="665"/>
      <c r="AC36" s="665"/>
      <c r="AD36" s="666">
        <v>1180921</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28003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-6871</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405254</v>
      </c>
      <c r="CS36" s="621"/>
      <c r="CT36" s="621"/>
      <c r="CU36" s="621"/>
      <c r="CV36" s="621"/>
      <c r="CW36" s="621"/>
      <c r="CX36" s="621"/>
      <c r="CY36" s="622"/>
      <c r="CZ36" s="623">
        <v>15.4</v>
      </c>
      <c r="DA36" s="641"/>
      <c r="DB36" s="641"/>
      <c r="DC36" s="642"/>
      <c r="DD36" s="626">
        <v>285103</v>
      </c>
      <c r="DE36" s="621"/>
      <c r="DF36" s="621"/>
      <c r="DG36" s="621"/>
      <c r="DH36" s="621"/>
      <c r="DI36" s="621"/>
      <c r="DJ36" s="621"/>
      <c r="DK36" s="622"/>
      <c r="DL36" s="626">
        <v>121823</v>
      </c>
      <c r="DM36" s="621"/>
      <c r="DN36" s="621"/>
      <c r="DO36" s="621"/>
      <c r="DP36" s="621"/>
      <c r="DQ36" s="621"/>
      <c r="DR36" s="621"/>
      <c r="DS36" s="621"/>
      <c r="DT36" s="621"/>
      <c r="DU36" s="621"/>
      <c r="DV36" s="622"/>
      <c r="DW36" s="643">
        <v>10</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24465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306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110115</v>
      </c>
      <c r="CS37" s="639"/>
      <c r="CT37" s="639"/>
      <c r="CU37" s="639"/>
      <c r="CV37" s="639"/>
      <c r="CW37" s="639"/>
      <c r="CX37" s="639"/>
      <c r="CY37" s="640"/>
      <c r="CZ37" s="623">
        <v>4.2</v>
      </c>
      <c r="DA37" s="641"/>
      <c r="DB37" s="641"/>
      <c r="DC37" s="642"/>
      <c r="DD37" s="626">
        <v>110115</v>
      </c>
      <c r="DE37" s="639"/>
      <c r="DF37" s="639"/>
      <c r="DG37" s="639"/>
      <c r="DH37" s="639"/>
      <c r="DI37" s="639"/>
      <c r="DJ37" s="639"/>
      <c r="DK37" s="640"/>
      <c r="DL37" s="626">
        <v>110115</v>
      </c>
      <c r="DM37" s="639"/>
      <c r="DN37" s="639"/>
      <c r="DO37" s="639"/>
      <c r="DP37" s="639"/>
      <c r="DQ37" s="639"/>
      <c r="DR37" s="639"/>
      <c r="DS37" s="639"/>
      <c r="DT37" s="639"/>
      <c r="DU37" s="639"/>
      <c r="DV37" s="640"/>
      <c r="DW37" s="643">
        <v>9</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470</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191197</v>
      </c>
      <c r="CS38" s="621"/>
      <c r="CT38" s="621"/>
      <c r="CU38" s="621"/>
      <c r="CV38" s="621"/>
      <c r="CW38" s="621"/>
      <c r="CX38" s="621"/>
      <c r="CY38" s="622"/>
      <c r="CZ38" s="623">
        <v>7.3</v>
      </c>
      <c r="DA38" s="641"/>
      <c r="DB38" s="641"/>
      <c r="DC38" s="642"/>
      <c r="DD38" s="626">
        <v>168462</v>
      </c>
      <c r="DE38" s="621"/>
      <c r="DF38" s="621"/>
      <c r="DG38" s="621"/>
      <c r="DH38" s="621"/>
      <c r="DI38" s="621"/>
      <c r="DJ38" s="621"/>
      <c r="DK38" s="622"/>
      <c r="DL38" s="626">
        <v>162820</v>
      </c>
      <c r="DM38" s="621"/>
      <c r="DN38" s="621"/>
      <c r="DO38" s="621"/>
      <c r="DP38" s="621"/>
      <c r="DQ38" s="621"/>
      <c r="DR38" s="621"/>
      <c r="DS38" s="621"/>
      <c r="DT38" s="621"/>
      <c r="DU38" s="621"/>
      <c r="DV38" s="622"/>
      <c r="DW38" s="643">
        <v>13.3</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54</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87306</v>
      </c>
      <c r="CS39" s="639"/>
      <c r="CT39" s="639"/>
      <c r="CU39" s="639"/>
      <c r="CV39" s="639"/>
      <c r="CW39" s="639"/>
      <c r="CX39" s="639"/>
      <c r="CY39" s="640"/>
      <c r="CZ39" s="623">
        <v>3.3</v>
      </c>
      <c r="DA39" s="641"/>
      <c r="DB39" s="641"/>
      <c r="DC39" s="642"/>
      <c r="DD39" s="626">
        <v>20390</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57867</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165</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4110</v>
      </c>
      <c r="CS40" s="621"/>
      <c r="CT40" s="621"/>
      <c r="CU40" s="621"/>
      <c r="CV40" s="621"/>
      <c r="CW40" s="621"/>
      <c r="CX40" s="621"/>
      <c r="CY40" s="622"/>
      <c r="CZ40" s="623">
        <v>0.2</v>
      </c>
      <c r="DA40" s="641"/>
      <c r="DB40" s="641"/>
      <c r="DC40" s="642"/>
      <c r="DD40" s="626">
        <v>4110</v>
      </c>
      <c r="DE40" s="621"/>
      <c r="DF40" s="621"/>
      <c r="DG40" s="621"/>
      <c r="DH40" s="621"/>
      <c r="DI40" s="621"/>
      <c r="DJ40" s="621"/>
      <c r="DK40" s="622"/>
      <c r="DL40" s="626">
        <v>4030</v>
      </c>
      <c r="DM40" s="621"/>
      <c r="DN40" s="621"/>
      <c r="DO40" s="621"/>
      <c r="DP40" s="621"/>
      <c r="DQ40" s="621"/>
      <c r="DR40" s="621"/>
      <c r="DS40" s="621"/>
      <c r="DT40" s="621"/>
      <c r="DU40" s="621"/>
      <c r="DV40" s="622"/>
      <c r="DW40" s="643">
        <v>0.3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80862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441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925481</v>
      </c>
      <c r="CS42" s="621"/>
      <c r="CT42" s="621"/>
      <c r="CU42" s="621"/>
      <c r="CV42" s="621"/>
      <c r="CW42" s="621"/>
      <c r="CX42" s="621"/>
      <c r="CY42" s="622"/>
      <c r="CZ42" s="623">
        <v>35.200000000000003</v>
      </c>
      <c r="DA42" s="624"/>
      <c r="DB42" s="624"/>
      <c r="DC42" s="625"/>
      <c r="DD42" s="626">
        <v>237662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8737</v>
      </c>
      <c r="CS43" s="639"/>
      <c r="CT43" s="639"/>
      <c r="CU43" s="639"/>
      <c r="CV43" s="639"/>
      <c r="CW43" s="639"/>
      <c r="CX43" s="639"/>
      <c r="CY43" s="640"/>
      <c r="CZ43" s="623">
        <v>0.3</v>
      </c>
      <c r="DA43" s="641"/>
      <c r="DB43" s="641"/>
      <c r="DC43" s="642"/>
      <c r="DD43" s="626">
        <v>8737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893499</v>
      </c>
      <c r="CS44" s="621"/>
      <c r="CT44" s="621"/>
      <c r="CU44" s="621"/>
      <c r="CV44" s="621"/>
      <c r="CW44" s="621"/>
      <c r="CX44" s="621"/>
      <c r="CY44" s="622"/>
      <c r="CZ44" s="623">
        <v>34</v>
      </c>
      <c r="DA44" s="624"/>
      <c r="DB44" s="624"/>
      <c r="DC44" s="625"/>
      <c r="DD44" s="626">
        <v>231660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691653</v>
      </c>
      <c r="CS45" s="639"/>
      <c r="CT45" s="639"/>
      <c r="CU45" s="639"/>
      <c r="CV45" s="639"/>
      <c r="CW45" s="639"/>
      <c r="CX45" s="639"/>
      <c r="CY45" s="640"/>
      <c r="CZ45" s="623">
        <v>26.3</v>
      </c>
      <c r="DA45" s="641"/>
      <c r="DB45" s="641"/>
      <c r="DC45" s="642"/>
      <c r="DD45" s="626">
        <v>145910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189309</v>
      </c>
      <c r="CS46" s="621"/>
      <c r="CT46" s="621"/>
      <c r="CU46" s="621"/>
      <c r="CV46" s="621"/>
      <c r="CW46" s="621"/>
      <c r="CX46" s="621"/>
      <c r="CY46" s="622"/>
      <c r="CZ46" s="623">
        <v>7.2</v>
      </c>
      <c r="DA46" s="624"/>
      <c r="DB46" s="624"/>
      <c r="DC46" s="625"/>
      <c r="DD46" s="626">
        <v>73213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31982</v>
      </c>
      <c r="CS47" s="639"/>
      <c r="CT47" s="639"/>
      <c r="CU47" s="639"/>
      <c r="CV47" s="639"/>
      <c r="CW47" s="639"/>
      <c r="CX47" s="639"/>
      <c r="CY47" s="640"/>
      <c r="CZ47" s="623">
        <v>1.2</v>
      </c>
      <c r="DA47" s="641"/>
      <c r="DB47" s="641"/>
      <c r="DC47" s="642"/>
      <c r="DD47" s="626">
        <v>6002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2631570</v>
      </c>
      <c r="CS49" s="605"/>
      <c r="CT49" s="605"/>
      <c r="CU49" s="605"/>
      <c r="CV49" s="605"/>
      <c r="CW49" s="605"/>
      <c r="CX49" s="605"/>
      <c r="CY49" s="606"/>
      <c r="CZ49" s="607">
        <v>100</v>
      </c>
      <c r="DA49" s="608"/>
      <c r="DB49" s="608"/>
      <c r="DC49" s="609"/>
      <c r="DD49" s="610">
        <v>1572214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2736</v>
      </c>
      <c r="R7" s="1134"/>
      <c r="S7" s="1134"/>
      <c r="T7" s="1134"/>
      <c r="U7" s="1134"/>
      <c r="V7" s="1134">
        <v>2632</v>
      </c>
      <c r="W7" s="1134"/>
      <c r="X7" s="1134"/>
      <c r="Y7" s="1134"/>
      <c r="Z7" s="1134"/>
      <c r="AA7" s="1134">
        <v>105</v>
      </c>
      <c r="AB7" s="1134"/>
      <c r="AC7" s="1134"/>
      <c r="AD7" s="1134"/>
      <c r="AE7" s="1135"/>
      <c r="AF7" s="1136">
        <v>24</v>
      </c>
      <c r="AG7" s="1137"/>
      <c r="AH7" s="1137"/>
      <c r="AI7" s="1137"/>
      <c r="AJ7" s="1138"/>
      <c r="AK7" s="1120">
        <v>109</v>
      </c>
      <c r="AL7" s="1121"/>
      <c r="AM7" s="1121"/>
      <c r="AN7" s="1121"/>
      <c r="AO7" s="1121"/>
      <c r="AP7" s="1121">
        <v>2726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0</v>
      </c>
      <c r="CI7" s="1118"/>
      <c r="CJ7" s="1118"/>
      <c r="CK7" s="1118"/>
      <c r="CL7" s="1119"/>
      <c r="CM7" s="1117">
        <v>74</v>
      </c>
      <c r="CN7" s="1118"/>
      <c r="CO7" s="1118"/>
      <c r="CP7" s="1118"/>
      <c r="CQ7" s="1119"/>
      <c r="CR7" s="1117">
        <v>5</v>
      </c>
      <c r="CS7" s="1118"/>
      <c r="CT7" s="1118"/>
      <c r="CU7" s="1118"/>
      <c r="CV7" s="1119"/>
      <c r="CW7" s="1117">
        <v>0</v>
      </c>
      <c r="CX7" s="1118"/>
      <c r="CY7" s="1118"/>
      <c r="CZ7" s="1118"/>
      <c r="DA7" s="1119"/>
      <c r="DB7" s="1117">
        <v>163</v>
      </c>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0</v>
      </c>
      <c r="R8" s="1073"/>
      <c r="S8" s="1073"/>
      <c r="T8" s="1073"/>
      <c r="U8" s="1073"/>
      <c r="V8" s="1073">
        <v>0</v>
      </c>
      <c r="W8" s="1073"/>
      <c r="X8" s="1073"/>
      <c r="Y8" s="1073"/>
      <c r="Z8" s="1073"/>
      <c r="AA8" s="1073"/>
      <c r="AB8" s="1073"/>
      <c r="AC8" s="1073"/>
      <c r="AD8" s="1073"/>
      <c r="AE8" s="1074"/>
      <c r="AF8" s="1048" t="s">
        <v>222</v>
      </c>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v>-8</v>
      </c>
      <c r="CI8" s="1019"/>
      <c r="CJ8" s="1019"/>
      <c r="CK8" s="1019"/>
      <c r="CL8" s="1020"/>
      <c r="CM8" s="1018">
        <v>884</v>
      </c>
      <c r="CN8" s="1019"/>
      <c r="CO8" s="1019"/>
      <c r="CP8" s="1019"/>
      <c r="CQ8" s="1020"/>
      <c r="CR8" s="1018">
        <v>60</v>
      </c>
      <c r="CS8" s="1019"/>
      <c r="CT8" s="1019"/>
      <c r="CU8" s="1019"/>
      <c r="CV8" s="1020"/>
      <c r="CW8" s="1018">
        <v>106</v>
      </c>
      <c r="CX8" s="1019"/>
      <c r="CY8" s="1019"/>
      <c r="CZ8" s="1019"/>
      <c r="DA8" s="1020"/>
      <c r="DB8" s="1018">
        <v>15</v>
      </c>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2737</v>
      </c>
      <c r="R23" s="1098"/>
      <c r="S23" s="1098"/>
      <c r="T23" s="1098"/>
      <c r="U23" s="1098"/>
      <c r="V23" s="1098">
        <v>2632</v>
      </c>
      <c r="W23" s="1098"/>
      <c r="X23" s="1098"/>
      <c r="Y23" s="1098"/>
      <c r="Z23" s="1098"/>
      <c r="AA23" s="1098">
        <v>105</v>
      </c>
      <c r="AB23" s="1098"/>
      <c r="AC23" s="1098"/>
      <c r="AD23" s="1098"/>
      <c r="AE23" s="1099"/>
      <c r="AF23" s="1100">
        <v>24</v>
      </c>
      <c r="AG23" s="1098"/>
      <c r="AH23" s="1098"/>
      <c r="AI23" s="1098"/>
      <c r="AJ23" s="1101"/>
      <c r="AK23" s="1102"/>
      <c r="AL23" s="1103"/>
      <c r="AM23" s="1103"/>
      <c r="AN23" s="1103"/>
      <c r="AO23" s="1103"/>
      <c r="AP23" s="1098">
        <v>2726</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332</v>
      </c>
      <c r="R28" s="1083"/>
      <c r="S28" s="1083"/>
      <c r="T28" s="1083"/>
      <c r="U28" s="1083"/>
      <c r="V28" s="1083">
        <v>332</v>
      </c>
      <c r="W28" s="1083"/>
      <c r="X28" s="1083"/>
      <c r="Y28" s="1083"/>
      <c r="Z28" s="1083"/>
      <c r="AA28" s="1083">
        <v>0</v>
      </c>
      <c r="AB28" s="1083"/>
      <c r="AC28" s="1083"/>
      <c r="AD28" s="1083"/>
      <c r="AE28" s="1084"/>
      <c r="AF28" s="1085" t="s">
        <v>222</v>
      </c>
      <c r="AG28" s="1083"/>
      <c r="AH28" s="1083"/>
      <c r="AI28" s="1083"/>
      <c r="AJ28" s="1086"/>
      <c r="AK28" s="1087">
        <v>47</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46</v>
      </c>
      <c r="R29" s="1073"/>
      <c r="S29" s="1073"/>
      <c r="T29" s="1073"/>
      <c r="U29" s="1073"/>
      <c r="V29" s="1073">
        <v>45</v>
      </c>
      <c r="W29" s="1073"/>
      <c r="X29" s="1073"/>
      <c r="Y29" s="1073"/>
      <c r="Z29" s="1073"/>
      <c r="AA29" s="1073">
        <v>1</v>
      </c>
      <c r="AB29" s="1073"/>
      <c r="AC29" s="1073"/>
      <c r="AD29" s="1073"/>
      <c r="AE29" s="1074"/>
      <c r="AF29" s="1048">
        <v>1</v>
      </c>
      <c r="AG29" s="1049"/>
      <c r="AH29" s="1049"/>
      <c r="AI29" s="1049"/>
      <c r="AJ29" s="1050"/>
      <c r="AK29" s="1009">
        <v>10</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29</v>
      </c>
      <c r="R30" s="1073"/>
      <c r="S30" s="1073"/>
      <c r="T30" s="1073"/>
      <c r="U30" s="1073"/>
      <c r="V30" s="1073">
        <v>29</v>
      </c>
      <c r="W30" s="1073"/>
      <c r="X30" s="1073"/>
      <c r="Y30" s="1073"/>
      <c r="Z30" s="1073"/>
      <c r="AA30" s="1073">
        <v>0</v>
      </c>
      <c r="AB30" s="1073"/>
      <c r="AC30" s="1073"/>
      <c r="AD30" s="1073"/>
      <c r="AE30" s="1074"/>
      <c r="AF30" s="1048">
        <v>0</v>
      </c>
      <c r="AG30" s="1049"/>
      <c r="AH30" s="1049"/>
      <c r="AI30" s="1049"/>
      <c r="AJ30" s="1050"/>
      <c r="AK30" s="1009">
        <v>14</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245</v>
      </c>
      <c r="R31" s="1073"/>
      <c r="S31" s="1073"/>
      <c r="T31" s="1073"/>
      <c r="U31" s="1073"/>
      <c r="V31" s="1073">
        <v>241</v>
      </c>
      <c r="W31" s="1073"/>
      <c r="X31" s="1073"/>
      <c r="Y31" s="1073"/>
      <c r="Z31" s="1073"/>
      <c r="AA31" s="1073">
        <v>4</v>
      </c>
      <c r="AB31" s="1073"/>
      <c r="AC31" s="1073"/>
      <c r="AD31" s="1073"/>
      <c r="AE31" s="1074"/>
      <c r="AF31" s="1048">
        <v>4</v>
      </c>
      <c r="AG31" s="1049"/>
      <c r="AH31" s="1049"/>
      <c r="AI31" s="1049"/>
      <c r="AJ31" s="1050"/>
      <c r="AK31" s="1009">
        <v>35</v>
      </c>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56</v>
      </c>
      <c r="R32" s="1073"/>
      <c r="S32" s="1073"/>
      <c r="T32" s="1073"/>
      <c r="U32" s="1073"/>
      <c r="V32" s="1073">
        <v>56</v>
      </c>
      <c r="W32" s="1073"/>
      <c r="X32" s="1073"/>
      <c r="Y32" s="1073"/>
      <c r="Z32" s="1073"/>
      <c r="AA32" s="1073">
        <v>0</v>
      </c>
      <c r="AB32" s="1073"/>
      <c r="AC32" s="1073"/>
      <c r="AD32" s="1073"/>
      <c r="AE32" s="1074"/>
      <c r="AF32" s="1048" t="s">
        <v>222</v>
      </c>
      <c r="AG32" s="1049"/>
      <c r="AH32" s="1049"/>
      <c r="AI32" s="1049"/>
      <c r="AJ32" s="1050"/>
      <c r="AK32" s="1009">
        <v>28</v>
      </c>
      <c r="AL32" s="1000"/>
      <c r="AM32" s="1000"/>
      <c r="AN32" s="1000"/>
      <c r="AO32" s="1000"/>
      <c r="AP32" s="1000">
        <v>333</v>
      </c>
      <c r="AQ32" s="1000"/>
      <c r="AR32" s="1000"/>
      <c r="AS32" s="1000"/>
      <c r="AT32" s="1000"/>
      <c r="AU32" s="1000">
        <v>227</v>
      </c>
      <c r="AV32" s="1000"/>
      <c r="AW32" s="1000"/>
      <c r="AX32" s="1000"/>
      <c r="AY32" s="1000"/>
      <c r="AZ32" s="1071"/>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31</v>
      </c>
      <c r="R33" s="1073"/>
      <c r="S33" s="1073"/>
      <c r="T33" s="1073"/>
      <c r="U33" s="1073"/>
      <c r="V33" s="1073">
        <v>31</v>
      </c>
      <c r="W33" s="1073"/>
      <c r="X33" s="1073"/>
      <c r="Y33" s="1073"/>
      <c r="Z33" s="1073"/>
      <c r="AA33" s="1073">
        <v>0</v>
      </c>
      <c r="AB33" s="1073"/>
      <c r="AC33" s="1073"/>
      <c r="AD33" s="1073"/>
      <c r="AE33" s="1074"/>
      <c r="AF33" s="1048" t="s">
        <v>112</v>
      </c>
      <c r="AG33" s="1049"/>
      <c r="AH33" s="1049"/>
      <c r="AI33" s="1049"/>
      <c r="AJ33" s="1050"/>
      <c r="AK33" s="1009">
        <v>24</v>
      </c>
      <c r="AL33" s="1000"/>
      <c r="AM33" s="1000"/>
      <c r="AN33" s="1000"/>
      <c r="AO33" s="1000"/>
      <c r="AP33" s="1000">
        <v>201</v>
      </c>
      <c r="AQ33" s="1000"/>
      <c r="AR33" s="1000"/>
      <c r="AS33" s="1000"/>
      <c r="AT33" s="1000"/>
      <c r="AU33" s="1000">
        <v>201</v>
      </c>
      <c r="AV33" s="1000"/>
      <c r="AW33" s="1000"/>
      <c r="AX33" s="1000"/>
      <c r="AY33" s="1000"/>
      <c r="AZ33" s="1071"/>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50</v>
      </c>
      <c r="R34" s="1073"/>
      <c r="S34" s="1073"/>
      <c r="T34" s="1073"/>
      <c r="U34" s="1073"/>
      <c r="V34" s="1073">
        <v>50</v>
      </c>
      <c r="W34" s="1073"/>
      <c r="X34" s="1073"/>
      <c r="Y34" s="1073"/>
      <c r="Z34" s="1073"/>
      <c r="AA34" s="1073">
        <v>0</v>
      </c>
      <c r="AB34" s="1073"/>
      <c r="AC34" s="1073"/>
      <c r="AD34" s="1073"/>
      <c r="AE34" s="1074"/>
      <c r="AF34" s="1048" t="s">
        <v>222</v>
      </c>
      <c r="AG34" s="1049"/>
      <c r="AH34" s="1049"/>
      <c r="AI34" s="1049"/>
      <c r="AJ34" s="1050"/>
      <c r="AK34" s="1009">
        <v>0</v>
      </c>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v>
      </c>
      <c r="AG63" s="988"/>
      <c r="AH63" s="988"/>
      <c r="AI63" s="988"/>
      <c r="AJ63" s="1059"/>
      <c r="AK63" s="1060"/>
      <c r="AL63" s="992"/>
      <c r="AM63" s="992"/>
      <c r="AN63" s="992"/>
      <c r="AO63" s="992"/>
      <c r="AP63" s="988">
        <v>534</v>
      </c>
      <c r="AQ63" s="988"/>
      <c r="AR63" s="988"/>
      <c r="AS63" s="988"/>
      <c r="AT63" s="988"/>
      <c r="AU63" s="988">
        <v>428</v>
      </c>
      <c r="AV63" s="988"/>
      <c r="AW63" s="988"/>
      <c r="AX63" s="988"/>
      <c r="AY63" s="988"/>
      <c r="AZ63" s="1054"/>
      <c r="BA63" s="1054"/>
      <c r="BB63" s="1054"/>
      <c r="BC63" s="1054"/>
      <c r="BD63" s="1054"/>
      <c r="BE63" s="989"/>
      <c r="BF63" s="989"/>
      <c r="BG63" s="989"/>
      <c r="BH63" s="989"/>
      <c r="BI63" s="990"/>
      <c r="BJ63" s="1055" t="s">
        <v>222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536</v>
      </c>
      <c r="C68" s="1015"/>
      <c r="D68" s="1015"/>
      <c r="E68" s="1015"/>
      <c r="F68" s="1015"/>
      <c r="G68" s="1015"/>
      <c r="H68" s="1015"/>
      <c r="I68" s="1015"/>
      <c r="J68" s="1015"/>
      <c r="K68" s="1015"/>
      <c r="L68" s="1015"/>
      <c r="M68" s="1015"/>
      <c r="N68" s="1015"/>
      <c r="O68" s="1015"/>
      <c r="P68" s="1016"/>
      <c r="Q68" s="1017">
        <v>1476</v>
      </c>
      <c r="R68" s="1011"/>
      <c r="S68" s="1011"/>
      <c r="T68" s="1011"/>
      <c r="U68" s="1011"/>
      <c r="V68" s="1011">
        <v>1476</v>
      </c>
      <c r="W68" s="1011"/>
      <c r="X68" s="1011"/>
      <c r="Y68" s="1011"/>
      <c r="Z68" s="1011"/>
      <c r="AA68" s="1011" t="s">
        <v>545</v>
      </c>
      <c r="AB68" s="1011"/>
      <c r="AC68" s="1011"/>
      <c r="AD68" s="1011"/>
      <c r="AE68" s="1011"/>
      <c r="AF68" s="1011" t="s">
        <v>545</v>
      </c>
      <c r="AG68" s="1011"/>
      <c r="AH68" s="1011"/>
      <c r="AI68" s="1011"/>
      <c r="AJ68" s="1011"/>
      <c r="AK68" s="1011"/>
      <c r="AL68" s="1011"/>
      <c r="AM68" s="1011"/>
      <c r="AN68" s="1011"/>
      <c r="AO68" s="1011"/>
      <c r="AP68" s="1011">
        <v>1274</v>
      </c>
      <c r="AQ68" s="1011"/>
      <c r="AR68" s="1011"/>
      <c r="AS68" s="1011"/>
      <c r="AT68" s="1011"/>
      <c r="AU68" s="1011">
        <v>20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13</v>
      </c>
      <c r="R69" s="1000"/>
      <c r="S69" s="1000"/>
      <c r="T69" s="1000"/>
      <c r="U69" s="1000"/>
      <c r="V69" s="1000">
        <v>4</v>
      </c>
      <c r="W69" s="1000"/>
      <c r="X69" s="1000"/>
      <c r="Y69" s="1000"/>
      <c r="Z69" s="1000"/>
      <c r="AA69" s="1000">
        <v>9</v>
      </c>
      <c r="AB69" s="1000"/>
      <c r="AC69" s="1000"/>
      <c r="AD69" s="1000"/>
      <c r="AE69" s="1000"/>
      <c r="AF69" s="1000">
        <v>9</v>
      </c>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42</v>
      </c>
      <c r="R70" s="1000"/>
      <c r="S70" s="1000"/>
      <c r="T70" s="1000"/>
      <c r="U70" s="1000"/>
      <c r="V70" s="1000">
        <v>42</v>
      </c>
      <c r="W70" s="1000"/>
      <c r="X70" s="1000"/>
      <c r="Y70" s="1000"/>
      <c r="Z70" s="1000"/>
      <c r="AA70" s="1000" t="s">
        <v>545</v>
      </c>
      <c r="AB70" s="1000"/>
      <c r="AC70" s="1000"/>
      <c r="AD70" s="1000"/>
      <c r="AE70" s="1000"/>
      <c r="AF70" s="1000" t="s">
        <v>545</v>
      </c>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539</v>
      </c>
      <c r="C71" s="1004"/>
      <c r="D71" s="1004"/>
      <c r="E71" s="1004"/>
      <c r="F71" s="1004"/>
      <c r="G71" s="1004"/>
      <c r="H71" s="1004"/>
      <c r="I71" s="1004"/>
      <c r="J71" s="1004"/>
      <c r="K71" s="1004"/>
      <c r="L71" s="1004"/>
      <c r="M71" s="1004"/>
      <c r="N71" s="1004"/>
      <c r="O71" s="1004"/>
      <c r="P71" s="1005"/>
      <c r="Q71" s="1006">
        <v>624</v>
      </c>
      <c r="R71" s="1000"/>
      <c r="S71" s="1000"/>
      <c r="T71" s="1000"/>
      <c r="U71" s="1000"/>
      <c r="V71" s="1000">
        <v>624</v>
      </c>
      <c r="W71" s="1000"/>
      <c r="X71" s="1000"/>
      <c r="Y71" s="1000"/>
      <c r="Z71" s="1000"/>
      <c r="AA71" s="1000" t="s">
        <v>545</v>
      </c>
      <c r="AB71" s="1000"/>
      <c r="AC71" s="1000"/>
      <c r="AD71" s="1000"/>
      <c r="AE71" s="1000"/>
      <c r="AF71" s="1000" t="s">
        <v>545</v>
      </c>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540</v>
      </c>
      <c r="C72" s="1004"/>
      <c r="D72" s="1004"/>
      <c r="E72" s="1004"/>
      <c r="F72" s="1004"/>
      <c r="G72" s="1004"/>
      <c r="H72" s="1004"/>
      <c r="I72" s="1004"/>
      <c r="J72" s="1004"/>
      <c r="K72" s="1004"/>
      <c r="L72" s="1004"/>
      <c r="M72" s="1004"/>
      <c r="N72" s="1004"/>
      <c r="O72" s="1004"/>
      <c r="P72" s="1005"/>
      <c r="Q72" s="1006">
        <v>5778</v>
      </c>
      <c r="R72" s="1000"/>
      <c r="S72" s="1000"/>
      <c r="T72" s="1000"/>
      <c r="U72" s="1000"/>
      <c r="V72" s="1000">
        <v>4940</v>
      </c>
      <c r="W72" s="1000"/>
      <c r="X72" s="1000"/>
      <c r="Y72" s="1000"/>
      <c r="Z72" s="1000"/>
      <c r="AA72" s="1000">
        <v>838</v>
      </c>
      <c r="AB72" s="1000"/>
      <c r="AC72" s="1000"/>
      <c r="AD72" s="1000"/>
      <c r="AE72" s="1000"/>
      <c r="AF72" s="1000">
        <v>836</v>
      </c>
      <c r="AG72" s="1000"/>
      <c r="AH72" s="1000"/>
      <c r="AI72" s="1000"/>
      <c r="AJ72" s="1000"/>
      <c r="AK72" s="1000">
        <v>4</v>
      </c>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541</v>
      </c>
      <c r="C73" s="1004"/>
      <c r="D73" s="1004"/>
      <c r="E73" s="1004"/>
      <c r="F73" s="1004"/>
      <c r="G73" s="1004"/>
      <c r="H73" s="1004"/>
      <c r="I73" s="1004"/>
      <c r="J73" s="1004"/>
      <c r="K73" s="1004"/>
      <c r="L73" s="1004"/>
      <c r="M73" s="1004"/>
      <c r="N73" s="1004"/>
      <c r="O73" s="1004"/>
      <c r="P73" s="1005"/>
      <c r="Q73" s="1006">
        <v>13</v>
      </c>
      <c r="R73" s="1000"/>
      <c r="S73" s="1000"/>
      <c r="T73" s="1000"/>
      <c r="U73" s="1000"/>
      <c r="V73" s="1000">
        <v>13</v>
      </c>
      <c r="W73" s="1000"/>
      <c r="X73" s="1000"/>
      <c r="Y73" s="1000"/>
      <c r="Z73" s="1000"/>
      <c r="AA73" s="1000" t="s">
        <v>545</v>
      </c>
      <c r="AB73" s="1000"/>
      <c r="AC73" s="1000"/>
      <c r="AD73" s="1000"/>
      <c r="AE73" s="1000"/>
      <c r="AF73" s="1000" t="s">
        <v>545</v>
      </c>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542</v>
      </c>
      <c r="C74" s="1004"/>
      <c r="D74" s="1004"/>
      <c r="E74" s="1004"/>
      <c r="F74" s="1004"/>
      <c r="G74" s="1004"/>
      <c r="H74" s="1004"/>
      <c r="I74" s="1004"/>
      <c r="J74" s="1004"/>
      <c r="K74" s="1004"/>
      <c r="L74" s="1004"/>
      <c r="M74" s="1004"/>
      <c r="N74" s="1004"/>
      <c r="O74" s="1004"/>
      <c r="P74" s="1005"/>
      <c r="Q74" s="1006">
        <v>970</v>
      </c>
      <c r="R74" s="1000"/>
      <c r="S74" s="1000"/>
      <c r="T74" s="1000"/>
      <c r="U74" s="1000"/>
      <c r="V74" s="1000">
        <v>922</v>
      </c>
      <c r="W74" s="1000"/>
      <c r="X74" s="1000"/>
      <c r="Y74" s="1000"/>
      <c r="Z74" s="1000"/>
      <c r="AA74" s="1000">
        <v>48</v>
      </c>
      <c r="AB74" s="1000"/>
      <c r="AC74" s="1000"/>
      <c r="AD74" s="1000"/>
      <c r="AE74" s="1000"/>
      <c r="AF74" s="1000">
        <v>48</v>
      </c>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543</v>
      </c>
      <c r="C75" s="1004"/>
      <c r="D75" s="1004"/>
      <c r="E75" s="1004"/>
      <c r="F75" s="1004"/>
      <c r="G75" s="1004"/>
      <c r="H75" s="1004"/>
      <c r="I75" s="1004"/>
      <c r="J75" s="1004"/>
      <c r="K75" s="1004"/>
      <c r="L75" s="1004"/>
      <c r="M75" s="1004"/>
      <c r="N75" s="1004"/>
      <c r="O75" s="1004"/>
      <c r="P75" s="1005"/>
      <c r="Q75" s="1007">
        <v>58</v>
      </c>
      <c r="R75" s="1008"/>
      <c r="S75" s="1008"/>
      <c r="T75" s="1008"/>
      <c r="U75" s="1009"/>
      <c r="V75" s="1010">
        <v>50</v>
      </c>
      <c r="W75" s="1008"/>
      <c r="X75" s="1008"/>
      <c r="Y75" s="1008"/>
      <c r="Z75" s="1009"/>
      <c r="AA75" s="1010">
        <v>8</v>
      </c>
      <c r="AB75" s="1008"/>
      <c r="AC75" s="1008"/>
      <c r="AD75" s="1008"/>
      <c r="AE75" s="1009"/>
      <c r="AF75" s="1010">
        <v>8</v>
      </c>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544</v>
      </c>
      <c r="C76" s="1004"/>
      <c r="D76" s="1004"/>
      <c r="E76" s="1004"/>
      <c r="F76" s="1004"/>
      <c r="G76" s="1004"/>
      <c r="H76" s="1004"/>
      <c r="I76" s="1004"/>
      <c r="J76" s="1004"/>
      <c r="K76" s="1004"/>
      <c r="L76" s="1004"/>
      <c r="M76" s="1004"/>
      <c r="N76" s="1004"/>
      <c r="O76" s="1004"/>
      <c r="P76" s="1005"/>
      <c r="Q76" s="1007">
        <v>143587</v>
      </c>
      <c r="R76" s="1008"/>
      <c r="S76" s="1008"/>
      <c r="T76" s="1008"/>
      <c r="U76" s="1009"/>
      <c r="V76" s="1010">
        <v>136996</v>
      </c>
      <c r="W76" s="1008"/>
      <c r="X76" s="1008"/>
      <c r="Y76" s="1008"/>
      <c r="Z76" s="1009"/>
      <c r="AA76" s="1010">
        <v>6591</v>
      </c>
      <c r="AB76" s="1008"/>
      <c r="AC76" s="1008"/>
      <c r="AD76" s="1008"/>
      <c r="AE76" s="1009"/>
      <c r="AF76" s="1010">
        <v>6591</v>
      </c>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7492</v>
      </c>
      <c r="AG88" s="988"/>
      <c r="AH88" s="988"/>
      <c r="AI88" s="988"/>
      <c r="AJ88" s="988"/>
      <c r="AK88" s="992"/>
      <c r="AL88" s="992"/>
      <c r="AM88" s="992"/>
      <c r="AN88" s="992"/>
      <c r="AO88" s="992"/>
      <c r="AP88" s="988">
        <v>1274</v>
      </c>
      <c r="AQ88" s="988"/>
      <c r="AR88" s="988"/>
      <c r="AS88" s="988"/>
      <c r="AT88" s="988"/>
      <c r="AU88" s="988">
        <v>20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65</v>
      </c>
      <c r="CS102" s="980"/>
      <c r="CT102" s="980"/>
      <c r="CU102" s="980"/>
      <c r="CV102" s="981"/>
      <c r="CW102" s="979">
        <v>106</v>
      </c>
      <c r="CX102" s="980"/>
      <c r="CY102" s="980"/>
      <c r="CZ102" s="980"/>
      <c r="DA102" s="981"/>
      <c r="DB102" s="979">
        <v>178</v>
      </c>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263598</v>
      </c>
      <c r="AB110" s="916"/>
      <c r="AC110" s="916"/>
      <c r="AD110" s="916"/>
      <c r="AE110" s="917"/>
      <c r="AF110" s="918">
        <v>245063</v>
      </c>
      <c r="AG110" s="916"/>
      <c r="AH110" s="916"/>
      <c r="AI110" s="916"/>
      <c r="AJ110" s="917"/>
      <c r="AK110" s="918">
        <v>202756</v>
      </c>
      <c r="AL110" s="916"/>
      <c r="AM110" s="916"/>
      <c r="AN110" s="916"/>
      <c r="AO110" s="917"/>
      <c r="AP110" s="919">
        <v>20.2</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2064873</v>
      </c>
      <c r="BR110" s="863"/>
      <c r="BS110" s="863"/>
      <c r="BT110" s="863"/>
      <c r="BU110" s="863"/>
      <c r="BV110" s="863">
        <v>2443075</v>
      </c>
      <c r="BW110" s="863"/>
      <c r="BX110" s="863"/>
      <c r="BY110" s="863"/>
      <c r="BZ110" s="863"/>
      <c r="CA110" s="863">
        <v>2726410</v>
      </c>
      <c r="CB110" s="863"/>
      <c r="CC110" s="863"/>
      <c r="CD110" s="863"/>
      <c r="CE110" s="863"/>
      <c r="CF110" s="887">
        <v>272.10000000000002</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222</v>
      </c>
      <c r="DH110" s="863"/>
      <c r="DI110" s="863"/>
      <c r="DJ110" s="863"/>
      <c r="DK110" s="863"/>
      <c r="DL110" s="863" t="s">
        <v>222</v>
      </c>
      <c r="DM110" s="863"/>
      <c r="DN110" s="863"/>
      <c r="DO110" s="863"/>
      <c r="DP110" s="863"/>
      <c r="DQ110" s="863" t="s">
        <v>222</v>
      </c>
      <c r="DR110" s="863"/>
      <c r="DS110" s="863"/>
      <c r="DT110" s="863"/>
      <c r="DU110" s="863"/>
      <c r="DV110" s="864" t="s">
        <v>222</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222</v>
      </c>
      <c r="AB111" s="944"/>
      <c r="AC111" s="944"/>
      <c r="AD111" s="944"/>
      <c r="AE111" s="945"/>
      <c r="AF111" s="946" t="s">
        <v>222</v>
      </c>
      <c r="AG111" s="944"/>
      <c r="AH111" s="944"/>
      <c r="AI111" s="944"/>
      <c r="AJ111" s="945"/>
      <c r="AK111" s="946" t="s">
        <v>222</v>
      </c>
      <c r="AL111" s="944"/>
      <c r="AM111" s="944"/>
      <c r="AN111" s="944"/>
      <c r="AO111" s="945"/>
      <c r="AP111" s="947" t="s">
        <v>222</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41501</v>
      </c>
      <c r="BR111" s="835"/>
      <c r="BS111" s="835"/>
      <c r="BT111" s="835"/>
      <c r="BU111" s="835"/>
      <c r="BV111" s="835">
        <v>41570</v>
      </c>
      <c r="BW111" s="835"/>
      <c r="BX111" s="835"/>
      <c r="BY111" s="835"/>
      <c r="BZ111" s="835"/>
      <c r="CA111" s="835">
        <v>15606</v>
      </c>
      <c r="CB111" s="835"/>
      <c r="CC111" s="835"/>
      <c r="CD111" s="835"/>
      <c r="CE111" s="835"/>
      <c r="CF111" s="896">
        <v>1.6</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222</v>
      </c>
      <c r="DH111" s="835"/>
      <c r="DI111" s="835"/>
      <c r="DJ111" s="835"/>
      <c r="DK111" s="835"/>
      <c r="DL111" s="835" t="s">
        <v>222</v>
      </c>
      <c r="DM111" s="835"/>
      <c r="DN111" s="835"/>
      <c r="DO111" s="835"/>
      <c r="DP111" s="835"/>
      <c r="DQ111" s="835" t="s">
        <v>222</v>
      </c>
      <c r="DR111" s="835"/>
      <c r="DS111" s="835"/>
      <c r="DT111" s="835"/>
      <c r="DU111" s="835"/>
      <c r="DV111" s="812" t="s">
        <v>222</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510258</v>
      </c>
      <c r="BR112" s="835"/>
      <c r="BS112" s="835"/>
      <c r="BT112" s="835"/>
      <c r="BU112" s="835"/>
      <c r="BV112" s="835">
        <v>470773</v>
      </c>
      <c r="BW112" s="835"/>
      <c r="BX112" s="835"/>
      <c r="BY112" s="835"/>
      <c r="BZ112" s="835"/>
      <c r="CA112" s="835">
        <v>427801</v>
      </c>
      <c r="CB112" s="835"/>
      <c r="CC112" s="835"/>
      <c r="CD112" s="835"/>
      <c r="CE112" s="835"/>
      <c r="CF112" s="896">
        <v>42.7</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50939</v>
      </c>
      <c r="AB113" s="944"/>
      <c r="AC113" s="944"/>
      <c r="AD113" s="944"/>
      <c r="AE113" s="945"/>
      <c r="AF113" s="946">
        <v>51703</v>
      </c>
      <c r="AG113" s="944"/>
      <c r="AH113" s="944"/>
      <c r="AI113" s="944"/>
      <c r="AJ113" s="945"/>
      <c r="AK113" s="946">
        <v>47777</v>
      </c>
      <c r="AL113" s="944"/>
      <c r="AM113" s="944"/>
      <c r="AN113" s="944"/>
      <c r="AO113" s="945"/>
      <c r="AP113" s="947">
        <v>4.8</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63677</v>
      </c>
      <c r="BR113" s="835"/>
      <c r="BS113" s="835"/>
      <c r="BT113" s="835"/>
      <c r="BU113" s="835"/>
      <c r="BV113" s="835">
        <v>40919</v>
      </c>
      <c r="BW113" s="835"/>
      <c r="BX113" s="835"/>
      <c r="BY113" s="835"/>
      <c r="BZ113" s="835"/>
      <c r="CA113" s="835">
        <v>20076</v>
      </c>
      <c r="CB113" s="835"/>
      <c r="CC113" s="835"/>
      <c r="CD113" s="835"/>
      <c r="CE113" s="835"/>
      <c r="CF113" s="896">
        <v>2</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222</v>
      </c>
      <c r="DH113" s="798"/>
      <c r="DI113" s="798"/>
      <c r="DJ113" s="798"/>
      <c r="DK113" s="799"/>
      <c r="DL113" s="800" t="s">
        <v>222</v>
      </c>
      <c r="DM113" s="798"/>
      <c r="DN113" s="798"/>
      <c r="DO113" s="798"/>
      <c r="DP113" s="799"/>
      <c r="DQ113" s="800" t="s">
        <v>222</v>
      </c>
      <c r="DR113" s="798"/>
      <c r="DS113" s="798"/>
      <c r="DT113" s="798"/>
      <c r="DU113" s="799"/>
      <c r="DV113" s="845" t="s">
        <v>222</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28576</v>
      </c>
      <c r="AB114" s="798"/>
      <c r="AC114" s="798"/>
      <c r="AD114" s="798"/>
      <c r="AE114" s="799"/>
      <c r="AF114" s="800">
        <v>28393</v>
      </c>
      <c r="AG114" s="798"/>
      <c r="AH114" s="798"/>
      <c r="AI114" s="798"/>
      <c r="AJ114" s="799"/>
      <c r="AK114" s="800">
        <v>22710</v>
      </c>
      <c r="AL114" s="798"/>
      <c r="AM114" s="798"/>
      <c r="AN114" s="798"/>
      <c r="AO114" s="799"/>
      <c r="AP114" s="845">
        <v>2.2999999999999998</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421284</v>
      </c>
      <c r="BR114" s="835"/>
      <c r="BS114" s="835"/>
      <c r="BT114" s="835"/>
      <c r="BU114" s="835"/>
      <c r="BV114" s="835">
        <v>392943</v>
      </c>
      <c r="BW114" s="835"/>
      <c r="BX114" s="835"/>
      <c r="BY114" s="835"/>
      <c r="BZ114" s="835"/>
      <c r="CA114" s="835">
        <v>319730</v>
      </c>
      <c r="CB114" s="835"/>
      <c r="CC114" s="835"/>
      <c r="CD114" s="835"/>
      <c r="CE114" s="835"/>
      <c r="CF114" s="896">
        <v>31.9</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222</v>
      </c>
      <c r="AB115" s="944"/>
      <c r="AC115" s="944"/>
      <c r="AD115" s="944"/>
      <c r="AE115" s="945"/>
      <c r="AF115" s="946" t="s">
        <v>222</v>
      </c>
      <c r="AG115" s="944"/>
      <c r="AH115" s="944"/>
      <c r="AI115" s="944"/>
      <c r="AJ115" s="945"/>
      <c r="AK115" s="946" t="s">
        <v>222</v>
      </c>
      <c r="AL115" s="944"/>
      <c r="AM115" s="944"/>
      <c r="AN115" s="944"/>
      <c r="AO115" s="945"/>
      <c r="AP115" s="947" t="s">
        <v>222</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222</v>
      </c>
      <c r="BR115" s="835"/>
      <c r="BS115" s="835"/>
      <c r="BT115" s="835"/>
      <c r="BU115" s="835"/>
      <c r="BV115" s="835" t="s">
        <v>222</v>
      </c>
      <c r="BW115" s="835"/>
      <c r="BX115" s="835"/>
      <c r="BY115" s="835"/>
      <c r="BZ115" s="835"/>
      <c r="CA115" s="835" t="s">
        <v>222</v>
      </c>
      <c r="CB115" s="835"/>
      <c r="CC115" s="835"/>
      <c r="CD115" s="835"/>
      <c r="CE115" s="835"/>
      <c r="CF115" s="896" t="s">
        <v>222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41501</v>
      </c>
      <c r="DH115" s="798"/>
      <c r="DI115" s="798"/>
      <c r="DJ115" s="798"/>
      <c r="DK115" s="799"/>
      <c r="DL115" s="800">
        <v>41570</v>
      </c>
      <c r="DM115" s="798"/>
      <c r="DN115" s="798"/>
      <c r="DO115" s="798"/>
      <c r="DP115" s="799"/>
      <c r="DQ115" s="800">
        <v>15606</v>
      </c>
      <c r="DR115" s="798"/>
      <c r="DS115" s="798"/>
      <c r="DT115" s="798"/>
      <c r="DU115" s="799"/>
      <c r="DV115" s="845">
        <v>1.6</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222</v>
      </c>
      <c r="AB116" s="798"/>
      <c r="AC116" s="798"/>
      <c r="AD116" s="798"/>
      <c r="AE116" s="799"/>
      <c r="AF116" s="800" t="s">
        <v>222</v>
      </c>
      <c r="AG116" s="798"/>
      <c r="AH116" s="798"/>
      <c r="AI116" s="798"/>
      <c r="AJ116" s="799"/>
      <c r="AK116" s="800" t="s">
        <v>222</v>
      </c>
      <c r="AL116" s="798"/>
      <c r="AM116" s="798"/>
      <c r="AN116" s="798"/>
      <c r="AO116" s="799"/>
      <c r="AP116" s="845" t="s">
        <v>222</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222</v>
      </c>
      <c r="DH116" s="798"/>
      <c r="DI116" s="798"/>
      <c r="DJ116" s="798"/>
      <c r="DK116" s="799"/>
      <c r="DL116" s="800" t="s">
        <v>222</v>
      </c>
      <c r="DM116" s="798"/>
      <c r="DN116" s="798"/>
      <c r="DO116" s="798"/>
      <c r="DP116" s="799"/>
      <c r="DQ116" s="800" t="s">
        <v>222</v>
      </c>
      <c r="DR116" s="798"/>
      <c r="DS116" s="798"/>
      <c r="DT116" s="798"/>
      <c r="DU116" s="799"/>
      <c r="DV116" s="845" t="s">
        <v>222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343113</v>
      </c>
      <c r="AB117" s="930"/>
      <c r="AC117" s="930"/>
      <c r="AD117" s="930"/>
      <c r="AE117" s="931"/>
      <c r="AF117" s="932">
        <v>325159</v>
      </c>
      <c r="AG117" s="930"/>
      <c r="AH117" s="930"/>
      <c r="AI117" s="930"/>
      <c r="AJ117" s="931"/>
      <c r="AK117" s="932">
        <v>273243</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222</v>
      </c>
      <c r="AB119" s="916"/>
      <c r="AC119" s="916"/>
      <c r="AD119" s="916"/>
      <c r="AE119" s="917"/>
      <c r="AF119" s="918" t="s">
        <v>222</v>
      </c>
      <c r="AG119" s="916"/>
      <c r="AH119" s="916"/>
      <c r="AI119" s="916"/>
      <c r="AJ119" s="917"/>
      <c r="AK119" s="918" t="s">
        <v>222</v>
      </c>
      <c r="AL119" s="916"/>
      <c r="AM119" s="916"/>
      <c r="AN119" s="916"/>
      <c r="AO119" s="917"/>
      <c r="AP119" s="919" t="s">
        <v>222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3101593</v>
      </c>
      <c r="BR119" s="866"/>
      <c r="BS119" s="866"/>
      <c r="BT119" s="866"/>
      <c r="BU119" s="866"/>
      <c r="BV119" s="866">
        <v>3389280</v>
      </c>
      <c r="BW119" s="866"/>
      <c r="BX119" s="866"/>
      <c r="BY119" s="866"/>
      <c r="BZ119" s="866"/>
      <c r="CA119" s="866">
        <v>3509623</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222</v>
      </c>
      <c r="DH119" s="781"/>
      <c r="DI119" s="781"/>
      <c r="DJ119" s="781"/>
      <c r="DK119" s="782"/>
      <c r="DL119" s="783" t="s">
        <v>222</v>
      </c>
      <c r="DM119" s="781"/>
      <c r="DN119" s="781"/>
      <c r="DO119" s="781"/>
      <c r="DP119" s="782"/>
      <c r="DQ119" s="783" t="s">
        <v>222</v>
      </c>
      <c r="DR119" s="781"/>
      <c r="DS119" s="781"/>
      <c r="DT119" s="781"/>
      <c r="DU119" s="782"/>
      <c r="DV119" s="869" t="s">
        <v>222</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222</v>
      </c>
      <c r="AB120" s="798"/>
      <c r="AC120" s="798"/>
      <c r="AD120" s="798"/>
      <c r="AE120" s="799"/>
      <c r="AF120" s="800" t="s">
        <v>222</v>
      </c>
      <c r="AG120" s="798"/>
      <c r="AH120" s="798"/>
      <c r="AI120" s="798"/>
      <c r="AJ120" s="799"/>
      <c r="AK120" s="800" t="s">
        <v>222</v>
      </c>
      <c r="AL120" s="798"/>
      <c r="AM120" s="798"/>
      <c r="AN120" s="798"/>
      <c r="AO120" s="799"/>
      <c r="AP120" s="845" t="s">
        <v>222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1874611</v>
      </c>
      <c r="BR120" s="863"/>
      <c r="BS120" s="863"/>
      <c r="BT120" s="863"/>
      <c r="BU120" s="863"/>
      <c r="BV120" s="863">
        <v>2040668</v>
      </c>
      <c r="BW120" s="863"/>
      <c r="BX120" s="863"/>
      <c r="BY120" s="863"/>
      <c r="BZ120" s="863"/>
      <c r="CA120" s="863">
        <v>2079961</v>
      </c>
      <c r="CB120" s="863"/>
      <c r="CC120" s="863"/>
      <c r="CD120" s="863"/>
      <c r="CE120" s="863"/>
      <c r="CF120" s="887">
        <v>207.6</v>
      </c>
      <c r="CG120" s="888"/>
      <c r="CH120" s="888"/>
      <c r="CI120" s="888"/>
      <c r="CJ120" s="888"/>
      <c r="CK120" s="889" t="s">
        <v>438</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275889</v>
      </c>
      <c r="DH120" s="863"/>
      <c r="DI120" s="863"/>
      <c r="DJ120" s="863"/>
      <c r="DK120" s="863"/>
      <c r="DL120" s="863">
        <v>252770</v>
      </c>
      <c r="DM120" s="863"/>
      <c r="DN120" s="863"/>
      <c r="DO120" s="863"/>
      <c r="DP120" s="863"/>
      <c r="DQ120" s="863">
        <v>226547</v>
      </c>
      <c r="DR120" s="863"/>
      <c r="DS120" s="863"/>
      <c r="DT120" s="863"/>
      <c r="DU120" s="863"/>
      <c r="DV120" s="864">
        <v>22.6</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222</v>
      </c>
      <c r="AB121" s="798"/>
      <c r="AC121" s="798"/>
      <c r="AD121" s="798"/>
      <c r="AE121" s="799"/>
      <c r="AF121" s="800" t="s">
        <v>222</v>
      </c>
      <c r="AG121" s="798"/>
      <c r="AH121" s="798"/>
      <c r="AI121" s="798"/>
      <c r="AJ121" s="799"/>
      <c r="AK121" s="800" t="s">
        <v>222</v>
      </c>
      <c r="AL121" s="798"/>
      <c r="AM121" s="798"/>
      <c r="AN121" s="798"/>
      <c r="AO121" s="799"/>
      <c r="AP121" s="845" t="s">
        <v>222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58593</v>
      </c>
      <c r="BR121" s="835"/>
      <c r="BS121" s="835"/>
      <c r="BT121" s="835"/>
      <c r="BU121" s="835"/>
      <c r="BV121" s="835">
        <v>52880</v>
      </c>
      <c r="BW121" s="835"/>
      <c r="BX121" s="835"/>
      <c r="BY121" s="835"/>
      <c r="BZ121" s="835"/>
      <c r="CA121" s="835">
        <v>49663</v>
      </c>
      <c r="CB121" s="835"/>
      <c r="CC121" s="835"/>
      <c r="CD121" s="835"/>
      <c r="CE121" s="835"/>
      <c r="CF121" s="896">
        <v>5</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234369</v>
      </c>
      <c r="DH121" s="835"/>
      <c r="DI121" s="835"/>
      <c r="DJ121" s="835"/>
      <c r="DK121" s="835"/>
      <c r="DL121" s="835">
        <v>218003</v>
      </c>
      <c r="DM121" s="835"/>
      <c r="DN121" s="835"/>
      <c r="DO121" s="835"/>
      <c r="DP121" s="835"/>
      <c r="DQ121" s="835">
        <v>201254</v>
      </c>
      <c r="DR121" s="835"/>
      <c r="DS121" s="835"/>
      <c r="DT121" s="835"/>
      <c r="DU121" s="835"/>
      <c r="DV121" s="812">
        <v>20.100000000000001</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1896342</v>
      </c>
      <c r="BR122" s="866"/>
      <c r="BS122" s="866"/>
      <c r="BT122" s="866"/>
      <c r="BU122" s="866"/>
      <c r="BV122" s="866">
        <v>2134184</v>
      </c>
      <c r="BW122" s="866"/>
      <c r="BX122" s="866"/>
      <c r="BY122" s="866"/>
      <c r="BZ122" s="866"/>
      <c r="CA122" s="866">
        <v>2283189</v>
      </c>
      <c r="CB122" s="866"/>
      <c r="CC122" s="866"/>
      <c r="CD122" s="866"/>
      <c r="CE122" s="866"/>
      <c r="CF122" s="867">
        <v>227.9</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222</v>
      </c>
      <c r="DH122" s="835"/>
      <c r="DI122" s="835"/>
      <c r="DJ122" s="835"/>
      <c r="DK122" s="835"/>
      <c r="DL122" s="835" t="s">
        <v>222</v>
      </c>
      <c r="DM122" s="835"/>
      <c r="DN122" s="835"/>
      <c r="DO122" s="835"/>
      <c r="DP122" s="835"/>
      <c r="DQ122" s="835" t="s">
        <v>222</v>
      </c>
      <c r="DR122" s="835"/>
      <c r="DS122" s="835"/>
      <c r="DT122" s="835"/>
      <c r="DU122" s="835"/>
      <c r="DV122" s="812" t="s">
        <v>222</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222</v>
      </c>
      <c r="AB123" s="798"/>
      <c r="AC123" s="798"/>
      <c r="AD123" s="798"/>
      <c r="AE123" s="799"/>
      <c r="AF123" s="800" t="s">
        <v>222</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3829546</v>
      </c>
      <c r="BR123" s="854"/>
      <c r="BS123" s="854"/>
      <c r="BT123" s="854"/>
      <c r="BU123" s="854"/>
      <c r="BV123" s="854">
        <v>4227732</v>
      </c>
      <c r="BW123" s="854"/>
      <c r="BX123" s="854"/>
      <c r="BY123" s="854"/>
      <c r="BZ123" s="854"/>
      <c r="CA123" s="854">
        <v>4412813</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222</v>
      </c>
      <c r="DH123" s="798"/>
      <c r="DI123" s="798"/>
      <c r="DJ123" s="798"/>
      <c r="DK123" s="799"/>
      <c r="DL123" s="800" t="s">
        <v>222</v>
      </c>
      <c r="DM123" s="798"/>
      <c r="DN123" s="798"/>
      <c r="DO123" s="798"/>
      <c r="DP123" s="799"/>
      <c r="DQ123" s="800" t="s">
        <v>222</v>
      </c>
      <c r="DR123" s="798"/>
      <c r="DS123" s="798"/>
      <c r="DT123" s="798"/>
      <c r="DU123" s="799"/>
      <c r="DV123" s="845" t="s">
        <v>222</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222</v>
      </c>
      <c r="AB124" s="798"/>
      <c r="AC124" s="798"/>
      <c r="AD124" s="798"/>
      <c r="AE124" s="799"/>
      <c r="AF124" s="800" t="s">
        <v>222</v>
      </c>
      <c r="AG124" s="798"/>
      <c r="AH124" s="798"/>
      <c r="AI124" s="798"/>
      <c r="AJ124" s="799"/>
      <c r="AK124" s="800" t="s">
        <v>222</v>
      </c>
      <c r="AL124" s="798"/>
      <c r="AM124" s="798"/>
      <c r="AN124" s="798"/>
      <c r="AO124" s="799"/>
      <c r="AP124" s="845" t="s">
        <v>222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222</v>
      </c>
      <c r="BR124" s="852"/>
      <c r="BS124" s="852"/>
      <c r="BT124" s="852"/>
      <c r="BU124" s="852"/>
      <c r="BV124" s="852" t="s">
        <v>222</v>
      </c>
      <c r="BW124" s="852"/>
      <c r="BX124" s="852"/>
      <c r="BY124" s="852"/>
      <c r="BZ124" s="852"/>
      <c r="CA124" s="852" t="s">
        <v>222</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222</v>
      </c>
      <c r="DH124" s="781"/>
      <c r="DI124" s="781"/>
      <c r="DJ124" s="781"/>
      <c r="DK124" s="782"/>
      <c r="DL124" s="783" t="s">
        <v>222</v>
      </c>
      <c r="DM124" s="781"/>
      <c r="DN124" s="781"/>
      <c r="DO124" s="781"/>
      <c r="DP124" s="782"/>
      <c r="DQ124" s="783" t="s">
        <v>222</v>
      </c>
      <c r="DR124" s="781"/>
      <c r="DS124" s="781"/>
      <c r="DT124" s="781"/>
      <c r="DU124" s="782"/>
      <c r="DV124" s="869" t="s">
        <v>222</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222</v>
      </c>
      <c r="AB125" s="798"/>
      <c r="AC125" s="798"/>
      <c r="AD125" s="798"/>
      <c r="AE125" s="799"/>
      <c r="AF125" s="800" t="s">
        <v>222</v>
      </c>
      <c r="AG125" s="798"/>
      <c r="AH125" s="798"/>
      <c r="AI125" s="798"/>
      <c r="AJ125" s="799"/>
      <c r="AK125" s="800" t="s">
        <v>222</v>
      </c>
      <c r="AL125" s="798"/>
      <c r="AM125" s="798"/>
      <c r="AN125" s="798"/>
      <c r="AO125" s="799"/>
      <c r="AP125" s="845" t="s">
        <v>222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222</v>
      </c>
      <c r="AB126" s="798"/>
      <c r="AC126" s="798"/>
      <c r="AD126" s="798"/>
      <c r="AE126" s="799"/>
      <c r="AF126" s="800" t="s">
        <v>222</v>
      </c>
      <c r="AG126" s="798"/>
      <c r="AH126" s="798"/>
      <c r="AI126" s="798"/>
      <c r="AJ126" s="799"/>
      <c r="AK126" s="800" t="s">
        <v>222</v>
      </c>
      <c r="AL126" s="798"/>
      <c r="AM126" s="798"/>
      <c r="AN126" s="798"/>
      <c r="AO126" s="799"/>
      <c r="AP126" s="845" t="s">
        <v>222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222</v>
      </c>
      <c r="DH126" s="835"/>
      <c r="DI126" s="835"/>
      <c r="DJ126" s="835"/>
      <c r="DK126" s="835"/>
      <c r="DL126" s="835" t="s">
        <v>222</v>
      </c>
      <c r="DM126" s="835"/>
      <c r="DN126" s="835"/>
      <c r="DO126" s="835"/>
      <c r="DP126" s="835"/>
      <c r="DQ126" s="835" t="s">
        <v>222</v>
      </c>
      <c r="DR126" s="835"/>
      <c r="DS126" s="835"/>
      <c r="DT126" s="835"/>
      <c r="DU126" s="835"/>
      <c r="DV126" s="812" t="s">
        <v>222</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222</v>
      </c>
      <c r="AB127" s="798"/>
      <c r="AC127" s="798"/>
      <c r="AD127" s="798"/>
      <c r="AE127" s="799"/>
      <c r="AF127" s="800" t="s">
        <v>222</v>
      </c>
      <c r="AG127" s="798"/>
      <c r="AH127" s="798"/>
      <c r="AI127" s="798"/>
      <c r="AJ127" s="799"/>
      <c r="AK127" s="800" t="s">
        <v>222</v>
      </c>
      <c r="AL127" s="798"/>
      <c r="AM127" s="798"/>
      <c r="AN127" s="798"/>
      <c r="AO127" s="799"/>
      <c r="AP127" s="845" t="s">
        <v>222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8829</v>
      </c>
      <c r="AB128" s="819"/>
      <c r="AC128" s="819"/>
      <c r="AD128" s="819"/>
      <c r="AE128" s="820"/>
      <c r="AF128" s="821">
        <v>6830</v>
      </c>
      <c r="AG128" s="819"/>
      <c r="AH128" s="819"/>
      <c r="AI128" s="819"/>
      <c r="AJ128" s="820"/>
      <c r="AK128" s="821">
        <v>7496</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222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222</v>
      </c>
      <c r="DH128" s="809"/>
      <c r="DI128" s="809"/>
      <c r="DJ128" s="809"/>
      <c r="DK128" s="809"/>
      <c r="DL128" s="809" t="s">
        <v>222</v>
      </c>
      <c r="DM128" s="809"/>
      <c r="DN128" s="809"/>
      <c r="DO128" s="809"/>
      <c r="DP128" s="809"/>
      <c r="DQ128" s="809" t="s">
        <v>222</v>
      </c>
      <c r="DR128" s="809"/>
      <c r="DS128" s="809"/>
      <c r="DT128" s="809"/>
      <c r="DU128" s="809"/>
      <c r="DV128" s="810" t="s">
        <v>222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1203701</v>
      </c>
      <c r="AB129" s="798"/>
      <c r="AC129" s="798"/>
      <c r="AD129" s="798"/>
      <c r="AE129" s="799"/>
      <c r="AF129" s="800">
        <v>1251091</v>
      </c>
      <c r="AG129" s="798"/>
      <c r="AH129" s="798"/>
      <c r="AI129" s="798"/>
      <c r="AJ129" s="799"/>
      <c r="AK129" s="800">
        <v>1221302</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222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235051</v>
      </c>
      <c r="AB130" s="798"/>
      <c r="AC130" s="798"/>
      <c r="AD130" s="798"/>
      <c r="AE130" s="799"/>
      <c r="AF130" s="800">
        <v>221493</v>
      </c>
      <c r="AG130" s="798"/>
      <c r="AH130" s="798"/>
      <c r="AI130" s="798"/>
      <c r="AJ130" s="799"/>
      <c r="AK130" s="800">
        <v>219308</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968650</v>
      </c>
      <c r="AB131" s="781"/>
      <c r="AC131" s="781"/>
      <c r="AD131" s="781"/>
      <c r="AE131" s="782"/>
      <c r="AF131" s="783">
        <v>1029598</v>
      </c>
      <c r="AG131" s="781"/>
      <c r="AH131" s="781"/>
      <c r="AI131" s="781"/>
      <c r="AJ131" s="782"/>
      <c r="AK131" s="783">
        <v>1001994</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222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10.244463939999999</v>
      </c>
      <c r="AB132" s="761"/>
      <c r="AC132" s="761"/>
      <c r="AD132" s="761"/>
      <c r="AE132" s="762"/>
      <c r="AF132" s="763">
        <v>9.4052241750000007</v>
      </c>
      <c r="AG132" s="761"/>
      <c r="AH132" s="761"/>
      <c r="AI132" s="761"/>
      <c r="AJ132" s="762"/>
      <c r="AK132" s="763">
        <v>4.6346584909999997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10</v>
      </c>
      <c r="AB133" s="740"/>
      <c r="AC133" s="740"/>
      <c r="AD133" s="740"/>
      <c r="AE133" s="741"/>
      <c r="AF133" s="739">
        <v>9.6</v>
      </c>
      <c r="AG133" s="740"/>
      <c r="AH133" s="740"/>
      <c r="AI133" s="740"/>
      <c r="AJ133" s="741"/>
      <c r="AK133" s="739">
        <v>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348448</v>
      </c>
      <c r="L9" s="266">
        <v>211694</v>
      </c>
      <c r="M9" s="267">
        <v>160295</v>
      </c>
      <c r="N9" s="268">
        <v>32.1</v>
      </c>
    </row>
    <row r="10" spans="1:16" x14ac:dyDescent="0.15">
      <c r="A10" s="250"/>
      <c r="B10" s="246"/>
      <c r="C10" s="246"/>
      <c r="D10" s="246"/>
      <c r="E10" s="246"/>
      <c r="F10" s="246"/>
      <c r="G10" s="1166" t="s">
        <v>476</v>
      </c>
      <c r="H10" s="1167"/>
      <c r="I10" s="1167"/>
      <c r="J10" s="1168"/>
      <c r="K10" s="269">
        <v>50267</v>
      </c>
      <c r="L10" s="270">
        <v>30539</v>
      </c>
      <c r="M10" s="271">
        <v>18795</v>
      </c>
      <c r="N10" s="272">
        <v>62.5</v>
      </c>
    </row>
    <row r="11" spans="1:16" ht="13.5" customHeight="1" x14ac:dyDescent="0.15">
      <c r="A11" s="250"/>
      <c r="B11" s="246"/>
      <c r="C11" s="246"/>
      <c r="D11" s="246"/>
      <c r="E11" s="246"/>
      <c r="F11" s="246"/>
      <c r="G11" s="1166" t="s">
        <v>477</v>
      </c>
      <c r="H11" s="1167"/>
      <c r="I11" s="1167"/>
      <c r="J11" s="1168"/>
      <c r="K11" s="269">
        <v>51488</v>
      </c>
      <c r="L11" s="270">
        <v>31281</v>
      </c>
      <c r="M11" s="271">
        <v>26340</v>
      </c>
      <c r="N11" s="272">
        <v>18.8</v>
      </c>
    </row>
    <row r="12" spans="1:16" ht="13.5" customHeight="1" x14ac:dyDescent="0.15">
      <c r="A12" s="250"/>
      <c r="B12" s="246"/>
      <c r="C12" s="246"/>
      <c r="D12" s="246"/>
      <c r="E12" s="246"/>
      <c r="F12" s="246"/>
      <c r="G12" s="1166" t="s">
        <v>478</v>
      </c>
      <c r="H12" s="1167"/>
      <c r="I12" s="1167"/>
      <c r="J12" s="1168"/>
      <c r="K12" s="269" t="s">
        <v>479</v>
      </c>
      <c r="L12" s="270" t="s">
        <v>479</v>
      </c>
      <c r="M12" s="271">
        <v>1514</v>
      </c>
      <c r="N12" s="272" t="s">
        <v>479</v>
      </c>
    </row>
    <row r="13" spans="1:16" ht="13.5" customHeight="1" x14ac:dyDescent="0.15">
      <c r="A13" s="250"/>
      <c r="B13" s="246"/>
      <c r="C13" s="246"/>
      <c r="D13" s="246"/>
      <c r="E13" s="246"/>
      <c r="F13" s="246"/>
      <c r="G13" s="1166" t="s">
        <v>480</v>
      </c>
      <c r="H13" s="1167"/>
      <c r="I13" s="1167"/>
      <c r="J13" s="1168"/>
      <c r="K13" s="269" t="s">
        <v>479</v>
      </c>
      <c r="L13" s="270" t="s">
        <v>479</v>
      </c>
      <c r="M13" s="271" t="s">
        <v>479</v>
      </c>
      <c r="N13" s="272" t="s">
        <v>479</v>
      </c>
    </row>
    <row r="14" spans="1:16" ht="13.5" customHeight="1" x14ac:dyDescent="0.15">
      <c r="A14" s="250"/>
      <c r="B14" s="246"/>
      <c r="C14" s="246"/>
      <c r="D14" s="246"/>
      <c r="E14" s="246"/>
      <c r="F14" s="246"/>
      <c r="G14" s="1166" t="s">
        <v>481</v>
      </c>
      <c r="H14" s="1167"/>
      <c r="I14" s="1167"/>
      <c r="J14" s="1168"/>
      <c r="K14" s="269">
        <v>14994</v>
      </c>
      <c r="L14" s="270">
        <v>9109</v>
      </c>
      <c r="M14" s="271">
        <v>7022</v>
      </c>
      <c r="N14" s="272">
        <v>29.7</v>
      </c>
    </row>
    <row r="15" spans="1:16" ht="13.5" customHeight="1" x14ac:dyDescent="0.15">
      <c r="A15" s="250"/>
      <c r="B15" s="246"/>
      <c r="C15" s="246"/>
      <c r="D15" s="246"/>
      <c r="E15" s="246"/>
      <c r="F15" s="246"/>
      <c r="G15" s="1166" t="s">
        <v>482</v>
      </c>
      <c r="H15" s="1167"/>
      <c r="I15" s="1167"/>
      <c r="J15" s="1168"/>
      <c r="K15" s="269">
        <v>8737</v>
      </c>
      <c r="L15" s="270">
        <v>5308</v>
      </c>
      <c r="M15" s="271">
        <v>5072</v>
      </c>
      <c r="N15" s="272">
        <v>4.7</v>
      </c>
    </row>
    <row r="16" spans="1:16" x14ac:dyDescent="0.15">
      <c r="A16" s="250"/>
      <c r="B16" s="246"/>
      <c r="C16" s="246"/>
      <c r="D16" s="246"/>
      <c r="E16" s="246"/>
      <c r="F16" s="246"/>
      <c r="G16" s="1169" t="s">
        <v>483</v>
      </c>
      <c r="H16" s="1170"/>
      <c r="I16" s="1170"/>
      <c r="J16" s="1171"/>
      <c r="K16" s="270">
        <v>-39218</v>
      </c>
      <c r="L16" s="270">
        <v>-23826</v>
      </c>
      <c r="M16" s="271">
        <v>-16946</v>
      </c>
      <c r="N16" s="272">
        <v>40.6</v>
      </c>
    </row>
    <row r="17" spans="1:16" x14ac:dyDescent="0.15">
      <c r="A17" s="250"/>
      <c r="B17" s="246"/>
      <c r="C17" s="246"/>
      <c r="D17" s="246"/>
      <c r="E17" s="246"/>
      <c r="F17" s="246"/>
      <c r="G17" s="1169" t="s">
        <v>170</v>
      </c>
      <c r="H17" s="1170"/>
      <c r="I17" s="1170"/>
      <c r="J17" s="1171"/>
      <c r="K17" s="270">
        <v>434716</v>
      </c>
      <c r="L17" s="270">
        <v>264104</v>
      </c>
      <c r="M17" s="271">
        <v>202093</v>
      </c>
      <c r="N17" s="272">
        <v>30.7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25.52</v>
      </c>
      <c r="L21" s="283">
        <v>18.46</v>
      </c>
      <c r="M21" s="284">
        <v>7.06</v>
      </c>
      <c r="N21" s="251"/>
      <c r="O21" s="285"/>
      <c r="P21" s="281"/>
    </row>
    <row r="22" spans="1:16" s="286" customFormat="1" x14ac:dyDescent="0.15">
      <c r="A22" s="281"/>
      <c r="B22" s="251"/>
      <c r="C22" s="251"/>
      <c r="D22" s="251"/>
      <c r="E22" s="251"/>
      <c r="F22" s="251"/>
      <c r="G22" s="1163" t="s">
        <v>489</v>
      </c>
      <c r="H22" s="1164"/>
      <c r="I22" s="1164"/>
      <c r="J22" s="1165"/>
      <c r="K22" s="287">
        <v>95.6</v>
      </c>
      <c r="L22" s="288">
        <v>94.7</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202756</v>
      </c>
      <c r="L32" s="296">
        <v>123181</v>
      </c>
      <c r="M32" s="297">
        <v>103357</v>
      </c>
      <c r="N32" s="298">
        <v>19.2</v>
      </c>
    </row>
    <row r="33" spans="1:16" ht="13.5" customHeight="1" x14ac:dyDescent="0.15">
      <c r="A33" s="250"/>
      <c r="B33" s="246"/>
      <c r="C33" s="246"/>
      <c r="D33" s="246"/>
      <c r="E33" s="246"/>
      <c r="F33" s="246"/>
      <c r="G33" s="1154" t="s">
        <v>494</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495</v>
      </c>
      <c r="H34" s="1155"/>
      <c r="I34" s="1155"/>
      <c r="J34" s="1156"/>
      <c r="K34" s="296" t="s">
        <v>479</v>
      </c>
      <c r="L34" s="296" t="s">
        <v>479</v>
      </c>
      <c r="M34" s="297" t="s">
        <v>479</v>
      </c>
      <c r="N34" s="298" t="s">
        <v>479</v>
      </c>
    </row>
    <row r="35" spans="1:16" ht="27" customHeight="1" x14ac:dyDescent="0.15">
      <c r="A35" s="250"/>
      <c r="B35" s="246"/>
      <c r="C35" s="246"/>
      <c r="D35" s="246"/>
      <c r="E35" s="246"/>
      <c r="F35" s="246"/>
      <c r="G35" s="1154" t="s">
        <v>496</v>
      </c>
      <c r="H35" s="1155"/>
      <c r="I35" s="1155"/>
      <c r="J35" s="1156"/>
      <c r="K35" s="296">
        <v>47777</v>
      </c>
      <c r="L35" s="296">
        <v>29026</v>
      </c>
      <c r="M35" s="297">
        <v>28799</v>
      </c>
      <c r="N35" s="298">
        <v>0.8</v>
      </c>
    </row>
    <row r="36" spans="1:16" ht="27" customHeight="1" x14ac:dyDescent="0.15">
      <c r="A36" s="250"/>
      <c r="B36" s="246"/>
      <c r="C36" s="246"/>
      <c r="D36" s="246"/>
      <c r="E36" s="246"/>
      <c r="F36" s="246"/>
      <c r="G36" s="1154" t="s">
        <v>497</v>
      </c>
      <c r="H36" s="1155"/>
      <c r="I36" s="1155"/>
      <c r="J36" s="1156"/>
      <c r="K36" s="296">
        <v>22710</v>
      </c>
      <c r="L36" s="296">
        <v>13797</v>
      </c>
      <c r="M36" s="297">
        <v>4510</v>
      </c>
      <c r="N36" s="298">
        <v>205.9</v>
      </c>
    </row>
    <row r="37" spans="1:16" ht="13.5" customHeight="1" x14ac:dyDescent="0.15">
      <c r="A37" s="250"/>
      <c r="B37" s="246"/>
      <c r="C37" s="246"/>
      <c r="D37" s="246"/>
      <c r="E37" s="246"/>
      <c r="F37" s="246"/>
      <c r="G37" s="1154" t="s">
        <v>498</v>
      </c>
      <c r="H37" s="1155"/>
      <c r="I37" s="1155"/>
      <c r="J37" s="1156"/>
      <c r="K37" s="296" t="s">
        <v>479</v>
      </c>
      <c r="L37" s="296" t="s">
        <v>479</v>
      </c>
      <c r="M37" s="297">
        <v>1276</v>
      </c>
      <c r="N37" s="298" t="s">
        <v>479</v>
      </c>
    </row>
    <row r="38" spans="1:16" ht="27" customHeight="1" x14ac:dyDescent="0.15">
      <c r="A38" s="250"/>
      <c r="B38" s="246"/>
      <c r="C38" s="246"/>
      <c r="D38" s="246"/>
      <c r="E38" s="246"/>
      <c r="F38" s="246"/>
      <c r="G38" s="1157" t="s">
        <v>499</v>
      </c>
      <c r="H38" s="1158"/>
      <c r="I38" s="1158"/>
      <c r="J38" s="1159"/>
      <c r="K38" s="299" t="s">
        <v>479</v>
      </c>
      <c r="L38" s="299" t="s">
        <v>479</v>
      </c>
      <c r="M38" s="300">
        <v>40</v>
      </c>
      <c r="N38" s="301" t="s">
        <v>479</v>
      </c>
      <c r="O38" s="295"/>
    </row>
    <row r="39" spans="1:16" x14ac:dyDescent="0.15">
      <c r="A39" s="250"/>
      <c r="B39" s="246"/>
      <c r="C39" s="246"/>
      <c r="D39" s="246"/>
      <c r="E39" s="246"/>
      <c r="F39" s="246"/>
      <c r="G39" s="1157" t="s">
        <v>500</v>
      </c>
      <c r="H39" s="1158"/>
      <c r="I39" s="1158"/>
      <c r="J39" s="1159"/>
      <c r="K39" s="302">
        <v>-7496</v>
      </c>
      <c r="L39" s="302">
        <v>-4554</v>
      </c>
      <c r="M39" s="303">
        <v>-3340</v>
      </c>
      <c r="N39" s="304">
        <v>36.299999999999997</v>
      </c>
      <c r="O39" s="295"/>
    </row>
    <row r="40" spans="1:16" ht="27" customHeight="1" x14ac:dyDescent="0.15">
      <c r="A40" s="250"/>
      <c r="B40" s="246"/>
      <c r="C40" s="246"/>
      <c r="D40" s="246"/>
      <c r="E40" s="246"/>
      <c r="F40" s="246"/>
      <c r="G40" s="1154" t="s">
        <v>501</v>
      </c>
      <c r="H40" s="1155"/>
      <c r="I40" s="1155"/>
      <c r="J40" s="1156"/>
      <c r="K40" s="302">
        <v>-219308</v>
      </c>
      <c r="L40" s="302">
        <v>-133237</v>
      </c>
      <c r="M40" s="303">
        <v>-104131</v>
      </c>
      <c r="N40" s="304">
        <v>28</v>
      </c>
      <c r="O40" s="295"/>
    </row>
    <row r="41" spans="1:16" x14ac:dyDescent="0.15">
      <c r="A41" s="250"/>
      <c r="B41" s="246"/>
      <c r="C41" s="246"/>
      <c r="D41" s="246"/>
      <c r="E41" s="246"/>
      <c r="F41" s="246"/>
      <c r="G41" s="1160" t="s">
        <v>282</v>
      </c>
      <c r="H41" s="1161"/>
      <c r="I41" s="1161"/>
      <c r="J41" s="1162"/>
      <c r="K41" s="296">
        <v>46439</v>
      </c>
      <c r="L41" s="302">
        <v>28213</v>
      </c>
      <c r="M41" s="303">
        <v>30511</v>
      </c>
      <c r="N41" s="304">
        <v>-7.5</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349316</v>
      </c>
      <c r="J51" s="322">
        <v>204518</v>
      </c>
      <c r="K51" s="323">
        <v>18.2</v>
      </c>
      <c r="L51" s="324">
        <v>228305</v>
      </c>
      <c r="M51" s="325">
        <v>5.6</v>
      </c>
      <c r="N51" s="326">
        <v>12.6</v>
      </c>
    </row>
    <row r="52" spans="1:14" x14ac:dyDescent="0.15">
      <c r="A52" s="250"/>
      <c r="B52" s="246"/>
      <c r="C52" s="246"/>
      <c r="D52" s="246"/>
      <c r="E52" s="246"/>
      <c r="F52" s="246"/>
      <c r="G52" s="327"/>
      <c r="H52" s="328" t="s">
        <v>512</v>
      </c>
      <c r="I52" s="329">
        <v>67175</v>
      </c>
      <c r="J52" s="330">
        <v>39330</v>
      </c>
      <c r="K52" s="331">
        <v>-64.3</v>
      </c>
      <c r="L52" s="332">
        <v>86611</v>
      </c>
      <c r="M52" s="333">
        <v>-20.399999999999999</v>
      </c>
      <c r="N52" s="334">
        <v>-43.9</v>
      </c>
    </row>
    <row r="53" spans="1:14" x14ac:dyDescent="0.15">
      <c r="A53" s="250"/>
      <c r="B53" s="246"/>
      <c r="C53" s="246"/>
      <c r="D53" s="246"/>
      <c r="E53" s="246"/>
      <c r="F53" s="246"/>
      <c r="G53" s="312" t="s">
        <v>513</v>
      </c>
      <c r="H53" s="313"/>
      <c r="I53" s="321">
        <v>545178</v>
      </c>
      <c r="J53" s="322">
        <v>320693</v>
      </c>
      <c r="K53" s="323">
        <v>56.8</v>
      </c>
      <c r="L53" s="324">
        <v>316331</v>
      </c>
      <c r="M53" s="325">
        <v>38.6</v>
      </c>
      <c r="N53" s="326">
        <v>18.2</v>
      </c>
    </row>
    <row r="54" spans="1:14" x14ac:dyDescent="0.15">
      <c r="A54" s="250"/>
      <c r="B54" s="246"/>
      <c r="C54" s="246"/>
      <c r="D54" s="246"/>
      <c r="E54" s="246"/>
      <c r="F54" s="246"/>
      <c r="G54" s="327"/>
      <c r="H54" s="328" t="s">
        <v>512</v>
      </c>
      <c r="I54" s="329">
        <v>338451</v>
      </c>
      <c r="J54" s="330">
        <v>199089</v>
      </c>
      <c r="K54" s="331">
        <v>406.2</v>
      </c>
      <c r="L54" s="332">
        <v>106387</v>
      </c>
      <c r="M54" s="333">
        <v>22.8</v>
      </c>
      <c r="N54" s="334">
        <v>383.4</v>
      </c>
    </row>
    <row r="55" spans="1:14" x14ac:dyDescent="0.15">
      <c r="A55" s="250"/>
      <c r="B55" s="246"/>
      <c r="C55" s="246"/>
      <c r="D55" s="246"/>
      <c r="E55" s="246"/>
      <c r="F55" s="246"/>
      <c r="G55" s="312" t="s">
        <v>514</v>
      </c>
      <c r="H55" s="313"/>
      <c r="I55" s="321">
        <v>286452</v>
      </c>
      <c r="J55" s="322">
        <v>169298</v>
      </c>
      <c r="K55" s="323">
        <v>-47.2</v>
      </c>
      <c r="L55" s="324">
        <v>333013</v>
      </c>
      <c r="M55" s="325">
        <v>5.3</v>
      </c>
      <c r="N55" s="326">
        <v>-52.5</v>
      </c>
    </row>
    <row r="56" spans="1:14" x14ac:dyDescent="0.15">
      <c r="A56" s="250"/>
      <c r="B56" s="246"/>
      <c r="C56" s="246"/>
      <c r="D56" s="246"/>
      <c r="E56" s="246"/>
      <c r="F56" s="246"/>
      <c r="G56" s="327"/>
      <c r="H56" s="328" t="s">
        <v>512</v>
      </c>
      <c r="I56" s="329">
        <v>90892</v>
      </c>
      <c r="J56" s="330">
        <v>53719</v>
      </c>
      <c r="K56" s="331">
        <v>-73</v>
      </c>
      <c r="L56" s="332">
        <v>126732</v>
      </c>
      <c r="M56" s="333">
        <v>19.100000000000001</v>
      </c>
      <c r="N56" s="334">
        <v>-92.1</v>
      </c>
    </row>
    <row r="57" spans="1:14" x14ac:dyDescent="0.15">
      <c r="A57" s="250"/>
      <c r="B57" s="246"/>
      <c r="C57" s="246"/>
      <c r="D57" s="246"/>
      <c r="E57" s="246"/>
      <c r="F57" s="246"/>
      <c r="G57" s="312" t="s">
        <v>515</v>
      </c>
      <c r="H57" s="313"/>
      <c r="I57" s="321">
        <v>851059</v>
      </c>
      <c r="J57" s="322">
        <v>509007</v>
      </c>
      <c r="K57" s="323">
        <v>200.7</v>
      </c>
      <c r="L57" s="324">
        <v>280458</v>
      </c>
      <c r="M57" s="325">
        <v>-15.8</v>
      </c>
      <c r="N57" s="326">
        <v>216.5</v>
      </c>
    </row>
    <row r="58" spans="1:14" x14ac:dyDescent="0.15">
      <c r="A58" s="250"/>
      <c r="B58" s="246"/>
      <c r="C58" s="246"/>
      <c r="D58" s="246"/>
      <c r="E58" s="246"/>
      <c r="F58" s="246"/>
      <c r="G58" s="327"/>
      <c r="H58" s="328" t="s">
        <v>512</v>
      </c>
      <c r="I58" s="329">
        <v>453146</v>
      </c>
      <c r="J58" s="330">
        <v>271020</v>
      </c>
      <c r="K58" s="331">
        <v>404.5</v>
      </c>
      <c r="L58" s="332">
        <v>127286</v>
      </c>
      <c r="M58" s="333">
        <v>0.4</v>
      </c>
      <c r="N58" s="334">
        <v>404.1</v>
      </c>
    </row>
    <row r="59" spans="1:14" x14ac:dyDescent="0.15">
      <c r="A59" s="250"/>
      <c r="B59" s="246"/>
      <c r="C59" s="246"/>
      <c r="D59" s="246"/>
      <c r="E59" s="246"/>
      <c r="F59" s="246"/>
      <c r="G59" s="312" t="s">
        <v>516</v>
      </c>
      <c r="H59" s="313"/>
      <c r="I59" s="321">
        <v>893499</v>
      </c>
      <c r="J59" s="322">
        <v>542830</v>
      </c>
      <c r="K59" s="323">
        <v>6.6</v>
      </c>
      <c r="L59" s="324">
        <v>237994</v>
      </c>
      <c r="M59" s="325">
        <v>-15.1</v>
      </c>
      <c r="N59" s="326">
        <v>21.7</v>
      </c>
    </row>
    <row r="60" spans="1:14" x14ac:dyDescent="0.15">
      <c r="A60" s="250"/>
      <c r="B60" s="246"/>
      <c r="C60" s="246"/>
      <c r="D60" s="246"/>
      <c r="E60" s="246"/>
      <c r="F60" s="246"/>
      <c r="G60" s="327"/>
      <c r="H60" s="328" t="s">
        <v>512</v>
      </c>
      <c r="I60" s="335">
        <v>189309</v>
      </c>
      <c r="J60" s="330">
        <v>115012</v>
      </c>
      <c r="K60" s="331">
        <v>-57.6</v>
      </c>
      <c r="L60" s="332">
        <v>110361</v>
      </c>
      <c r="M60" s="333">
        <v>-13.3</v>
      </c>
      <c r="N60" s="334">
        <v>-44.3</v>
      </c>
    </row>
    <row r="61" spans="1:14" x14ac:dyDescent="0.15">
      <c r="A61" s="250"/>
      <c r="B61" s="246"/>
      <c r="C61" s="246"/>
      <c r="D61" s="246"/>
      <c r="E61" s="246"/>
      <c r="F61" s="246"/>
      <c r="G61" s="312" t="s">
        <v>517</v>
      </c>
      <c r="H61" s="336"/>
      <c r="I61" s="337">
        <v>585101</v>
      </c>
      <c r="J61" s="338">
        <v>349269</v>
      </c>
      <c r="K61" s="339">
        <v>47</v>
      </c>
      <c r="L61" s="340">
        <v>279220</v>
      </c>
      <c r="M61" s="341">
        <v>3.7</v>
      </c>
      <c r="N61" s="326">
        <v>43.3</v>
      </c>
    </row>
    <row r="62" spans="1:14" x14ac:dyDescent="0.15">
      <c r="A62" s="250"/>
      <c r="B62" s="246"/>
      <c r="C62" s="246"/>
      <c r="D62" s="246"/>
      <c r="E62" s="246"/>
      <c r="F62" s="246"/>
      <c r="G62" s="327"/>
      <c r="H62" s="328" t="s">
        <v>512</v>
      </c>
      <c r="I62" s="329">
        <v>227795</v>
      </c>
      <c r="J62" s="330">
        <v>135634</v>
      </c>
      <c r="K62" s="331">
        <v>123.2</v>
      </c>
      <c r="L62" s="332">
        <v>111475</v>
      </c>
      <c r="M62" s="333">
        <v>1.7</v>
      </c>
      <c r="N62" s="334">
        <v>121.5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77.16</v>
      </c>
      <c r="G47" s="12">
        <v>67.45</v>
      </c>
      <c r="H47" s="12">
        <v>86.26</v>
      </c>
      <c r="I47" s="12">
        <v>95.85</v>
      </c>
      <c r="J47" s="13">
        <v>96.96</v>
      </c>
    </row>
    <row r="48" spans="2:10" ht="57.75" customHeight="1" x14ac:dyDescent="0.15">
      <c r="B48" s="14"/>
      <c r="C48" s="1174" t="s">
        <v>4</v>
      </c>
      <c r="D48" s="1174"/>
      <c r="E48" s="1175"/>
      <c r="F48" s="15">
        <v>3.94</v>
      </c>
      <c r="G48" s="16">
        <v>7.89</v>
      </c>
      <c r="H48" s="16">
        <v>3.96</v>
      </c>
      <c r="I48" s="16">
        <v>3.99</v>
      </c>
      <c r="J48" s="17">
        <v>2</v>
      </c>
    </row>
    <row r="49" spans="2:10" ht="57.75" customHeight="1" thickBot="1" x14ac:dyDescent="0.2">
      <c r="B49" s="18"/>
      <c r="C49" s="1176" t="s">
        <v>5</v>
      </c>
      <c r="D49" s="1176"/>
      <c r="E49" s="1177"/>
      <c r="F49" s="19">
        <v>7.22</v>
      </c>
      <c r="G49" s="20" t="s">
        <v>524</v>
      </c>
      <c r="H49" s="20">
        <v>8.4700000000000006</v>
      </c>
      <c r="I49" s="20">
        <v>11.12</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2018-02-16T15:56:13Z</cp:lastPrinted>
  <dcterms:created xsi:type="dcterms:W3CDTF">2018-01-24T06:14:35Z</dcterms:created>
  <dcterms:modified xsi:type="dcterms:W3CDTF">2018-11-28T13:17:35Z</dcterms:modified>
</cp:coreProperties>
</file>