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<sst xmlns="http://schemas.openxmlformats.org/spreadsheetml/2006/main" count="1059" uniqueCount="564">
  <si>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</si>
  <si>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</si>
  <si>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</si>
  <si>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</si>
  <si>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</si>
  <si>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</si>
  <si>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</si>
  <si>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</si>
  <si>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</si>
  <si>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</si>
  <si>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</si>
  <si>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</si>
  <si>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</si>
  <si>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</si>
  <si>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</si>
  <si>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</si>
  <si>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</si>
  <si>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</si>
  <si>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</si>
  <si>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</si>
  <si>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</si>
  <si>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</si>
  <si>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</si>
  <si>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</si>
  <si>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</si>
  <si>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</si>
  <si>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</si>
  <si>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</si>
  <si>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</si>
  <si>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</si>
  <si>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</si>
  <si>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</si>
  <si>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</si>
  <si>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</si>
  <si>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</si>
  <si>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</si>
  <si>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</si>
  <si>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</si>
  <si>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</si>
  <si>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</si>
  <si>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</si>
  <si>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</si>
  <si>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</si>
  <si>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</si>
  <si>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</si>
  <si>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</si>
  <si>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</si>
  <si>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</si>
  <si>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</si>
  <si>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</si>
  <si>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</si>
  <si>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</si>
  <si>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</si>
  <si>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</si>
  <si>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</si>
  <si>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</si>
  <si>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</si>
  <si>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</si>
  <si>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</si>
  <si>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</si>
  <si>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</si>
  <si>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</si>
  <si>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</si>
  <si>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</si>
  <si>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</si>
  <si>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</si>
  <si>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</si>
  <si>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</si>
  <si>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</si>
  <si>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</si>
  <si>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</si>
  <si>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</si>
  <si>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</si>
  <si>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</si>
  <si>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</si>
  <si>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</si>
  <si>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</si>
  <si>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</si>
  <si>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</si>
  <si>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</si>
  <si>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</si>
  <si>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</si>
  <si>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中土佐町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</si>
  <si>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</si>
  <si>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</si>
  <si>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</si>
  <si>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</si>
  <si>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</si>
  <si>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</si>
  <si>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</si>
  <si>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</si>
  <si>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</si>
  <si>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</si>
  <si>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</si>
  <si>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</si>
  <si>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</si>
  <si>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</si>
  <si>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</si>
  <si>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</si>
  <si>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</si>
  <si>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</si>
  <si>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</si>
  <si>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</si>
  <si>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</si>
  <si>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</si>
  <si>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</si>
  <si>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</si>
  <si>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</si>
  <si>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</si>
  <si>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</si>
  <si>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</si>
  <si>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</si>
  <si>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</si>
  <si>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</si>
  <si>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</si>
  <si>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</si>
  <si>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</si>
  <si>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</si>
  <si>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</si>
  <si>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</si>
  <si>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</si>
  <si>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</si>
  <si>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</si>
  <si>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</si>
  <si>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</si>
  <si>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</si>
  <si>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</si>
  <si>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</si>
  <si>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</si>
  <si>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</si>
  <si>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</si>
  <si>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</si>
  <si>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</si>
  <si>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</si>
  <si>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</si>
  <si>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</si>
  <si>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</si>
  <si>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</si>
  <si>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</si>
  <si>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</si>
  <si>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</si>
  <si>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</si>
  <si>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</si>
  <si>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</si>
  <si>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</si>
  <si>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</si>
  <si>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</si>
  <si>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</si>
  <si>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</si>
  <si>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</si>
  <si>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</si>
  <si>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</si>
  <si>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</si>
  <si>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</si>
  <si>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</si>
  <si>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</si>
  <si>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</si>
  <si>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</si>
  <si>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</si>
  <si>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</si>
  <si>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</si>
  <si>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</si>
  <si>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</si>
  <si>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</si>
  <si>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</si>
  <si>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</si>
  <si>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</si>
  <si>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</si>
  <si>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</si>
  <si>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</si>
  <si>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</si>
  <si>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</si>
  <si>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</si>
  <si>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</si>
  <si>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</si>
  <si>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</si>
  <si>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</si>
  <si>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</si>
  <si>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</si>
  <si>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</si>
  <si>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</si>
  <si>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</si>
  <si>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</si>
  <si>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</si>
  <si>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</si>
  <si>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</si>
  <si>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</si>
  <si>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</si>
  <si>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</si>
  <si>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</si>
  <si>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</si>
  <si>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</si>
  <si>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</si>
  <si>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</si>
  <si>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</si>
  <si>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</si>
  <si>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高知県中土佐町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</si>
  <si>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</si>
  <si>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</si>
  <si>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</si>
  <si>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</si>
  <si>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</si>
  <si>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</si>
  <si>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</si>
  <si>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</si>
  <si>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</si>
  <si>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</si>
  <si>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</si>
  <si>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</si>
  <si>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</si>
  <si>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</si>
  <si>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</si>
  <si>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</si>
  <si>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</si>
  <si>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</si>
  <si>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</si>
  <si>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</si>
  <si>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</si>
  <si>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</si>
  <si>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</si>
  <si>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</si>
  <si>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</si>
  <si>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</si>
  <si>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</si>
  <si>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</si>
  <si>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</si>
  <si>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</si>
  <si>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</si>
  <si>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</si>
  <si>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</si>
  <si>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</si>
  <si>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</si>
  <si>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</si>
  <si>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</si>
  <si>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</si>
  <si>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</si>
  <si>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</si>
  <si>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</si>
  <si>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</si>
  <si>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</si>
  <si>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</si>
  <si>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</si>
  <si>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</si>
  <si>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</si>
  <si>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</si>
  <si>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</si>
  <si>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</si>
  <si>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</si>
  <si>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</si>
  <si>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</si>
  <si>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</si>
  <si>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</si>
  <si>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</si>
  <si>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</si>
  <si>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</si>
  <si>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</si>
  <si>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</si>
  <si>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</si>
  <si>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</si>
  <si>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</si>
  <si>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</si>
  <si>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</si>
  <si>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</si>
  <si>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</si>
  <si>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</si>
  <si>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</si>
  <si>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</si>
  <si>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</si>
  <si>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</si>
  <si>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</si>
  <si>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</si>
  <si>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</si>
  <si>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</si>
  <si>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</si>
  <si>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</si>
  <si>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</si>
  <si>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</si>
  <si>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</si>
  <si>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</si>
  <si>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</si>
  <si>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</si>
  <si>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</si>
  <si>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</si>
  <si>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</si>
  <si>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</si>
  <si>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</si>
  <si>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</si>
  <si>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</si>
  <si>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</si>
  <si>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</si>
  <si>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</si>
  <si>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</si>
  <si>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</si>
  <si>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</si>
  <si>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</si>
  <si>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</si>
  <si>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</si>
  <si>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</si>
  <si>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</si>
  <si>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</si>
  <si>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</si>
  <si>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</si>
  <si>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</si>
  <si>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</si>
  <si>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</si>
  <si>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</si>
  <si>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</si>
  <si>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</si>
  <si>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</si>
  <si>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</si>
  <si>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</si>
  <si>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</si>
  <si>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</si>
  <si>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</si>
  <si>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</si>
  <si>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</si>
  <si>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</si>
  <si>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</si>
  <si>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</si>
  <si>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</si>
  <si>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</si>
  <si>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</si>
  <si>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</si>
  <si>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</si>
  <si>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</si>
  <si>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</si>
  <si>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</si>
  <si>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</si>
  <si>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</si>
  <si>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</si>
  <si>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</si>
  <si>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</si>
  <si>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</si>
  <si>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</si>
  <si>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</si>
  <si>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</si>
  <si>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</si>
  <si>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</si>
  <si>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</si>
  <si>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</si>
  <si>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</si>
  <si>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</si>
  <si>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</si>
  <si>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</si>
  <si>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</si>
  <si>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高知県中土佐町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</si>
  <si>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</si>
  <si>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</si>
  <si>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</si>
  <si>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</si>
  <si>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</si>
  <si>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</si>
  <si>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</si>
  <si>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</si>
  <si>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</si>
  <si>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</si>
  <si>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</si>
  <si>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</si>
  <si>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</si>
  <si>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</si>
  <si>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</si>
  <si>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</si>
  <si>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</si>
  <si>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</si>
  <si>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</si>
  <si>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</si>
  <si>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</si>
  <si>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</si>
  <si>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</si>
  <si>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</si>
  <si>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</si>
  <si>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</si>
  <si>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</si>
  <si>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</si>
  <si>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</si>
  <si>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</si>
  <si>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</si>
  <si>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</si>
  <si>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</si>
  <si>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</si>
  <si>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</si>
  <si>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</si>
  <si>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</si>
  <si>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</si>
  <si>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</si>
  <si>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</si>
  <si>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</si>
  <si>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</si>
  <si>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</si>
  <si>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</si>
  <si>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</si>
  <si>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</si>
  <si>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</si>
  <si>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</si>
  <si>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</si>
  <si>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</si>
  <si>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</si>
  <si>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</si>
  <si>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</si>
  <si>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</si>
  <si>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</si>
  <si>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</si>
  <si>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</si>
  <si>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</si>
  <si>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</si>
  <si>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</si>
  <si>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</si>
  <si>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</si>
  <si>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</si>
  <si>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</si>
  <si>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</si>
  <si>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</si>
  <si>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</si>
  <si>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</si>
  <si>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</si>
  <si>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</si>
  <si>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</si>
  <si>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</si>
  <si>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</si>
  <si>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</si>
  <si>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</si>
  <si>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</si>
  <si>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</si>
  <si>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</si>
  <si>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</si>
  <si>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</si>
  <si>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</si>
  <si>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</si>
  <si>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</si>
  <si>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</si>
  <si>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</si>
  <si>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</si>
  <si>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</si>
  <si>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</si>
  <si>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</si>
  <si>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</si>
  <si>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</si>
  <si>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</si>
  <si>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</si>
  <si>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</si>
  <si>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</si>
  <si>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</si>
  <si>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</si>
  <si>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</si>
  <si>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</si>
  <si>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</si>
  <si>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</si>
  <si>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</si>
  <si>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</si>
  <si>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</si>
  <si>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</si>
  <si>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</si>
  <si>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</si>
  <si>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</si>
  <si>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</si>
  <si>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</si>
  <si>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</si>
  <si>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</si>
  <si>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</si>
  <si>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</si>
  <si>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</si>
  <si>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</si>
  <si>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</si>
  <si>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</si>
  <si>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</si>
  <si>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</si>
  <si>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</si>
  <si>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</si>
  <si>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</si>
  <si>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</si>
  <si>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</si>
  <si>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</si>
  <si>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</si>
  <si>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</si>
  <si>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</si>
  <si>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</si>
  <si>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</si>
  <si>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</si>
  <si>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</si>
  <si>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</si>
  <si>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</si>
  <si>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</si>
  <si>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</si>
  <si>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</si>
  <si>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</si>
  <si>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</si>
  <si>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</si>
  <si>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</si>
  <si>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</si>
  <si>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</si>
  <si>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</si>
  <si>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</si>
  <si>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</si>
  <si>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</si>
  <si>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</si>
  <si>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</si>
  <si>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</si>
  <si>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</si>
  <si>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</si>
  <si>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</si>
  <si>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</si>
  <si>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</si>
  <si>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</si>
  <si>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</si>
  <si>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</si>
  <si>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</si>
  <si>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</si>
  <si>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</si>
  <si>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</si>
  <si>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</si>
  <si>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</si>
  <si>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</si>
  <si>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</si>
  <si>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</si>
  <si>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</si>
  <si>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</si>
  <si>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</si>
  <si>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</si>
  <si>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</si>
  <si>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</si>
  <si>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</si>
  <si>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</si>
  <si>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t>
  </si>
  <si>
    <t>一般会計</t>
  </si>
  <si>
    <t>後期高齢者医療特別会計</t>
  </si>
  <si>
    <t>簡易水道特別会計</t>
  </si>
  <si>
    <t>農業集落排水事業特別会計</t>
  </si>
  <si>
    <t>住宅新築資金等貸付事業特別会計</t>
  </si>
  <si>
    <t>介護保険特別会計</t>
  </si>
  <si>
    <t>国民健康保険特別会計</t>
  </si>
  <si>
    <t>その他会計（赤字）</t>
  </si>
  <si>
    <t>その他会計（黒字）</t>
  </si>
  <si>
    <t>(株)中土佐町地域振興公社</t>
    <phoneticPr fontId="2"/>
  </si>
  <si>
    <t>高幡消防組合</t>
    <rPh sb="0" eb="2">
      <t>コウバン</t>
    </rPh>
    <rPh sb="2" eb="4">
      <t>ショウボウ</t>
    </rPh>
    <rPh sb="4" eb="6">
      <t>クミアイ</t>
    </rPh>
    <phoneticPr fontId="13"/>
  </si>
  <si>
    <t>津野山養護老人ホーム組合</t>
    <rPh sb="0" eb="2">
      <t>ツノ</t>
    </rPh>
    <rPh sb="2" eb="3">
      <t>ヤマ</t>
    </rPh>
    <rPh sb="3" eb="5">
      <t>ヨウゴ</t>
    </rPh>
    <rPh sb="5" eb="7">
      <t>ロウジン</t>
    </rPh>
    <rPh sb="10" eb="12">
      <t>クミアイ</t>
    </rPh>
    <phoneticPr fontId="13"/>
  </si>
  <si>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13"/>
  </si>
  <si>
    <t>高幡東部清掃組合</t>
    <rPh sb="0" eb="2">
      <t>コウバン</t>
    </rPh>
    <rPh sb="2" eb="4">
      <t>トウブ</t>
    </rPh>
    <rPh sb="4" eb="6">
      <t>セイソウ</t>
    </rPh>
    <rPh sb="6" eb="8">
      <t>クミアイ</t>
    </rPh>
    <phoneticPr fontId="13"/>
  </si>
  <si>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13"/>
  </si>
  <si>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13"/>
  </si>
  <si>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13"/>
  </si>
  <si>
    <t>高知県広域食肉センター事務組合</t>
    <rPh sb="0" eb="3">
      <t>コウチケン</t>
    </rPh>
    <rPh sb="3" eb="5">
      <t>コウイキ</t>
    </rPh>
    <rPh sb="5" eb="7">
      <t>ショクニク</t>
    </rPh>
    <rPh sb="11" eb="13">
      <t>ジム</t>
    </rPh>
    <rPh sb="13" eb="15">
      <t>クミアイ</t>
    </rPh>
    <phoneticPr fontId="13"/>
  </si>
  <si>
    <t>高幡障害者支援施設組合</t>
    <rPh sb="0" eb="2">
      <t>コウバン</t>
    </rPh>
    <rPh sb="2" eb="5">
      <t>ショウガイシャ</t>
    </rPh>
    <rPh sb="5" eb="7">
      <t>シエン</t>
    </rPh>
    <rPh sb="7" eb="9">
      <t>シセツ</t>
    </rPh>
    <rPh sb="9" eb="11">
      <t>クミアイ</t>
    </rPh>
    <phoneticPr fontId="13"/>
  </si>
  <si>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13"/>
  </si>
  <si>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13"/>
  </si>
  <si>
    <t>こうち人づくり広域連合</t>
    <rPh sb="3" eb="4">
      <t>ヒト</t>
    </rPh>
    <rPh sb="7" eb="9">
      <t>コウイキ</t>
    </rPh>
    <rPh sb="9" eb="11">
      <t>レンゴウ</t>
    </rPh>
    <phoneticPr fontId="13"/>
  </si>
  <si>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13"/>
  </si>
  <si>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3"/>
  </si>
  <si>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13"/>
  </si>
  <si>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13"/>
  </si>
  <si>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3"/>
  </si>
  <si>
    <t>(株)ＳＥＡプロジェクト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</si>
  <si>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</si>
  <si>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</si>
  <si>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</si>
  <si>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過去の大型事業で発行した地方債の償還が順次完了したことや、普通交付税の一定額確保に伴う標準財政規模の増、財政調整基金及び減債基金の積み立てにより充当可能金額が増加したことにより、類似団体と比較して低い水準となっている。
　有形固定資産減価償却率は類似団体と比較して低い状況であるが、これは、近年に南海トラフ地震対策として津波避難タワーや津波避難路等の新施設を建設したことによるものである。
　今後は、平成28年度に策定した公共施設等総合管理計画に基づき、施設保有量の適正化や管理運営の効率化、安全性の確保と長寿命化を図っていく。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</si>
  <si>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</si>
  <si>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</si>
  <si>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</si>
  <si>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</si>
  <si>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</si>
  <si>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</si>
  <si>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大型事業で発行した地方債の償還が順次完了してきたことにより、実質公債費比率は類似団体と比較して低い水準となっている。将来負担比率についても、上記の事由の他、普通交付税の一定額確保に伴う標準財政規模の増、財政調整基金及び減債基金の積み立てにより充当可能金額が増加したことにより、類似団体と比較して低い水準を保っている。
　今後は、南海トラフ地震対策事業の実施に伴い発行した地方債の償還開始や庁舎建設等の大型事業の実施に伴う公債費の増加が見込まれており、実質公債費比率、将来負担比率共に上昇していくと考えられるが、普通建設事業の財源には財政措置の大きい地方債を有効に活用し、比率の上昇を抑えるよう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</si>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</sst>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xmlns:c16r2="http://schemas.microsoft.com/office/drawing/2015/06/chart">
            <c:ext xmlns:c16="http://schemas.microsoft.com/office/drawing/2014/chart" uri="{C3380CC4-5D6E-409C-BE32-E72D297353CC}">
              <c16:uniqueId val="{00000000-9D6F-410A-B77B-BDC5372E14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112420</c:v>
                </c:pt>
                <c:pt idx="1">
                  <c:v>166406</c:v>
                </c:pt>
                <c:pt idx="2">
                  <c:v>250181</c:v>
                </c:pt>
                <c:pt idx="3">
                  <c:v>206214</c:v>
                </c:pt>
                <c:pt idx="4">
                  <c:v>294795</c:v>
                </c:pt>
              </c:numCache>
            </c:numRef>
          </c:val>
          <c:smooth val="0"/>
          <c:extLst xmlns:c16r2="http://schemas.microsoft.com/office/drawing/2015/06/chart">
            <c:ext xmlns:c16="http://schemas.microsoft.com/office/drawing/2014/chart" uri="{C3380CC4-5D6E-409C-BE32-E72D297353CC}">
              <c16:uniqueId val="{00000001-9D6F-410A-B77B-BDC5372E14DB}"/>
            </c:ext>
          </c:extLst>
        </c:ser>
        <c:dLbls>
          <c:showLegendKey val="0"/>
          <c:showVal val="0"/>
          <c:showCatName val="0"/>
          <c:showSerName val="0"/>
          <c:showPercent val="0"/>
          <c:showBubbleSize val="0"/>
        </c:dLbls>
        <c:marker val="1"/>
        <c:smooth val="0"/>
        <c:axId val="39385344"/>
        <c:axId val="39453056"/>
      </c:lineChart>
      <c:catAx>
        <c:axId val="3938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3056"/>
        <c:crosses val="autoZero"/>
        <c:auto val="1"/>
        <c:lblAlgn val="ctr"/>
        <c:lblOffset val="100"/>
        <c:tickLblSkip val="1"/>
        <c:tickMarkSkip val="1"/>
        <c:noMultiLvlLbl val="0"/>
      </c:catAx>
      <c:valAx>
        <c:axId val="394530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8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10.199999999999999</c:v>
                </c:pt>
                <c:pt idx="1">
                  <c:v>6.17</c:v>
                </c:pt>
                <c:pt idx="2">
                  <c:v>7.35</c:v>
                </c:pt>
                <c:pt idx="3">
                  <c:v>5.35</c:v>
                </c:pt>
                <c:pt idx="4">
                  <c:v>8.06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64.88</c:v>
                </c:pt>
                <c:pt idx="1">
                  <c:v>70.930000000000007</c:v>
                </c:pt>
                <c:pt idx="2">
                  <c:v>75.599999999999994</c:v>
                </c:pt>
                <c:pt idx="3">
                  <c:v>76.989999999999995</c:v>
                </c:pt>
                <c:pt idx="4">
                  <c:v>83.19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299648"/>
        <c:axId val="11830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4.4400000000000004</c:v>
                </c:pt>
                <c:pt idx="1">
                  <c:v>0.96</c:v>
                </c:pt>
                <c:pt idx="2">
                  <c:v>1.43</c:v>
                </c:pt>
                <c:pt idx="3">
                  <c:v>-1.07</c:v>
                </c:pt>
                <c:pt idx="4">
                  <c:v>5.97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299648"/>
        <c:axId val="118301824"/>
      </c:lineChart>
      <c:catAx>
        <c:axId val="11829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01824"/>
        <c:crosses val="autoZero"/>
        <c:auto val="1"/>
        <c:lblAlgn val="ctr"/>
        <c:lblOffset val="100"/>
        <c:tickLblSkip val="1"/>
        <c:tickMarkSkip val="1"/>
        <c:noMultiLvlLbl val="0"/>
      </c:catAx>
      <c:valAx>
        <c:axId val="11830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9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0.03</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10.19</c:v>
                </c:pt>
                <c:pt idx="2">
                  <c:v>#N/A</c:v>
                </c:pt>
                <c:pt idx="3">
                  <c:v>6.15</c:v>
                </c:pt>
                <c:pt idx="4">
                  <c:v>#N/A</c:v>
                </c:pt>
                <c:pt idx="5">
                  <c:v>7.34</c:v>
                </c:pt>
                <c:pt idx="6">
                  <c:v>#N/A</c:v>
                </c:pt>
                <c:pt idx="7">
                  <c:v>5.34</c:v>
                </c:pt>
                <c:pt idx="8">
                  <c:v>#N/A</c:v>
                </c:pt>
                <c:pt idx="9">
                  <c:v>8.0500000000000007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420608"/>
        <c:axId val="118422144"/>
      </c:barChart>
      <c:catAx>
        <c:axId val="1184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22144"/>
        <c:crosses val="autoZero"/>
        <c:auto val="1"/>
        <c:lblAlgn val="ctr"/>
        <c:lblOffset val="100"/>
        <c:tickLblSkip val="1"/>
        <c:tickMarkSkip val="1"/>
        <c:noMultiLvlLbl val="0"/>
      </c:catAx>
      <c:valAx>
        <c:axId val="11842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2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897</c:v>
                </c:pt>
                <c:pt idx="5">
                  <c:v>889</c:v>
                </c:pt>
                <c:pt idx="8">
                  <c:v>912</c:v>
                </c:pt>
                <c:pt idx="11">
                  <c:v>960</c:v>
                </c:pt>
                <c:pt idx="14">
                  <c:v>896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184</c:v>
                </c:pt>
                <c:pt idx="3">
                  <c:v>186</c:v>
                </c:pt>
                <c:pt idx="6">
                  <c:v>186</c:v>
                </c:pt>
                <c:pt idx="9">
                  <c:v>183</c:v>
                </c:pt>
                <c:pt idx="12">
                  <c:v>118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c:v>
                </c:pt>
                <c:pt idx="3">
                  <c:v>82</c:v>
                </c:pt>
                <c:pt idx="6">
                  <c:v>77</c:v>
                </c:pt>
                <c:pt idx="9">
                  <c:v>68</c:v>
                </c:pt>
                <c:pt idx="12">
                  <c:v>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791</c:v>
                </c:pt>
                <c:pt idx="3">
                  <c:v>783</c:v>
                </c:pt>
                <c:pt idx="6">
                  <c:v>807</c:v>
                </c:pt>
                <c:pt idx="9">
                  <c:v>820</c:v>
                </c:pt>
                <c:pt idx="12">
                  <c:v>850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599680"/>
        <c:axId val="11860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c:v>
                </c:pt>
                <c:pt idx="2">
                  <c:v>#N/A</c:v>
                </c:pt>
                <c:pt idx="3">
                  <c:v>#N/A</c:v>
                </c:pt>
                <c:pt idx="4">
                  <c:v>164</c:v>
                </c:pt>
                <c:pt idx="5">
                  <c:v>#N/A</c:v>
                </c:pt>
                <c:pt idx="6">
                  <c:v>#N/A</c:v>
                </c:pt>
                <c:pt idx="7">
                  <c:v>160</c:v>
                </c:pt>
                <c:pt idx="8">
                  <c:v>#N/A</c:v>
                </c:pt>
                <c:pt idx="9">
                  <c:v>#N/A</c:v>
                </c:pt>
                <c:pt idx="10">
                  <c:v>112</c:v>
                </c:pt>
                <c:pt idx="11">
                  <c:v>#N/A</c:v>
                </c:pt>
                <c:pt idx="12">
                  <c:v>#N/A</c:v>
                </c:pt>
                <c:pt idx="13">
                  <c:v>133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599680"/>
        <c:axId val="118601600"/>
      </c:lineChart>
      <c:catAx>
        <c:axId val="11859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01600"/>
        <c:crosses val="autoZero"/>
        <c:auto val="1"/>
        <c:lblAlgn val="ctr"/>
        <c:lblOffset val="100"/>
        <c:tickLblSkip val="1"/>
        <c:tickMarkSkip val="1"/>
        <c:noMultiLvlLbl val="0"/>
      </c:catAx>
      <c:valAx>
        <c:axId val="11860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9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7165</c:v>
                </c:pt>
                <c:pt idx="5">
                  <c:v>7177</c:v>
                </c:pt>
                <c:pt idx="8">
                  <c:v>7277</c:v>
                </c:pt>
                <c:pt idx="11">
                  <c:v>7373</c:v>
                </c:pt>
                <c:pt idx="14">
                  <c:v>7835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184</c:v>
                </c:pt>
                <c:pt idx="5">
                  <c:v>165</c:v>
                </c:pt>
                <c:pt idx="8">
                  <c:v>191</c:v>
                </c:pt>
                <c:pt idx="11">
                  <c:v>218</c:v>
                </c:pt>
                <c:pt idx="14">
                  <c:v>268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6011</c:v>
                </c:pt>
                <c:pt idx="5">
                  <c:v>6549</c:v>
                </c:pt>
                <c:pt idx="8">
                  <c:v>6822</c:v>
                </c:pt>
                <c:pt idx="11">
                  <c:v>7487</c:v>
                </c:pt>
                <c:pt idx="14">
                  <c:v>6390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1393</c:v>
                </c:pt>
                <c:pt idx="3">
                  <c:v>1323</c:v>
                </c:pt>
                <c:pt idx="6">
                  <c:v>1242</c:v>
                </c:pt>
                <c:pt idx="9">
                  <c:v>1203</c:v>
                </c:pt>
                <c:pt idx="12">
                  <c:v>1108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711</c:v>
                </c:pt>
                <c:pt idx="3">
                  <c:v>527</c:v>
                </c:pt>
                <c:pt idx="6">
                  <c:v>342</c:v>
                </c:pt>
                <c:pt idx="9">
                  <c:v>176</c:v>
                </c:pt>
                <c:pt idx="12">
                  <c:v>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687</c:v>
                </c:pt>
                <c:pt idx="3">
                  <c:v>663</c:v>
                </c:pt>
                <c:pt idx="6">
                  <c:v>660</c:v>
                </c:pt>
                <c:pt idx="9">
                  <c:v>668</c:v>
                </c:pt>
                <c:pt idx="12">
                  <c:v>630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6882</c:v>
                </c:pt>
                <c:pt idx="3">
                  <c:v>6792</c:v>
                </c:pt>
                <c:pt idx="6">
                  <c:v>7659</c:v>
                </c:pt>
                <c:pt idx="9">
                  <c:v>8189</c:v>
                </c:pt>
                <c:pt idx="12">
                  <c:v>9203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147904"/>
        <c:axId val="11915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147904"/>
        <c:axId val="119158272"/>
      </c:lineChart>
      <c:catAx>
        <c:axId val="1191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158272"/>
        <c:crosses val="autoZero"/>
        <c:auto val="1"/>
        <c:lblAlgn val="ctr"/>
        <c:lblOffset val="100"/>
        <c:tickLblSkip val="1"/>
        <c:tickMarkSkip val="1"/>
        <c:noMultiLvlLbl val="0"/>
      </c:catAx>
      <c:valAx>
        <c:axId val="11915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4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{9C38FB64-984D-4F68-BE70-A99D1FDE3301}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D8E-460C-8B58-15F8FFCBCA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{32A4355A-4291-4A8A-9991-681912CB1894}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D8E-460C-8B58-15F8FFCBCA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{607F6753-E740-4444-8EFE-CD217AD9845E}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D8E-460C-8B58-15F8FFCBCA5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{1D88F8FA-79E3-41D1-AA22-CAEDF1EE758A}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D8E-460C-8B58-15F8FFCBCA5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{CE2C1E1F-3B01-4161-AADE-5CEDB0E6741A}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D8E-460C-8B58-15F8FFCBCA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56.4</c:v>
                </c:pt>
                <c:pt idx="4">
                  <c:v>56.4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D8E-460C-8B58-15F8FFCBCA5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{8D4806AF-7674-4A9F-B1FA-6C082D9958FB}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D8E-460C-8B58-15F8FFCBCA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{69A5B066-EA7E-49A0-9E8E-048C39FF2911}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D8E-460C-8B58-15F8FFCBCA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{19239EE1-6BF2-4EA6-80C3-BF79F5C0AF02}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D8E-460C-8B58-15F8FFCBCA57}"/>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{56A40D0B-6E71-4A79-A92B-ADFD5960CD2C}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D8E-460C-8B58-15F8FFCBCA57}"/>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{C3A6101B-FCB9-464C-AB6F-59D524B00F14}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D8E-460C-8B58-15F8FFCBCA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56.6</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0D8E-460C-8B58-15F8FFCBCA57}"/>
            </c:ext>
          </c:extLst>
        </c:ser>
        <c:dLbls>
          <c:showLegendKey val="0"/>
          <c:showVal val="0"/>
          <c:showCatName val="0"/>
          <c:showSerName val="0"/>
          <c:showPercent val="0"/>
          <c:showBubbleSize val="0"/>
        </c:dLbls>
        <c:axId val="119271424"/>
        <c:axId val="119273344"/>
      </c:scatterChart>
      <c:valAx>
        <c:axId val="119271424"/>
        <c:scaling>
          <c:orientation val="minMax"/>
          <c:max val="56.800000000000004"/>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273344"/>
        <c:crosses val="autoZero"/>
        <c:crossBetween val="midCat"/>
      </c:valAx>
      <c:valAx>
        <c:axId val="1192733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271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{65B79367-EEA3-4A0B-B02E-496BB818CB94}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46C-431A-B461-7CE166F78CC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{220F09A4-E556-4CCE-9008-E5358A0FF7B7}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46C-431A-B461-7CE166F78CC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{FA9A389C-A821-44B9-8A78-B1136799F90C}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46C-431A-B461-7CE166F78CC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{4E1ECA55-887D-42C2-AD91-9527785DCF4A}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46C-431A-B461-7CE166F78CC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{4D29A7CB-443C-41B0-8C06-8407941D1B8D}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46C-431A-B461-7CE166F78C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6.4</c:v>
                </c:pt>
                <c:pt idx="2">
                  <c:v>5.7</c:v>
                </c:pt>
                <c:pt idx="3">
                  <c:v>4.9000000000000004</c:v>
                </c:pt>
                <c:pt idx="4">
                  <c:v>4.8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846C-431A-B461-7CE166F78CC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{F693E128-291F-46C3-B024-DC75ED6F7A3F}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46C-431A-B461-7CE166F78CC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{DAAF8875-E734-4B02-BA5A-702B728EFDE6}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46C-431A-B461-7CE166F78CC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{9C783816-E3EA-40F5-A18F-AD06B6B86410}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46C-431A-B461-7CE166F78CC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{3BFDF51B-5D45-400C-97D3-8B5B1015CB2B}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46C-431A-B461-7CE166F78CC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{6CA5A715-3A2B-4884-8F65-D516E740001F}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46C-431A-B461-7CE166F78C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846C-431A-B461-7CE166F78CCC}"/>
            </c:ext>
          </c:extLst>
        </c:ser>
        <c:dLbls>
          <c:showLegendKey val="0"/>
          <c:showVal val="0"/>
          <c:showCatName val="0"/>
          <c:showSerName val="0"/>
          <c:showPercent val="0"/>
          <c:showBubbleSize val="0"/>
        </c:dLbls>
        <c:axId val="119336960"/>
        <c:axId val="119338880"/>
      </c:scatterChart>
      <c:valAx>
        <c:axId val="11933696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38880"/>
        <c:crosses val="autoZero"/>
        <c:crossBetween val="midCat"/>
      </c:valAx>
      <c:valAx>
        <c:axId val="119338880"/>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3696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元利償還金が前年度比３</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百万円増加となったものの、</a:t>
          </a:r>
          <a:r>
            <a:rPr kumimoji="1" lang="ja-JP" altLang="en-US" sz="1400">
              <a:solidFill>
                <a:schemeClr val="dk1"/>
              </a:solidFill>
              <a:effectLst/>
              <a:latin typeface="+mn-lt"/>
              <a:ea typeface="+mn-ea"/>
              <a:cs typeface="+mn-cs"/>
            </a:rPr>
            <a:t>組合</a:t>
          </a:r>
          <a:r>
            <a:rPr kumimoji="1" lang="ja-JP" altLang="ja-JP" sz="1400">
              <a:solidFill>
                <a:schemeClr val="dk1"/>
              </a:solidFill>
              <a:effectLst/>
              <a:latin typeface="+mn-lt"/>
              <a:ea typeface="+mn-ea"/>
              <a:cs typeface="+mn-cs"/>
            </a:rPr>
            <a:t>等</a:t>
          </a:r>
          <a:r>
            <a:rPr kumimoji="1" lang="ja-JP" altLang="en-US" sz="1400">
              <a:solidFill>
                <a:schemeClr val="dk1"/>
              </a:solidFill>
              <a:effectLst/>
              <a:latin typeface="+mn-lt"/>
              <a:ea typeface="+mn-ea"/>
              <a:cs typeface="+mn-cs"/>
            </a:rPr>
            <a:t>が起こした地方債の元利償還金に対する負担金等</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により、実質公債費比率の分子は</a:t>
          </a:r>
          <a:r>
            <a:rPr kumimoji="1" lang="ja-JP" altLang="en-US" sz="1400">
              <a:solidFill>
                <a:schemeClr val="dk1"/>
              </a:solidFill>
              <a:effectLst/>
              <a:latin typeface="+mn-lt"/>
              <a:ea typeface="+mn-ea"/>
              <a:cs typeface="+mn-cs"/>
            </a:rPr>
            <a:t>２１</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の増加に留まって</a:t>
          </a:r>
          <a:r>
            <a:rPr kumimoji="1" lang="ja-JP" altLang="ja-JP" sz="1400">
              <a:solidFill>
                <a:schemeClr val="dk1"/>
              </a:solidFill>
              <a:effectLst/>
              <a:latin typeface="+mn-lt"/>
              <a:ea typeface="+mn-ea"/>
              <a:cs typeface="+mn-cs"/>
            </a:rPr>
            <a:t>いる。 </a:t>
          </a:r>
          <a:endParaRPr lang="ja-JP" altLang="ja-JP" sz="1400">
            <a:effectLst/>
          </a:endParaRPr>
        </a:p>
        <a:p>
          <a:r>
            <a:rPr kumimoji="1" lang="ja-JP" altLang="ja-JP" sz="1400">
              <a:solidFill>
                <a:schemeClr val="dk1"/>
              </a:solidFill>
              <a:effectLst/>
              <a:latin typeface="+mn-lt"/>
              <a:ea typeface="+mn-ea"/>
              <a:cs typeface="+mn-cs"/>
            </a:rPr>
            <a:t>　今後は、南海地震対策事業の実施に伴い発行した地方債の償還開始や庁舎建設等の大型事業の実施に伴う地方債の発行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近年の南海トラフ巨大地震対策に伴う津波避難タワー整備等の大型事業の地方債発行により、一般会計等に係る地方債残高は大幅に増加している。</a:t>
          </a:r>
          <a:r>
            <a:rPr kumimoji="1" lang="ja-JP" altLang="en-US" sz="1400">
              <a:solidFill>
                <a:sysClr val="windowText" lastClr="000000"/>
              </a:solidFill>
              <a:latin typeface="ＭＳ ゴシック" pitchFamily="49" charset="-128"/>
              <a:ea typeface="ＭＳ ゴシック" pitchFamily="49" charset="-128"/>
            </a:rPr>
            <a:t>しかしながら、財政調整基金及び減債基金、その他の特定目的基金の積立による充当可能基金が高い水準であることや、及び財政措置の大きい地方債を有効活用していることに伴う基準財政需要額算入見込額の増加により将来負担比率の分子は１，３２９百万円の増加に留まっている。 </a:t>
          </a:r>
        </a:p>
        <a:p>
          <a:r>
            <a:rPr kumimoji="1" lang="ja-JP" altLang="en-US" sz="1400">
              <a:solidFill>
                <a:sysClr val="windowText" lastClr="000000"/>
              </a:solidFill>
              <a:latin typeface="ＭＳ ゴシック" pitchFamily="49" charset="-128"/>
              <a:ea typeface="ＭＳ ゴシック" pitchFamily="49" charset="-128"/>
            </a:rPr>
            <a:t>　今後、庁舎建設等の大型事業に伴う地方債の発行により地方債残高が更に増加する見込みであるが、普通建設事業の財源には財政措置の大きい地方債を有効に活用することにより将来負担比率の上昇を抑え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7,170
193.28
7,597,366
7,200,229
297,699
3,691,290
9,202,945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有形固定資産減価償却率は類似団体と比較して低い状況であるが、これは、近年に南海トラフ地震対策として津波避難タワーや津波避難路等の新施設を建設したことによるものである。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年度に策定した公共施設等総合管理計画に基づき、施設保有量の適正化や管理運営の効率化、安全性の確保と長寿命化を図っていく。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9" name="直線コネクタ 68"/>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70"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1" name="直線コネクタ 70"/>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2"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3" name="直線コネクタ 72"/>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108983</xdr:rowOff>
    </xdr:from>
    <xdr:ext cx="405111" cy="259045"/>
    <xdr:sp macro="" textlink="">
      <xdr:nvSpPr>
        <xdr:cNvPr id="74" name="有形固定資産減価償却率平均値テキスト"/>
        <xdr:cNvSpPr txBox="1"/>
      </xdr:nvSpPr>
      <xdr:spPr>
        <a:xfrm>
          <a:off x="4813300" y="5690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5" name="フローチャート : 判断 74"/>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6" name="フローチャート : 判断 75"/>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90424</xdr:rowOff>
    </xdr:from>
    <xdr:to>
      <xdr:col>3</xdr:col>
      <xdr:colOff>1222375</xdr:colOff>
      <xdr:row>30</xdr:row>
      <xdr:rowOff>20574</xdr:rowOff>
    </xdr:to>
    <xdr:sp macro="" textlink="">
      <xdr:nvSpPr>
        <xdr:cNvPr id="82" name="円/楕円 81"/>
        <xdr:cNvSpPr/>
      </xdr:nvSpPr>
      <xdr:spPr>
        <a:xfrm>
          <a:off x="4711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68851</xdr:rowOff>
    </xdr:from>
    <xdr:ext cx="405111" cy="259045"/>
    <xdr:sp macro="" textlink="">
      <xdr:nvSpPr>
        <xdr:cNvPr id="83" name="有形固定資産減価償却率該当値テキスト"/>
        <xdr:cNvSpPr txBox="1"/>
      </xdr:nvSpPr>
      <xdr:spPr>
        <a:xfrm>
          <a:off x="4813300"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90424</xdr:rowOff>
    </xdr:from>
    <xdr:to>
      <xdr:col>3</xdr:col>
      <xdr:colOff>511175</xdr:colOff>
      <xdr:row>30</xdr:row>
      <xdr:rowOff>20574</xdr:rowOff>
    </xdr:to>
    <xdr:sp macro="" textlink="">
      <xdr:nvSpPr>
        <xdr:cNvPr id="84" name="円/楕円 83"/>
        <xdr:cNvSpPr/>
      </xdr:nvSpPr>
      <xdr:spPr>
        <a:xfrm>
          <a:off x="400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141224</xdr:rowOff>
    </xdr:from>
    <xdr:to>
      <xdr:col>3</xdr:col>
      <xdr:colOff>1171575</xdr:colOff>
      <xdr:row>29</xdr:row>
      <xdr:rowOff>141224</xdr:rowOff>
    </xdr:to>
    <xdr:cxnSp macro="">
      <xdr:nvCxnSpPr>
        <xdr:cNvPr id="85" name="直線コネクタ 84"/>
        <xdr:cNvCxnSpPr/>
      </xdr:nvCxnSpPr>
      <xdr:spPr>
        <a:xfrm>
          <a:off x="4051300" y="589432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35450</xdr:rowOff>
    </xdr:from>
    <xdr:ext cx="405111" cy="259045"/>
    <xdr:sp macro="" textlink="">
      <xdr:nvSpPr>
        <xdr:cNvPr id="8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37101</xdr:rowOff>
    </xdr:from>
    <xdr:ext cx="405111" cy="259045"/>
    <xdr:sp macro="" textlink="">
      <xdr:nvSpPr>
        <xdr:cNvPr id="87" name="n_1mainValue有形固定資産減価償却率"/>
        <xdr:cNvSpPr txBox="1"/>
      </xdr:nvSpPr>
      <xdr:spPr>
        <a:xfrm>
          <a:off x="3836043" y="561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7,170
193.28
7,597,366
7,200,229
297,699
3,691,290
9,202,945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160291</xdr:rowOff>
    </xdr:from>
    <xdr:ext cx="405111" cy="259045"/>
    <xdr:sp macro="" textlink="">
      <xdr:nvSpPr>
        <xdr:cNvPr id="60" name="【道路】&#10;有形固定資産減価償却率平均値テキスト"/>
        <xdr:cNvSpPr txBox="1"/>
      </xdr:nvSpPr>
      <xdr:spPr>
        <a:xfrm>
          <a:off x="4724400" y="633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130556</xdr:rowOff>
    </xdr:from>
    <xdr:to>
      <xdr:col>6</xdr:col>
      <xdr:colOff>561975</xdr:colOff>
      <xdr:row>39</xdr:row>
      <xdr:rowOff>60706</xdr:rowOff>
    </xdr:to>
    <xdr:sp macro="" textlink="">
      <xdr:nvSpPr>
        <xdr:cNvPr id="68" name="円/楕円 67"/>
        <xdr:cNvSpPr/>
      </xdr:nvSpPr>
      <xdr:spPr>
        <a:xfrm>
          <a:off x="4584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108983</xdr:rowOff>
    </xdr:from>
    <xdr:ext cx="405111" cy="259045"/>
    <xdr:sp macro="" textlink="">
      <xdr:nvSpPr>
        <xdr:cNvPr id="69" name="【道路】&#10;有形固定資産減価償却率該当値テキスト"/>
        <xdr:cNvSpPr txBox="1"/>
      </xdr:nvSpPr>
      <xdr:spPr>
        <a:xfrm>
          <a:off x="4724400"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32258</xdr:rowOff>
    </xdr:from>
    <xdr:to>
      <xdr:col>5</xdr:col>
      <xdr:colOff>409575</xdr:colOff>
      <xdr:row>39</xdr:row>
      <xdr:rowOff>133858</xdr:rowOff>
    </xdr:to>
    <xdr:sp macro="" textlink="">
      <xdr:nvSpPr>
        <xdr:cNvPr id="70" name="円/楕円 69"/>
        <xdr:cNvSpPr/>
      </xdr:nvSpPr>
      <xdr:spPr>
        <a:xfrm>
          <a:off x="3746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9906</xdr:rowOff>
    </xdr:from>
    <xdr:to>
      <xdr:col>6</xdr:col>
      <xdr:colOff>511175</xdr:colOff>
      <xdr:row>39</xdr:row>
      <xdr:rowOff>83058</xdr:rowOff>
    </xdr:to>
    <xdr:cxnSp macro="">
      <xdr:nvCxnSpPr>
        <xdr:cNvPr id="71" name="直線コネクタ 70"/>
        <xdr:cNvCxnSpPr/>
      </xdr:nvCxnSpPr>
      <xdr:spPr>
        <a:xfrm flipV="1">
          <a:off x="3797300" y="66964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154957</xdr:rowOff>
    </xdr:from>
    <xdr:ext cx="405111" cy="259045"/>
    <xdr:sp macro="" textlink="">
      <xdr:nvSpPr>
        <xdr:cNvPr id="72"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124985</xdr:rowOff>
    </xdr:from>
    <xdr:ext cx="405111" cy="259045"/>
    <xdr:sp macro="" textlink="">
      <xdr:nvSpPr>
        <xdr:cNvPr id="73" name="n_1mainValue【道路】&#10;有形固定資産減価償却率"/>
        <xdr:cNvSpPr txBox="1"/>
      </xdr:nvSpPr>
      <xdr:spPr>
        <a:xfrm>
          <a:off x="3582043"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168629</xdr:rowOff>
    </xdr:from>
    <xdr:ext cx="534377" cy="259045"/>
    <xdr:sp macro="" textlink="">
      <xdr:nvSpPr>
        <xdr:cNvPr id="104" name="【道路】&#10;一人当たり延長平均値テキスト"/>
        <xdr:cNvSpPr txBox="1"/>
      </xdr:nvSpPr>
      <xdr:spPr>
        <a:xfrm>
          <a:off x="10566400" y="6340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6" name="フローチャート : 判断 105"/>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76334</xdr:rowOff>
    </xdr:from>
    <xdr:to>
      <xdr:col>15</xdr:col>
      <xdr:colOff>231775</xdr:colOff>
      <xdr:row>40</xdr:row>
      <xdr:rowOff>6484</xdr:rowOff>
    </xdr:to>
    <xdr:sp macro="" textlink="">
      <xdr:nvSpPr>
        <xdr:cNvPr id="112" name="円/楕円 111"/>
        <xdr:cNvSpPr/>
      </xdr:nvSpPr>
      <xdr:spPr>
        <a:xfrm>
          <a:off x="10426700" y="67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54761</xdr:rowOff>
    </xdr:from>
    <xdr:ext cx="534377" cy="259045"/>
    <xdr:sp macro="" textlink="">
      <xdr:nvSpPr>
        <xdr:cNvPr id="113" name="【道路】&#10;一人当たり延長該当値テキスト"/>
        <xdr:cNvSpPr txBox="1"/>
      </xdr:nvSpPr>
      <xdr:spPr>
        <a:xfrm>
          <a:off x="10566400" y="67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74909</xdr:rowOff>
    </xdr:from>
    <xdr:to>
      <xdr:col>14</xdr:col>
      <xdr:colOff>79375</xdr:colOff>
      <xdr:row>40</xdr:row>
      <xdr:rowOff>5059</xdr:rowOff>
    </xdr:to>
    <xdr:sp macro="" textlink="">
      <xdr:nvSpPr>
        <xdr:cNvPr id="114" name="円/楕円 113"/>
        <xdr:cNvSpPr/>
      </xdr:nvSpPr>
      <xdr:spPr>
        <a:xfrm>
          <a:off x="9588500" y="67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125709</xdr:rowOff>
    </xdr:from>
    <xdr:to>
      <xdr:col>15</xdr:col>
      <xdr:colOff>180975</xdr:colOff>
      <xdr:row>39</xdr:row>
      <xdr:rowOff>127134</xdr:rowOff>
    </xdr:to>
    <xdr:cxnSp macro="">
      <xdr:nvCxnSpPr>
        <xdr:cNvPr id="115" name="直線コネクタ 114"/>
        <xdr:cNvCxnSpPr/>
      </xdr:nvCxnSpPr>
      <xdr:spPr>
        <a:xfrm>
          <a:off x="9639300" y="6812259"/>
          <a:ext cx="8382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76536</xdr:rowOff>
    </xdr:from>
    <xdr:ext cx="534377" cy="259045"/>
    <xdr:sp macro="" textlink="">
      <xdr:nvSpPr>
        <xdr:cNvPr id="116"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167636</xdr:rowOff>
    </xdr:from>
    <xdr:ext cx="534377" cy="259045"/>
    <xdr:sp macro="" textlink="">
      <xdr:nvSpPr>
        <xdr:cNvPr id="117" name="n_1mainValue【道路】&#10;一人当たり延長"/>
        <xdr:cNvSpPr txBox="1"/>
      </xdr:nvSpPr>
      <xdr:spPr>
        <a:xfrm>
          <a:off x="9359410" y="68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7"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99695</xdr:rowOff>
    </xdr:from>
    <xdr:to>
      <xdr:col>6</xdr:col>
      <xdr:colOff>561975</xdr:colOff>
      <xdr:row>58</xdr:row>
      <xdr:rowOff>29845</xdr:rowOff>
    </xdr:to>
    <xdr:sp macro="" textlink="">
      <xdr:nvSpPr>
        <xdr:cNvPr id="155" name="円/楕円 154"/>
        <xdr:cNvSpPr/>
      </xdr:nvSpPr>
      <xdr:spPr>
        <a:xfrm>
          <a:off x="4584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122572</xdr:rowOff>
    </xdr:from>
    <xdr:ext cx="405111" cy="259045"/>
    <xdr:sp macro="" textlink="">
      <xdr:nvSpPr>
        <xdr:cNvPr id="156" name="【橋りょう・トンネル】&#10;有形固定資産減価償却率該当値テキスト"/>
        <xdr:cNvSpPr txBox="1"/>
      </xdr:nvSpPr>
      <xdr:spPr>
        <a:xfrm>
          <a:off x="47244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116840</xdr:rowOff>
    </xdr:from>
    <xdr:to>
      <xdr:col>5</xdr:col>
      <xdr:colOff>409575</xdr:colOff>
      <xdr:row>58</xdr:row>
      <xdr:rowOff>46990</xdr:rowOff>
    </xdr:to>
    <xdr:sp macro="" textlink="">
      <xdr:nvSpPr>
        <xdr:cNvPr id="157" name="円/楕円 156"/>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150495</xdr:rowOff>
    </xdr:from>
    <xdr:to>
      <xdr:col>6</xdr:col>
      <xdr:colOff>511175</xdr:colOff>
      <xdr:row>57</xdr:row>
      <xdr:rowOff>167640</xdr:rowOff>
    </xdr:to>
    <xdr:cxnSp macro="">
      <xdr:nvCxnSpPr>
        <xdr:cNvPr id="158" name="直線コネクタ 157"/>
        <xdr:cNvCxnSpPr/>
      </xdr:nvCxnSpPr>
      <xdr:spPr>
        <a:xfrm flipV="1">
          <a:off x="3797300" y="99231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60977</xdr:rowOff>
    </xdr:from>
    <xdr:ext cx="405111" cy="259045"/>
    <xdr:sp macro="" textlink="">
      <xdr:nvSpPr>
        <xdr:cNvPr id="159"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63517</xdr:rowOff>
    </xdr:from>
    <xdr:ext cx="405111" cy="259045"/>
    <xdr:sp macro="" textlink="">
      <xdr:nvSpPr>
        <xdr:cNvPr id="160" name="n_1mainValue【橋りょう・トンネル】&#10;有形固定資産減価償却率"/>
        <xdr:cNvSpPr txBox="1"/>
      </xdr:nvSpPr>
      <xdr:spPr>
        <a:xfrm>
          <a:off x="3582043"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87"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120221</xdr:rowOff>
    </xdr:from>
    <xdr:to>
      <xdr:col>15</xdr:col>
      <xdr:colOff>231775</xdr:colOff>
      <xdr:row>61</xdr:row>
      <xdr:rowOff>50371</xdr:rowOff>
    </xdr:to>
    <xdr:sp macro="" textlink="">
      <xdr:nvSpPr>
        <xdr:cNvPr id="195" name="円/楕円 194"/>
        <xdr:cNvSpPr/>
      </xdr:nvSpPr>
      <xdr:spPr>
        <a:xfrm>
          <a:off x="10426700" y="10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143098</xdr:rowOff>
    </xdr:from>
    <xdr:ext cx="690189" cy="259045"/>
    <xdr:sp macro="" textlink="">
      <xdr:nvSpPr>
        <xdr:cNvPr id="196" name="【橋りょう・トンネル】&#10;一人当たり有形固定資産（償却資産）額該当値テキスト"/>
        <xdr:cNvSpPr txBox="1"/>
      </xdr:nvSpPr>
      <xdr:spPr>
        <a:xfrm>
          <a:off x="10566400" y="102586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1,125,940</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135164</xdr:rowOff>
    </xdr:from>
    <xdr:to>
      <xdr:col>14</xdr:col>
      <xdr:colOff>79375</xdr:colOff>
      <xdr:row>61</xdr:row>
      <xdr:rowOff>65314</xdr:rowOff>
    </xdr:to>
    <xdr:sp macro="" textlink="">
      <xdr:nvSpPr>
        <xdr:cNvPr id="197" name="円/楕円 196"/>
        <xdr:cNvSpPr/>
      </xdr:nvSpPr>
      <xdr:spPr>
        <a:xfrm>
          <a:off x="9588500" y="104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171021</xdr:rowOff>
    </xdr:from>
    <xdr:to>
      <xdr:col>15</xdr:col>
      <xdr:colOff>180975</xdr:colOff>
      <xdr:row>61</xdr:row>
      <xdr:rowOff>14514</xdr:rowOff>
    </xdr:to>
    <xdr:cxnSp macro="">
      <xdr:nvCxnSpPr>
        <xdr:cNvPr id="198" name="直線コネクタ 197"/>
        <xdr:cNvCxnSpPr/>
      </xdr:nvCxnSpPr>
      <xdr:spPr>
        <a:xfrm flipV="1">
          <a:off x="9639300" y="10458021"/>
          <a:ext cx="8382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65510</xdr:rowOff>
    </xdr:from>
    <xdr:ext cx="599010" cy="259045"/>
    <xdr:sp macro="" textlink="">
      <xdr:nvSpPr>
        <xdr:cNvPr id="199"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81841</xdr:rowOff>
    </xdr:from>
    <xdr:ext cx="690189" cy="259045"/>
    <xdr:sp macro="" textlink="">
      <xdr:nvSpPr>
        <xdr:cNvPr id="200" name="n_1mainValue【橋りょう・トンネル】&#10;一人当たり有形固定資産（償却資産）額"/>
        <xdr:cNvSpPr txBox="1"/>
      </xdr:nvSpPr>
      <xdr:spPr>
        <a:xfrm>
          <a:off x="9281504" y="10197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2" name="直線コネクタ 21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3" name="テキスト ボックス 21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4" name="直線コネクタ 21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5" name="テキスト ボックス 21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6" name="直線コネクタ 21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7" name="テキスト ボックス 21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8" name="直線コネクタ 21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9" name="テキスト ボックス 21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0" name="直線コネクタ 21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1" name="テキスト ボックス 22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2" name="直線コネクタ 22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3" name="テキスト ボックス 22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27" name="直線コネクタ 226"/>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28"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29" name="直線コネクタ 22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30"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31" name="直線コネクタ 230"/>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32"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3" name="フローチャート : 判断 232"/>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34" name="フローチャート : 判断 233"/>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155484</xdr:rowOff>
    </xdr:from>
    <xdr:to>
      <xdr:col>6</xdr:col>
      <xdr:colOff>561975</xdr:colOff>
      <xdr:row>80</xdr:row>
      <xdr:rowOff>85634</xdr:rowOff>
    </xdr:to>
    <xdr:sp macro="" textlink="">
      <xdr:nvSpPr>
        <xdr:cNvPr id="240" name="円/楕円 239"/>
        <xdr:cNvSpPr/>
      </xdr:nvSpPr>
      <xdr:spPr>
        <a:xfrm>
          <a:off x="4584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6911</xdr:rowOff>
    </xdr:from>
    <xdr:ext cx="405111" cy="259045"/>
    <xdr:sp macro="" textlink="">
      <xdr:nvSpPr>
        <xdr:cNvPr id="241" name="【公営住宅】&#10;有形固定資産減価償却率該当値テキスト"/>
        <xdr:cNvSpPr txBox="1"/>
      </xdr:nvSpPr>
      <xdr:spPr>
        <a:xfrm>
          <a:off x="47244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42818</xdr:rowOff>
    </xdr:from>
    <xdr:to>
      <xdr:col>5</xdr:col>
      <xdr:colOff>409575</xdr:colOff>
      <xdr:row>80</xdr:row>
      <xdr:rowOff>144418</xdr:rowOff>
    </xdr:to>
    <xdr:sp macro="" textlink="">
      <xdr:nvSpPr>
        <xdr:cNvPr id="242" name="円/楕円 241"/>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34834</xdr:rowOff>
    </xdr:from>
    <xdr:to>
      <xdr:col>6</xdr:col>
      <xdr:colOff>511175</xdr:colOff>
      <xdr:row>80</xdr:row>
      <xdr:rowOff>93618</xdr:rowOff>
    </xdr:to>
    <xdr:cxnSp macro="">
      <xdr:nvCxnSpPr>
        <xdr:cNvPr id="243" name="直線コネクタ 242"/>
        <xdr:cNvCxnSpPr/>
      </xdr:nvCxnSpPr>
      <xdr:spPr>
        <a:xfrm flipV="1">
          <a:off x="3797300" y="1375083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55534</xdr:rowOff>
    </xdr:from>
    <xdr:ext cx="405111" cy="259045"/>
    <xdr:sp macro="" textlink="">
      <xdr:nvSpPr>
        <xdr:cNvPr id="244"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160945</xdr:rowOff>
    </xdr:from>
    <xdr:ext cx="405111" cy="259045"/>
    <xdr:sp macro="" textlink="">
      <xdr:nvSpPr>
        <xdr:cNvPr id="245" name="n_1mainValue【公営住宅】&#10;有形固定資産減価償却率"/>
        <xdr:cNvSpPr txBox="1"/>
      </xdr:nvSpPr>
      <xdr:spPr>
        <a:xfrm>
          <a:off x="3582043"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6" name="直線コネクタ 25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7" name="テキスト ボックス 25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0" name="直線コネクタ 25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1" name="テキスト ボックス 26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4" name="直線コネクタ 26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5" name="テキスト ボックス 264"/>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8" name="直線コネクタ 26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9" name="テキスト ボックス 268"/>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73" name="直線コネクタ 272"/>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4"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5" name="直線コネクタ 274"/>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6"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7" name="直線コネクタ 276"/>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55611</xdr:rowOff>
    </xdr:from>
    <xdr:ext cx="469744" cy="259045"/>
    <xdr:sp macro="" textlink="">
      <xdr:nvSpPr>
        <xdr:cNvPr id="278" name="【公営住宅】&#10;一人当たり面積平均値テキスト"/>
        <xdr:cNvSpPr txBox="1"/>
      </xdr:nvSpPr>
      <xdr:spPr>
        <a:xfrm>
          <a:off x="10566400" y="1411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9" name="フローチャート : 判断 278"/>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80" name="フローチャート : 判断 279"/>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64452</xdr:rowOff>
    </xdr:from>
    <xdr:to>
      <xdr:col>15</xdr:col>
      <xdr:colOff>231775</xdr:colOff>
      <xdr:row>84</xdr:row>
      <xdr:rowOff>166052</xdr:rowOff>
    </xdr:to>
    <xdr:sp macro="" textlink="">
      <xdr:nvSpPr>
        <xdr:cNvPr id="286" name="円/楕円 285"/>
        <xdr:cNvSpPr/>
      </xdr:nvSpPr>
      <xdr:spPr>
        <a:xfrm>
          <a:off x="10426700" y="144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42879</xdr:rowOff>
    </xdr:from>
    <xdr:ext cx="469744" cy="259045"/>
    <xdr:sp macro="" textlink="">
      <xdr:nvSpPr>
        <xdr:cNvPr id="287" name="【公営住宅】&#10;一人当たり面積該当値テキスト"/>
        <xdr:cNvSpPr txBox="1"/>
      </xdr:nvSpPr>
      <xdr:spPr>
        <a:xfrm>
          <a:off x="10566400"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74454</xdr:rowOff>
    </xdr:from>
    <xdr:to>
      <xdr:col>14</xdr:col>
      <xdr:colOff>79375</xdr:colOff>
      <xdr:row>85</xdr:row>
      <xdr:rowOff>4604</xdr:rowOff>
    </xdr:to>
    <xdr:sp macro="" textlink="">
      <xdr:nvSpPr>
        <xdr:cNvPr id="288" name="円/楕円 287"/>
        <xdr:cNvSpPr/>
      </xdr:nvSpPr>
      <xdr:spPr>
        <a:xfrm>
          <a:off x="9588500" y="144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115252</xdr:rowOff>
    </xdr:from>
    <xdr:to>
      <xdr:col>15</xdr:col>
      <xdr:colOff>180975</xdr:colOff>
      <xdr:row>84</xdr:row>
      <xdr:rowOff>125254</xdr:rowOff>
    </xdr:to>
    <xdr:cxnSp macro="">
      <xdr:nvCxnSpPr>
        <xdr:cNvPr id="289" name="直線コネクタ 288"/>
        <xdr:cNvCxnSpPr/>
      </xdr:nvCxnSpPr>
      <xdr:spPr>
        <a:xfrm flipV="1">
          <a:off x="9639300" y="14517052"/>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46277</xdr:rowOff>
    </xdr:from>
    <xdr:ext cx="469744" cy="259045"/>
    <xdr:sp macro="" textlink="">
      <xdr:nvSpPr>
        <xdr:cNvPr id="290"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167181</xdr:rowOff>
    </xdr:from>
    <xdr:ext cx="469744" cy="259045"/>
    <xdr:sp macro="" textlink="">
      <xdr:nvSpPr>
        <xdr:cNvPr id="291" name="n_1mainValue【公営住宅】&#10;一人当たり面積"/>
        <xdr:cNvSpPr txBox="1"/>
      </xdr:nvSpPr>
      <xdr:spPr>
        <a:xfrm>
          <a:off x="9391727" y="1456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2" name="テキスト ボックス 30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3" name="直線コネクタ 30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4" name="テキスト ボックス 30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5" name="直線コネクタ 30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6" name="テキスト ボックス 30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7" name="直線コネクタ 30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8" name="テキスト ボックス 30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9" name="直線コネクタ 30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0" name="テキスト ボックス 30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2" name="テキスト ボックス 31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314" name="直線コネクタ 313"/>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315"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316" name="直線コネクタ 315"/>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317"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18" name="直線コネクタ 317"/>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96283</xdr:rowOff>
    </xdr:from>
    <xdr:ext cx="405111" cy="259045"/>
    <xdr:sp macro="" textlink="">
      <xdr:nvSpPr>
        <xdr:cNvPr id="319" name="【港湾・漁港】&#10;有形固定資産減価償却率平均値テキスト"/>
        <xdr:cNvSpPr txBox="1"/>
      </xdr:nvSpPr>
      <xdr:spPr>
        <a:xfrm>
          <a:off x="4724400" y="17241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20" name="フローチャート : 判断 319"/>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21" name="フローチャート : 判断 320"/>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167132</xdr:rowOff>
    </xdr:from>
    <xdr:to>
      <xdr:col>6</xdr:col>
      <xdr:colOff>561975</xdr:colOff>
      <xdr:row>105</xdr:row>
      <xdr:rowOff>97282</xdr:rowOff>
    </xdr:to>
    <xdr:sp macro="" textlink="">
      <xdr:nvSpPr>
        <xdr:cNvPr id="327" name="円/楕円 326"/>
        <xdr:cNvSpPr/>
      </xdr:nvSpPr>
      <xdr:spPr>
        <a:xfrm>
          <a:off x="4584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145559</xdr:rowOff>
    </xdr:from>
    <xdr:ext cx="405111" cy="259045"/>
    <xdr:sp macro="" textlink="">
      <xdr:nvSpPr>
        <xdr:cNvPr id="328" name="【港湾・漁港】&#10;有形固定資産減価償却率該当値テキスト"/>
        <xdr:cNvSpPr txBox="1"/>
      </xdr:nvSpPr>
      <xdr:spPr>
        <a:xfrm>
          <a:off x="4724400"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34544</xdr:rowOff>
    </xdr:from>
    <xdr:to>
      <xdr:col>5</xdr:col>
      <xdr:colOff>409575</xdr:colOff>
      <xdr:row>105</xdr:row>
      <xdr:rowOff>136144</xdr:rowOff>
    </xdr:to>
    <xdr:sp macro="" textlink="">
      <xdr:nvSpPr>
        <xdr:cNvPr id="329" name="円/楕円 328"/>
        <xdr:cNvSpPr/>
      </xdr:nvSpPr>
      <xdr:spPr>
        <a:xfrm>
          <a:off x="3746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46482</xdr:rowOff>
    </xdr:from>
    <xdr:to>
      <xdr:col>6</xdr:col>
      <xdr:colOff>511175</xdr:colOff>
      <xdr:row>105</xdr:row>
      <xdr:rowOff>85344</xdr:rowOff>
    </xdr:to>
    <xdr:cxnSp macro="">
      <xdr:nvCxnSpPr>
        <xdr:cNvPr id="330" name="直線コネクタ 329"/>
        <xdr:cNvCxnSpPr/>
      </xdr:nvCxnSpPr>
      <xdr:spPr>
        <a:xfrm flipV="1">
          <a:off x="3797300" y="180487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56405</xdr:rowOff>
    </xdr:from>
    <xdr:ext cx="405111" cy="259045"/>
    <xdr:sp macro="" textlink="">
      <xdr:nvSpPr>
        <xdr:cNvPr id="331"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152671</xdr:rowOff>
    </xdr:from>
    <xdr:ext cx="405111" cy="259045"/>
    <xdr:sp macro="" textlink="">
      <xdr:nvSpPr>
        <xdr:cNvPr id="332" name="n_1mainValue【港湾・漁港】&#10;有形固定資産減価償却率"/>
        <xdr:cNvSpPr txBox="1"/>
      </xdr:nvSpPr>
      <xdr:spPr>
        <a:xfrm>
          <a:off x="3582043" y="178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3" name="直線コネクタ 3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44" name="テキスト ボックス 34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5" name="直線コネクタ 3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46" name="テキスト ボックス 34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7" name="直線コネクタ 3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48" name="テキスト ボックス 34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9" name="直線コネクタ 3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50" name="テキスト ボックス 34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2" name="テキスト ボックス 35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54" name="直線コネクタ 353"/>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55"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56" name="直線コネクタ 355"/>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57"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58" name="直線コネクタ 357"/>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97882</xdr:rowOff>
    </xdr:from>
    <xdr:ext cx="690189" cy="259045"/>
    <xdr:sp macro="" textlink="">
      <xdr:nvSpPr>
        <xdr:cNvPr id="359" name="【港湾・漁港】&#10;一人当たり有形固定資産（償却資産）額平均値テキスト"/>
        <xdr:cNvSpPr txBox="1"/>
      </xdr:nvSpPr>
      <xdr:spPr>
        <a:xfrm>
          <a:off x="10566400" y="18100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60" name="フローチャート : 判断 359"/>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61" name="フローチャート : 判断 360"/>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164957</xdr:rowOff>
    </xdr:from>
    <xdr:to>
      <xdr:col>15</xdr:col>
      <xdr:colOff>231775</xdr:colOff>
      <xdr:row>108</xdr:row>
      <xdr:rowOff>95107</xdr:rowOff>
    </xdr:to>
    <xdr:sp macro="" textlink="">
      <xdr:nvSpPr>
        <xdr:cNvPr id="367" name="円/楕円 366"/>
        <xdr:cNvSpPr/>
      </xdr:nvSpPr>
      <xdr:spPr>
        <a:xfrm>
          <a:off x="10426700" y="185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79884</xdr:rowOff>
    </xdr:from>
    <xdr:ext cx="599010" cy="259045"/>
    <xdr:sp macro="" textlink="">
      <xdr:nvSpPr>
        <xdr:cNvPr id="368" name="【港湾・漁港】&#10;一人当たり有形固定資産（償却資産）額該当値テキスト"/>
        <xdr:cNvSpPr txBox="1"/>
      </xdr:nvSpPr>
      <xdr:spPr>
        <a:xfrm>
          <a:off x="10566400" y="1842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139,515</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165692</xdr:rowOff>
    </xdr:from>
    <xdr:to>
      <xdr:col>14</xdr:col>
      <xdr:colOff>79375</xdr:colOff>
      <xdr:row>108</xdr:row>
      <xdr:rowOff>95842</xdr:rowOff>
    </xdr:to>
    <xdr:sp macro="" textlink="">
      <xdr:nvSpPr>
        <xdr:cNvPr id="369" name="円/楕円 368"/>
        <xdr:cNvSpPr/>
      </xdr:nvSpPr>
      <xdr:spPr>
        <a:xfrm>
          <a:off x="9588500" y="185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44307</xdr:rowOff>
    </xdr:from>
    <xdr:to>
      <xdr:col>15</xdr:col>
      <xdr:colOff>180975</xdr:colOff>
      <xdr:row>108</xdr:row>
      <xdr:rowOff>45042</xdr:rowOff>
    </xdr:to>
    <xdr:cxnSp macro="">
      <xdr:nvCxnSpPr>
        <xdr:cNvPr id="370" name="直線コネクタ 369"/>
        <xdr:cNvCxnSpPr/>
      </xdr:nvCxnSpPr>
      <xdr:spPr>
        <a:xfrm flipV="1">
          <a:off x="9639300" y="18560907"/>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105</xdr:row>
      <xdr:rowOff>21645</xdr:rowOff>
    </xdr:from>
    <xdr:ext cx="690189" cy="259045"/>
    <xdr:sp macro="" textlink="">
      <xdr:nvSpPr>
        <xdr:cNvPr id="371"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86969</xdr:rowOff>
    </xdr:from>
    <xdr:ext cx="599010" cy="259045"/>
    <xdr:sp macro="" textlink="">
      <xdr:nvSpPr>
        <xdr:cNvPr id="372" name="n_1mainValue【港湾・漁港】&#10;一人当たり有形固定資産（償却資産）額"/>
        <xdr:cNvSpPr txBox="1"/>
      </xdr:nvSpPr>
      <xdr:spPr>
        <a:xfrm>
          <a:off x="9327094" y="1860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3" name="テキスト ボックス 3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5" name="テキスト ボックス 3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3" name="テキスト ボックス 3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97" name="直線コネクタ 396"/>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98"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99" name="直線コネクタ 398"/>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400"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401" name="直線コネクタ 400"/>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402"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403" name="フローチャート :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404" name="フローチャート : 判断 403"/>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46355</xdr:rowOff>
    </xdr:from>
    <xdr:to>
      <xdr:col>23</xdr:col>
      <xdr:colOff>568325</xdr:colOff>
      <xdr:row>37</xdr:row>
      <xdr:rowOff>147955</xdr:rowOff>
    </xdr:to>
    <xdr:sp macro="" textlink="">
      <xdr:nvSpPr>
        <xdr:cNvPr id="410" name="円/楕円 409"/>
        <xdr:cNvSpPr/>
      </xdr:nvSpPr>
      <xdr:spPr>
        <a:xfrm>
          <a:off x="16268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69232</xdr:rowOff>
    </xdr:from>
    <xdr:ext cx="405111" cy="259045"/>
    <xdr:sp macro="" textlink="">
      <xdr:nvSpPr>
        <xdr:cNvPr id="411" name="【認定こども園・幼稚園・保育所】&#10;有形固定資産減価償却率該当値テキスト"/>
        <xdr:cNvSpPr txBox="1"/>
      </xdr:nvSpPr>
      <xdr:spPr>
        <a:xfrm>
          <a:off x="164084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8255</xdr:rowOff>
    </xdr:from>
    <xdr:to>
      <xdr:col>22</xdr:col>
      <xdr:colOff>415925</xdr:colOff>
      <xdr:row>37</xdr:row>
      <xdr:rowOff>109855</xdr:rowOff>
    </xdr:to>
    <xdr:sp macro="" textlink="">
      <xdr:nvSpPr>
        <xdr:cNvPr id="412" name="円/楕円 411"/>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59055</xdr:rowOff>
    </xdr:from>
    <xdr:to>
      <xdr:col>23</xdr:col>
      <xdr:colOff>517525</xdr:colOff>
      <xdr:row>37</xdr:row>
      <xdr:rowOff>97155</xdr:rowOff>
    </xdr:to>
    <xdr:cxnSp macro="">
      <xdr:nvCxnSpPr>
        <xdr:cNvPr id="413" name="直線コネクタ 412"/>
        <xdr:cNvCxnSpPr/>
      </xdr:nvCxnSpPr>
      <xdr:spPr>
        <a:xfrm>
          <a:off x="15481300" y="6402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97172</xdr:rowOff>
    </xdr:from>
    <xdr:ext cx="405111" cy="259045"/>
    <xdr:sp macro="" textlink="">
      <xdr:nvSpPr>
        <xdr:cNvPr id="414"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126382</xdr:rowOff>
    </xdr:from>
    <xdr:ext cx="405111" cy="259045"/>
    <xdr:sp macro="" textlink="">
      <xdr:nvSpPr>
        <xdr:cNvPr id="415" name="n_1mainValue【認定こども園・幼稚園・保育所】&#10;有形固定資産減価償却率"/>
        <xdr:cNvSpPr txBox="1"/>
      </xdr:nvSpPr>
      <xdr:spPr>
        <a:xfrm>
          <a:off x="15266043"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7" name="テキスト ボックス 4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9" name="テキスト ボックス 4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31" name="テキスト ボックス 4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33" name="テキスト ボックス 4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5" name="テキスト ボックス 4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7" name="テキスト ボックス 4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41" name="直線コネクタ 440"/>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42"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43" name="直線コネクタ 442"/>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44"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45" name="直線コネクタ 444"/>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46"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47" name="フローチャート : 判断 446"/>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48" name="フローチャート : 判断 447"/>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131536</xdr:rowOff>
    </xdr:from>
    <xdr:to>
      <xdr:col>32</xdr:col>
      <xdr:colOff>238125</xdr:colOff>
      <xdr:row>34</xdr:row>
      <xdr:rowOff>61686</xdr:rowOff>
    </xdr:to>
    <xdr:sp macro="" textlink="">
      <xdr:nvSpPr>
        <xdr:cNvPr id="454" name="円/楕円 453"/>
        <xdr:cNvSpPr/>
      </xdr:nvSpPr>
      <xdr:spPr>
        <a:xfrm>
          <a:off x="221107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61703</xdr:rowOff>
    </xdr:from>
    <xdr:ext cx="469744" cy="259045"/>
    <xdr:sp macro="" textlink="">
      <xdr:nvSpPr>
        <xdr:cNvPr id="455" name="【認定こども園・幼稚園・保育所】&#10;一人当たり面積該当値テキスト"/>
        <xdr:cNvSpPr txBox="1"/>
      </xdr:nvSpPr>
      <xdr:spPr>
        <a:xfrm>
          <a:off x="22250400"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74386</xdr:rowOff>
    </xdr:from>
    <xdr:to>
      <xdr:col>31</xdr:col>
      <xdr:colOff>85725</xdr:colOff>
      <xdr:row>35</xdr:row>
      <xdr:rowOff>4536</xdr:rowOff>
    </xdr:to>
    <xdr:sp macro="" textlink="">
      <xdr:nvSpPr>
        <xdr:cNvPr id="456" name="円/楕円 455"/>
        <xdr:cNvSpPr/>
      </xdr:nvSpPr>
      <xdr:spPr>
        <a:xfrm>
          <a:off x="21272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10886</xdr:rowOff>
    </xdr:from>
    <xdr:to>
      <xdr:col>32</xdr:col>
      <xdr:colOff>187325</xdr:colOff>
      <xdr:row>34</xdr:row>
      <xdr:rowOff>125186</xdr:rowOff>
    </xdr:to>
    <xdr:cxnSp macro="">
      <xdr:nvCxnSpPr>
        <xdr:cNvPr id="457" name="直線コネクタ 456"/>
        <xdr:cNvCxnSpPr/>
      </xdr:nvCxnSpPr>
      <xdr:spPr>
        <a:xfrm flipV="1">
          <a:off x="21323300" y="584018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56078</xdr:rowOff>
    </xdr:from>
    <xdr:ext cx="469744" cy="259045"/>
    <xdr:sp macro="" textlink="">
      <xdr:nvSpPr>
        <xdr:cNvPr id="458"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21063</xdr:rowOff>
    </xdr:from>
    <xdr:ext cx="469744" cy="259045"/>
    <xdr:sp macro="" textlink="">
      <xdr:nvSpPr>
        <xdr:cNvPr id="459" name="n_1mainValue【認定こども園・幼稚園・保育所】&#10;一人当たり面積"/>
        <xdr:cNvSpPr txBox="1"/>
      </xdr:nvSpPr>
      <xdr:spPr>
        <a:xfrm>
          <a:off x="210757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71" name="テキスト ボックス 4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83" name="直線コネクタ 48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8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85" name="直線コネクタ 48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8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87" name="直線コネクタ 48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25417</xdr:rowOff>
    </xdr:from>
    <xdr:ext cx="405111" cy="259045"/>
    <xdr:sp macro="" textlink="">
      <xdr:nvSpPr>
        <xdr:cNvPr id="488" name="【学校施設】&#10;有形固定資産減価償却率平均値テキスト"/>
        <xdr:cNvSpPr txBox="1"/>
      </xdr:nvSpPr>
      <xdr:spPr>
        <a:xfrm>
          <a:off x="1640840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89" name="フローチャート : 判断 48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90" name="フローチャート : 判断 48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96" name="円/楕円 495"/>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72407</xdr:rowOff>
    </xdr:from>
    <xdr:ext cx="405111" cy="259045"/>
    <xdr:sp macro="" textlink="">
      <xdr:nvSpPr>
        <xdr:cNvPr id="497" name="【学校施設】&#10;有形固定資産減価償却率該当値テキスト"/>
        <xdr:cNvSpPr txBox="1"/>
      </xdr:nvSpPr>
      <xdr:spPr>
        <a:xfrm>
          <a:off x="164084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78740</xdr:rowOff>
    </xdr:from>
    <xdr:to>
      <xdr:col>22</xdr:col>
      <xdr:colOff>415925</xdr:colOff>
      <xdr:row>59</xdr:row>
      <xdr:rowOff>8890</xdr:rowOff>
    </xdr:to>
    <xdr:sp macro="" textlink="">
      <xdr:nvSpPr>
        <xdr:cNvPr id="498" name="円/楕円 497"/>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129540</xdr:rowOff>
    </xdr:from>
    <xdr:to>
      <xdr:col>23</xdr:col>
      <xdr:colOff>517525</xdr:colOff>
      <xdr:row>58</xdr:row>
      <xdr:rowOff>144780</xdr:rowOff>
    </xdr:to>
    <xdr:cxnSp macro="">
      <xdr:nvCxnSpPr>
        <xdr:cNvPr id="499" name="直線コネクタ 498"/>
        <xdr:cNvCxnSpPr/>
      </xdr:nvCxnSpPr>
      <xdr:spPr>
        <a:xfrm>
          <a:off x="15481300" y="10073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107332</xdr:rowOff>
    </xdr:from>
    <xdr:ext cx="405111" cy="259045"/>
    <xdr:sp macro="" textlink="">
      <xdr:nvSpPr>
        <xdr:cNvPr id="500"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17</xdr:rowOff>
    </xdr:from>
    <xdr:ext cx="405111" cy="259045"/>
    <xdr:sp macro="" textlink="">
      <xdr:nvSpPr>
        <xdr:cNvPr id="501" name="n_1main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3" name="直線コネクタ 5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4" name="テキスト ボックス 5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5" name="直線コネクタ 5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6" name="テキスト ボックス 5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7" name="直線コネクタ 5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8" name="テキスト ボックス 5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9" name="直線コネクタ 5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0" name="テキスト ボックス 5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524" name="直線コネクタ 523"/>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525"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526" name="直線コネクタ 525"/>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527"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528" name="直線コネクタ 527"/>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529"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530" name="フローチャート : 判断 529"/>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531" name="フローチャート : 判断 530"/>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59386</xdr:rowOff>
    </xdr:from>
    <xdr:to>
      <xdr:col>32</xdr:col>
      <xdr:colOff>238125</xdr:colOff>
      <xdr:row>57</xdr:row>
      <xdr:rowOff>160986</xdr:rowOff>
    </xdr:to>
    <xdr:sp macro="" textlink="">
      <xdr:nvSpPr>
        <xdr:cNvPr id="537" name="円/楕円 536"/>
        <xdr:cNvSpPr/>
      </xdr:nvSpPr>
      <xdr:spPr>
        <a:xfrm>
          <a:off x="22110700" y="98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82263</xdr:rowOff>
    </xdr:from>
    <xdr:ext cx="469744" cy="259045"/>
    <xdr:sp macro="" textlink="">
      <xdr:nvSpPr>
        <xdr:cNvPr id="538" name="【学校施設】&#10;一人当たり面積該当値テキスト"/>
        <xdr:cNvSpPr txBox="1"/>
      </xdr:nvSpPr>
      <xdr:spPr>
        <a:xfrm>
          <a:off x="22250400" y="968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95047</xdr:rowOff>
    </xdr:from>
    <xdr:to>
      <xdr:col>31</xdr:col>
      <xdr:colOff>85725</xdr:colOff>
      <xdr:row>58</xdr:row>
      <xdr:rowOff>25197</xdr:rowOff>
    </xdr:to>
    <xdr:sp macro="" textlink="">
      <xdr:nvSpPr>
        <xdr:cNvPr id="539" name="円/楕円 538"/>
        <xdr:cNvSpPr/>
      </xdr:nvSpPr>
      <xdr:spPr>
        <a:xfrm>
          <a:off x="21272500" y="98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110186</xdr:rowOff>
    </xdr:from>
    <xdr:to>
      <xdr:col>32</xdr:col>
      <xdr:colOff>187325</xdr:colOff>
      <xdr:row>57</xdr:row>
      <xdr:rowOff>145847</xdr:rowOff>
    </xdr:to>
    <xdr:cxnSp macro="">
      <xdr:nvCxnSpPr>
        <xdr:cNvPr id="540" name="直線コネクタ 539"/>
        <xdr:cNvCxnSpPr/>
      </xdr:nvCxnSpPr>
      <xdr:spPr>
        <a:xfrm flipV="1">
          <a:off x="21323300" y="9882836"/>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93591</xdr:rowOff>
    </xdr:from>
    <xdr:ext cx="469744" cy="259045"/>
    <xdr:sp macro="" textlink="">
      <xdr:nvSpPr>
        <xdr:cNvPr id="541"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41724</xdr:rowOff>
    </xdr:from>
    <xdr:ext cx="469744" cy="259045"/>
    <xdr:sp macro="" textlink="">
      <xdr:nvSpPr>
        <xdr:cNvPr id="542" name="n_1mainValue【学校施設】&#10;一人当たり面積"/>
        <xdr:cNvSpPr txBox="1"/>
      </xdr:nvSpPr>
      <xdr:spPr>
        <a:xfrm>
          <a:off x="21075727" y="96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3" name="テキスト ボックス 5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4" name="直線コネクタ 55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5" name="テキスト ボックス 55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6" name="直線コネクタ 55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7" name="テキスト ボックス 55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8" name="直線コネクタ 55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9" name="テキスト ボックス 55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60" name="直線コネクタ 55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61" name="テキスト ボックス 56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565" name="直線コネクタ 564"/>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566"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567" name="直線コネクタ 566"/>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68"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69" name="直線コネクタ 56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70"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71" name="フローチャート : 判断 570"/>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572" name="フローチャート : 判断 571"/>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158750</xdr:rowOff>
    </xdr:from>
    <xdr:to>
      <xdr:col>23</xdr:col>
      <xdr:colOff>568325</xdr:colOff>
      <xdr:row>78</xdr:row>
      <xdr:rowOff>88900</xdr:rowOff>
    </xdr:to>
    <xdr:sp macro="" textlink="">
      <xdr:nvSpPr>
        <xdr:cNvPr id="578" name="円/楕円 577"/>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111777</xdr:rowOff>
    </xdr:from>
    <xdr:ext cx="469744" cy="259045"/>
    <xdr:sp macro="" textlink="">
      <xdr:nvSpPr>
        <xdr:cNvPr id="579" name="【児童館】&#10;有形固定資産減価償却率該当値テキスト"/>
        <xdr:cNvSpPr txBox="1"/>
      </xdr:nvSpPr>
      <xdr:spPr>
        <a:xfrm>
          <a:off x="16408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580" name="円/楕円 579"/>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38100</xdr:rowOff>
    </xdr:from>
    <xdr:to>
      <xdr:col>23</xdr:col>
      <xdr:colOff>517525</xdr:colOff>
      <xdr:row>78</xdr:row>
      <xdr:rowOff>38100</xdr:rowOff>
    </xdr:to>
    <xdr:cxnSp macro="">
      <xdr:nvCxnSpPr>
        <xdr:cNvPr id="581" name="直線コネクタ 580"/>
        <xdr:cNvCxnSpPr/>
      </xdr:nvCxnSpPr>
      <xdr:spPr>
        <a:xfrm>
          <a:off x="15481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84599</xdr:rowOff>
    </xdr:from>
    <xdr:ext cx="405111" cy="259045"/>
    <xdr:sp macro="" textlink="">
      <xdr:nvSpPr>
        <xdr:cNvPr id="582"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105427</xdr:rowOff>
    </xdr:from>
    <xdr:ext cx="469744" cy="259045"/>
    <xdr:sp macro="" textlink="">
      <xdr:nvSpPr>
        <xdr:cNvPr id="583"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608" name="直線コネクタ 607"/>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609"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610" name="直線コネクタ 609"/>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611"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612" name="直線コネクタ 611"/>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73677</xdr:rowOff>
    </xdr:from>
    <xdr:ext cx="469744" cy="259045"/>
    <xdr:sp macro="" textlink="">
      <xdr:nvSpPr>
        <xdr:cNvPr id="613" name="【児童館】&#10;一人当たり面積平均値テキスト"/>
        <xdr:cNvSpPr txBox="1"/>
      </xdr:nvSpPr>
      <xdr:spPr>
        <a:xfrm>
          <a:off x="22250400" y="1361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614" name="フローチャート : 判断 613"/>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615" name="フローチャート : 判断 614"/>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146050</xdr:rowOff>
    </xdr:from>
    <xdr:to>
      <xdr:col>32</xdr:col>
      <xdr:colOff>238125</xdr:colOff>
      <xdr:row>86</xdr:row>
      <xdr:rowOff>76200</xdr:rowOff>
    </xdr:to>
    <xdr:sp macro="" textlink="">
      <xdr:nvSpPr>
        <xdr:cNvPr id="621" name="円/楕円 620"/>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60977</xdr:rowOff>
    </xdr:from>
    <xdr:ext cx="469744" cy="259045"/>
    <xdr:sp macro="" textlink="">
      <xdr:nvSpPr>
        <xdr:cNvPr id="622" name="【児童館】&#10;一人当たり面積該当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623" name="円/楕円 622"/>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25400</xdr:rowOff>
    </xdr:from>
    <xdr:to>
      <xdr:col>32</xdr:col>
      <xdr:colOff>187325</xdr:colOff>
      <xdr:row>86</xdr:row>
      <xdr:rowOff>38100</xdr:rowOff>
    </xdr:to>
    <xdr:cxnSp macro="">
      <xdr:nvCxnSpPr>
        <xdr:cNvPr id="624" name="直線コネクタ 623"/>
        <xdr:cNvCxnSpPr/>
      </xdr:nvCxnSpPr>
      <xdr:spPr>
        <a:xfrm flipV="1">
          <a:off x="21323300" y="1477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3827</xdr:rowOff>
    </xdr:from>
    <xdr:ext cx="469744" cy="259045"/>
    <xdr:sp macro="" textlink="">
      <xdr:nvSpPr>
        <xdr:cNvPr id="625"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626"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38" name="直線コネクタ 6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39" name="テキスト ボックス 63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40" name="直線コネクタ 6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41" name="テキスト ボックス 6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42" name="直線コネクタ 6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3" name="テキスト ボックス 6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4" name="直線コネクタ 6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5" name="テキスト ボックス 6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6" name="直線コネクタ 6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7" name="テキスト ボックス 6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8" name="直線コネクタ 6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49" name="テキスト ボックス 64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1" name="テキスト ボックス 6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653" name="直線コネクタ 652"/>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654"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655" name="直線コネクタ 654"/>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656"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657" name="直線コネクタ 65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658"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659" name="フローチャート : 判断 658"/>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660" name="フローチャート : 判断 659"/>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131536</xdr:rowOff>
    </xdr:from>
    <xdr:to>
      <xdr:col>23</xdr:col>
      <xdr:colOff>568325</xdr:colOff>
      <xdr:row>100</xdr:row>
      <xdr:rowOff>61686</xdr:rowOff>
    </xdr:to>
    <xdr:sp macro="" textlink="">
      <xdr:nvSpPr>
        <xdr:cNvPr id="666" name="円/楕円 665"/>
        <xdr:cNvSpPr/>
      </xdr:nvSpPr>
      <xdr:spPr>
        <a:xfrm>
          <a:off x="16268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84563</xdr:rowOff>
    </xdr:from>
    <xdr:ext cx="405111" cy="259045"/>
    <xdr:sp macro="" textlink="">
      <xdr:nvSpPr>
        <xdr:cNvPr id="667" name="【公民館】&#10;有形固定資産減価償却率該当値テキスト"/>
        <xdr:cNvSpPr txBox="1"/>
      </xdr:nvSpPr>
      <xdr:spPr>
        <a:xfrm>
          <a:off x="16408400" y="1705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668" name="円/楕円 667"/>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10886</xdr:rowOff>
    </xdr:from>
    <xdr:to>
      <xdr:col>23</xdr:col>
      <xdr:colOff>517525</xdr:colOff>
      <xdr:row>100</xdr:row>
      <xdr:rowOff>76200</xdr:rowOff>
    </xdr:to>
    <xdr:cxnSp macro="">
      <xdr:nvCxnSpPr>
        <xdr:cNvPr id="669" name="直線コネクタ 668"/>
        <xdr:cNvCxnSpPr/>
      </xdr:nvCxnSpPr>
      <xdr:spPr>
        <a:xfrm flipV="1">
          <a:off x="15481300" y="171558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127925</xdr:rowOff>
    </xdr:from>
    <xdr:ext cx="405111" cy="259045"/>
    <xdr:sp macro="" textlink="">
      <xdr:nvSpPr>
        <xdr:cNvPr id="670"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143527</xdr:rowOff>
    </xdr:from>
    <xdr:ext cx="405111" cy="259045"/>
    <xdr:sp macro="" textlink="">
      <xdr:nvSpPr>
        <xdr:cNvPr id="671" name="n_1mainValue【公民館】&#10;有形固定資産減価償却率"/>
        <xdr:cNvSpPr txBox="1"/>
      </xdr:nvSpPr>
      <xdr:spPr>
        <a:xfrm>
          <a:off x="15266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2" name="直線コネクタ 6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3" name="テキスト ボックス 6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4" name="直線コネクタ 6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5" name="テキスト ボックス 6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6" name="直線コネクタ 6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7" name="テキスト ボックス 6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8" name="直線コネクタ 6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9" name="テキスト ボックス 6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0" name="直線コネクタ 6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1" name="テキスト ボックス 6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3" name="テキスト ボックス 6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695" name="直線コネクタ 694"/>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96"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97" name="直線コネクタ 69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698"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699" name="直線コネクタ 698"/>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166388</xdr:rowOff>
    </xdr:from>
    <xdr:ext cx="469744" cy="259045"/>
    <xdr:sp macro="" textlink="">
      <xdr:nvSpPr>
        <xdr:cNvPr id="700" name="【公民館】&#10;一人当たり面積平均値テキスト"/>
        <xdr:cNvSpPr txBox="1"/>
      </xdr:nvSpPr>
      <xdr:spPr>
        <a:xfrm>
          <a:off x="222504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701" name="フローチャート : 判断 700"/>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702" name="フローチャート : 判断 701"/>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40639</xdr:rowOff>
    </xdr:from>
    <xdr:to>
      <xdr:col>32</xdr:col>
      <xdr:colOff>238125</xdr:colOff>
      <xdr:row>108</xdr:row>
      <xdr:rowOff>142239</xdr:rowOff>
    </xdr:to>
    <xdr:sp macro="" textlink="">
      <xdr:nvSpPr>
        <xdr:cNvPr id="708" name="円/楕円 707"/>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127016</xdr:rowOff>
    </xdr:from>
    <xdr:ext cx="469744" cy="259045"/>
    <xdr:sp macro="" textlink="">
      <xdr:nvSpPr>
        <xdr:cNvPr id="709" name="【公民館】&#10;一人当たり面積該当値テキスト"/>
        <xdr:cNvSpPr txBox="1"/>
      </xdr:nvSpPr>
      <xdr:spPr>
        <a:xfrm>
          <a:off x="222504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43180</xdr:rowOff>
    </xdr:from>
    <xdr:to>
      <xdr:col>31</xdr:col>
      <xdr:colOff>85725</xdr:colOff>
      <xdr:row>108</xdr:row>
      <xdr:rowOff>144780</xdr:rowOff>
    </xdr:to>
    <xdr:sp macro="" textlink="">
      <xdr:nvSpPr>
        <xdr:cNvPr id="710" name="円/楕円 709"/>
        <xdr:cNvSpPr/>
      </xdr:nvSpPr>
      <xdr:spPr>
        <a:xfrm>
          <a:off x="21272500" y="185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91439</xdr:rowOff>
    </xdr:from>
    <xdr:to>
      <xdr:col>32</xdr:col>
      <xdr:colOff>187325</xdr:colOff>
      <xdr:row>108</xdr:row>
      <xdr:rowOff>93980</xdr:rowOff>
    </xdr:to>
    <xdr:cxnSp macro="">
      <xdr:nvCxnSpPr>
        <xdr:cNvPr id="711" name="直線コネクタ 710"/>
        <xdr:cNvCxnSpPr/>
      </xdr:nvCxnSpPr>
      <xdr:spPr>
        <a:xfrm flipV="1">
          <a:off x="21323300" y="186080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71138</xdr:rowOff>
    </xdr:from>
    <xdr:ext cx="469744" cy="259045"/>
    <xdr:sp macro="" textlink="">
      <xdr:nvSpPr>
        <xdr:cNvPr id="712"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135907</xdr:rowOff>
    </xdr:from>
    <xdr:ext cx="469744" cy="259045"/>
    <xdr:sp macro="" textlink="">
      <xdr:nvSpPr>
        <xdr:cNvPr id="713" name="n_1mainValue【公民館】&#10;一人当たり面積"/>
        <xdr:cNvSpPr txBox="1"/>
      </xdr:nvSpPr>
      <xdr:spPr>
        <a:xfrm>
          <a:off x="21075727" y="186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橋りょう・トンネルは、有形固定資産減価償却率が</a:t>
          </a:r>
          <a:r>
            <a:rPr kumimoji="1" lang="en-US" altLang="ja-JP" sz="1100" baseline="0">
              <a:solidFill>
                <a:schemeClr val="dk1"/>
              </a:solidFill>
              <a:effectLst/>
              <a:latin typeface="+mn-lt"/>
              <a:ea typeface="+mn-ea"/>
              <a:cs typeface="+mn-cs"/>
            </a:rPr>
            <a:t>79.1</a:t>
          </a:r>
          <a:r>
            <a:rPr kumimoji="1" lang="ja-JP" altLang="ja-JP" sz="1100" baseline="0">
              <a:solidFill>
                <a:schemeClr val="dk1"/>
              </a:solidFill>
              <a:effectLst/>
              <a:latin typeface="+mn-lt"/>
              <a:ea typeface="+mn-ea"/>
              <a:cs typeface="+mn-cs"/>
            </a:rPr>
            <a:t>となっており、類似団体と比較して</a:t>
          </a:r>
          <a:r>
            <a:rPr kumimoji="1" lang="en-US" altLang="ja-JP" sz="1100" baseline="0">
              <a:solidFill>
                <a:schemeClr val="dk1"/>
              </a:solidFill>
              <a:effectLst/>
              <a:latin typeface="+mn-lt"/>
              <a:ea typeface="+mn-ea"/>
              <a:cs typeface="+mn-cs"/>
            </a:rPr>
            <a:t>26.9</a:t>
          </a:r>
          <a:r>
            <a:rPr kumimoji="1" lang="ja-JP" altLang="ja-JP" sz="1100" baseline="0">
              <a:solidFill>
                <a:schemeClr val="dk1"/>
              </a:solidFill>
              <a:effectLst/>
              <a:latin typeface="+mn-lt"/>
              <a:ea typeface="+mn-ea"/>
              <a:cs typeface="+mn-cs"/>
            </a:rPr>
            <a:t>ポイント高くなっている。これは、昭和</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年から</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年代に建設された橋りょうの多くが耐用年数を経過しており、老朽化しているためである。</a:t>
          </a:r>
          <a:endParaRPr lang="ja-JP" altLang="ja-JP" sz="1400">
            <a:effectLst/>
          </a:endParaRPr>
        </a:p>
        <a:p>
          <a:r>
            <a:rPr kumimoji="1" lang="ja-JP" altLang="ja-JP" sz="1100">
              <a:solidFill>
                <a:schemeClr val="dk1"/>
              </a:solidFill>
              <a:effectLst/>
              <a:latin typeface="+mn-lt"/>
              <a:ea typeface="+mn-ea"/>
              <a:cs typeface="+mn-cs"/>
            </a:rPr>
            <a:t>　公民館は、</a:t>
          </a:r>
          <a:r>
            <a:rPr kumimoji="1" lang="ja-JP" altLang="ja-JP" sz="1100" baseline="0">
              <a:solidFill>
                <a:schemeClr val="dk1"/>
              </a:solidFill>
              <a:effectLst/>
              <a:latin typeface="+mn-lt"/>
              <a:ea typeface="+mn-ea"/>
              <a:cs typeface="+mn-cs"/>
            </a:rPr>
            <a:t>有形固定資産減価償却率が</a:t>
          </a:r>
          <a:r>
            <a:rPr kumimoji="1" lang="en-US" altLang="ja-JP" sz="1100" baseline="0">
              <a:solidFill>
                <a:schemeClr val="dk1"/>
              </a:solidFill>
              <a:effectLst/>
              <a:latin typeface="+mn-lt"/>
              <a:ea typeface="+mn-ea"/>
              <a:cs typeface="+mn-cs"/>
            </a:rPr>
            <a:t>88.0</a:t>
          </a:r>
          <a:r>
            <a:rPr kumimoji="1" lang="ja-JP" altLang="ja-JP" sz="1100" baseline="0">
              <a:solidFill>
                <a:schemeClr val="dk1"/>
              </a:solidFill>
              <a:effectLst/>
              <a:latin typeface="+mn-lt"/>
              <a:ea typeface="+mn-ea"/>
              <a:cs typeface="+mn-cs"/>
            </a:rPr>
            <a:t>となっており、類似団体と比較して</a:t>
          </a:r>
          <a:r>
            <a:rPr kumimoji="1" lang="en-US" altLang="ja-JP" sz="1100" baseline="0">
              <a:solidFill>
                <a:schemeClr val="dk1"/>
              </a:solidFill>
              <a:effectLst/>
              <a:latin typeface="+mn-lt"/>
              <a:ea typeface="+mn-ea"/>
              <a:cs typeface="+mn-cs"/>
            </a:rPr>
            <a:t>26.3</a:t>
          </a:r>
          <a:r>
            <a:rPr kumimoji="1" lang="ja-JP" altLang="ja-JP" sz="1100" baseline="0">
              <a:solidFill>
                <a:schemeClr val="dk1"/>
              </a:solidFill>
              <a:effectLst/>
              <a:latin typeface="+mn-lt"/>
              <a:ea typeface="+mn-ea"/>
              <a:cs typeface="+mn-cs"/>
            </a:rPr>
            <a:t>ポイント高くなっているが。</a:t>
          </a:r>
          <a:r>
            <a:rPr kumimoji="1" lang="ja-JP" altLang="ja-JP" sz="1100">
              <a:solidFill>
                <a:schemeClr val="dk1"/>
              </a:solidFill>
              <a:effectLst/>
              <a:latin typeface="+mn-lt"/>
              <a:ea typeface="+mn-ea"/>
              <a:cs typeface="+mn-cs"/>
            </a:rPr>
            <a:t>これは、施設が昭和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年から昭和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年代に建設されたものであり、その多くにおいて、すでに耐用年数を経過しているためである。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港湾・漁港は、</a:t>
          </a:r>
          <a:r>
            <a:rPr kumimoji="1" lang="ja-JP" altLang="ja-JP" sz="1100" baseline="0">
              <a:solidFill>
                <a:schemeClr val="dk1"/>
              </a:solidFill>
              <a:effectLst/>
              <a:latin typeface="+mn-lt"/>
              <a:ea typeface="+mn-ea"/>
              <a:cs typeface="+mn-cs"/>
            </a:rPr>
            <a:t>有形固定資産減価償却率が</a:t>
          </a:r>
          <a:r>
            <a:rPr kumimoji="1" lang="en-US" altLang="ja-JP" sz="1100" baseline="0">
              <a:solidFill>
                <a:schemeClr val="dk1"/>
              </a:solidFill>
              <a:effectLst/>
              <a:latin typeface="+mn-lt"/>
              <a:ea typeface="+mn-ea"/>
              <a:cs typeface="+mn-cs"/>
            </a:rPr>
            <a:t>63.8</a:t>
          </a:r>
          <a:r>
            <a:rPr kumimoji="1" lang="ja-JP" altLang="ja-JP" sz="1100" baseline="0">
              <a:solidFill>
                <a:schemeClr val="dk1"/>
              </a:solidFill>
              <a:effectLst/>
              <a:latin typeface="+mn-lt"/>
              <a:ea typeface="+mn-ea"/>
              <a:cs typeface="+mn-cs"/>
            </a:rPr>
            <a:t>となっており、類似団体と比較して</a:t>
          </a:r>
          <a:r>
            <a:rPr kumimoji="1" lang="en-US" altLang="ja-JP" sz="1100" baseline="0">
              <a:solidFill>
                <a:schemeClr val="dk1"/>
              </a:solidFill>
              <a:effectLst/>
              <a:latin typeface="+mn-lt"/>
              <a:ea typeface="+mn-ea"/>
              <a:cs typeface="+mn-cs"/>
            </a:rPr>
            <a:t>26.6</a:t>
          </a:r>
          <a:r>
            <a:rPr kumimoji="1" lang="ja-JP" altLang="ja-JP" sz="1100" baseline="0">
              <a:solidFill>
                <a:schemeClr val="dk1"/>
              </a:solidFill>
              <a:effectLst/>
              <a:latin typeface="+mn-lt"/>
              <a:ea typeface="+mn-ea"/>
              <a:cs typeface="+mn-cs"/>
            </a:rPr>
            <a:t>ポイント低くなっている。</a:t>
          </a:r>
          <a:r>
            <a:rPr kumimoji="1" lang="ja-JP" altLang="ja-JP" sz="1100">
              <a:solidFill>
                <a:schemeClr val="dk1"/>
              </a:solidFill>
              <a:effectLst/>
              <a:latin typeface="+mn-lt"/>
              <a:ea typeface="+mn-ea"/>
              <a:cs typeface="+mn-cs"/>
            </a:rPr>
            <a:t>これは、近年まで継続的に沖防波堤等の建設が行われてきたことにより、比較的新しい施設が多いためである。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市民会館は、有形固定資産減価償却率が</a:t>
          </a:r>
          <a:r>
            <a:rPr lang="en-US" altLang="ja-JP" sz="1100">
              <a:solidFill>
                <a:schemeClr val="dk1"/>
              </a:solidFill>
              <a:effectLst/>
              <a:latin typeface="+mn-lt"/>
              <a:ea typeface="+mn-ea"/>
              <a:cs typeface="+mn-cs"/>
            </a:rPr>
            <a:t>56.0</a:t>
          </a:r>
          <a:r>
            <a:rPr lang="ja-JP" altLang="ja-JP" sz="1100">
              <a:solidFill>
                <a:schemeClr val="dk1"/>
              </a:solidFill>
              <a:effectLst/>
              <a:latin typeface="+mn-lt"/>
              <a:ea typeface="+mn-ea"/>
              <a:cs typeface="+mn-cs"/>
            </a:rPr>
            <a:t>となっており、類似団体と比較して</a:t>
          </a:r>
          <a:r>
            <a:rPr lang="en-US" altLang="ja-JP" sz="1100">
              <a:solidFill>
                <a:schemeClr val="dk1"/>
              </a:solidFill>
              <a:effectLst/>
              <a:latin typeface="+mn-lt"/>
              <a:ea typeface="+mn-ea"/>
              <a:cs typeface="+mn-cs"/>
            </a:rPr>
            <a:t>15.9</a:t>
          </a:r>
          <a:r>
            <a:rPr lang="ja-JP" altLang="ja-JP" sz="1100">
              <a:solidFill>
                <a:schemeClr val="dk1"/>
              </a:solidFill>
              <a:effectLst/>
              <a:latin typeface="+mn-lt"/>
              <a:ea typeface="+mn-ea"/>
              <a:cs typeface="+mn-cs"/>
            </a:rPr>
            <a:t>ポイント低くなっている。これは、該当施設が昭和</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年に建設された比較的新しいものであり、また、耐用年数の長いＲＣ造のためである。。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福祉施設は、昭和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年に建設されたものであり、耐用年数の</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年を経過したため有形固定資産減価償却率が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児童館は、昭和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年に建設されたものであり、耐用年数の</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年を経過したため有形固定資産減価償却率が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年度に策定した「公共施設等総合管理計画」に基づき、</a:t>
          </a:r>
          <a:r>
            <a:rPr kumimoji="1" lang="ja-JP" altLang="ja-JP" sz="1100">
              <a:solidFill>
                <a:schemeClr val="dk1"/>
              </a:solidFill>
              <a:effectLst/>
              <a:latin typeface="+mn-lt"/>
              <a:ea typeface="+mn-ea"/>
              <a:cs typeface="+mn-cs"/>
            </a:rPr>
            <a:t>計画的に施設の改修や修繕の実施、更新等の検討を行い、施設の適正な管理と財政負担の軽減に努める。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7,170
193.28
7,597,366
7,200,229
297,699
3,691,290
9,202,945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78757</xdr:rowOff>
    </xdr:from>
    <xdr:ext cx="405111" cy="259045"/>
    <xdr:sp macro="" textlink="">
      <xdr:nvSpPr>
        <xdr:cNvPr id="78" name="【体育館・プール】&#10;有形固定資産減価償却率平均値テキスト"/>
        <xdr:cNvSpPr txBox="1"/>
      </xdr:nvSpPr>
      <xdr:spPr>
        <a:xfrm>
          <a:off x="47244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124460</xdr:rowOff>
    </xdr:from>
    <xdr:to>
      <xdr:col>6</xdr:col>
      <xdr:colOff>561975</xdr:colOff>
      <xdr:row>62</xdr:row>
      <xdr:rowOff>54610</xdr:rowOff>
    </xdr:to>
    <xdr:sp macro="" textlink="">
      <xdr:nvSpPr>
        <xdr:cNvPr id="87" name="円/楕円 86"/>
        <xdr:cNvSpPr/>
      </xdr:nvSpPr>
      <xdr:spPr>
        <a:xfrm>
          <a:off x="4584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102887</xdr:rowOff>
    </xdr:from>
    <xdr:ext cx="405111" cy="259045"/>
    <xdr:sp macro="" textlink="">
      <xdr:nvSpPr>
        <xdr:cNvPr id="88" name="【体育館・プール】&#10;有形固定資産減価償却率該当値テキスト"/>
        <xdr:cNvSpPr txBox="1"/>
      </xdr:nvSpPr>
      <xdr:spPr>
        <a:xfrm>
          <a:off x="47244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166370</xdr:rowOff>
    </xdr:from>
    <xdr:to>
      <xdr:col>5</xdr:col>
      <xdr:colOff>409575</xdr:colOff>
      <xdr:row>62</xdr:row>
      <xdr:rowOff>96520</xdr:rowOff>
    </xdr:to>
    <xdr:sp macro="" textlink="">
      <xdr:nvSpPr>
        <xdr:cNvPr id="89" name="円/楕円 88"/>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3810</xdr:rowOff>
    </xdr:from>
    <xdr:to>
      <xdr:col>6</xdr:col>
      <xdr:colOff>511175</xdr:colOff>
      <xdr:row>62</xdr:row>
      <xdr:rowOff>45720</xdr:rowOff>
    </xdr:to>
    <xdr:cxnSp macro="">
      <xdr:nvCxnSpPr>
        <xdr:cNvPr id="90" name="直線コネクタ 89"/>
        <xdr:cNvCxnSpPr/>
      </xdr:nvCxnSpPr>
      <xdr:spPr>
        <a:xfrm flipV="1">
          <a:off x="3797300" y="10633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113047</xdr:rowOff>
    </xdr:from>
    <xdr:ext cx="405111" cy="259045"/>
    <xdr:sp macro="" textlink="">
      <xdr:nvSpPr>
        <xdr:cNvPr id="91" name="n_1mainValue【体育館・プール】&#10;有形固定資産減価償却率"/>
        <xdr:cNvSpPr txBox="1"/>
      </xdr:nvSpPr>
      <xdr:spPr>
        <a:xfrm>
          <a:off x="3582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2" name="直線コネクタ 1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3" name="テキスト ボックス 1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4" name="直線コネクタ 1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5" name="テキスト ボックス 1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6" name="直線コネクタ 1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7" name="テキスト ボックス 1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8" name="直線コネクタ 1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9" name="テキスト ボックス 1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0" name="直線コネクタ 1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1" name="テキスト ボックス 1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5" name="直線コネクタ 114"/>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6"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7" name="直線コネクタ 116"/>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8"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9" name="直線コネクタ 118"/>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168927</xdr:rowOff>
    </xdr:from>
    <xdr:ext cx="469744" cy="259045"/>
    <xdr:sp macro="" textlink="">
      <xdr:nvSpPr>
        <xdr:cNvPr id="120" name="【体育館・プール】&#10;一人当たり面積平均値テキスト"/>
        <xdr:cNvSpPr txBox="1"/>
      </xdr:nvSpPr>
      <xdr:spPr>
        <a:xfrm>
          <a:off x="10566400" y="1011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21" name="フローチャート : 判断 120"/>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22" name="フローチャート : 判断 121"/>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3"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5080</xdr:rowOff>
    </xdr:from>
    <xdr:to>
      <xdr:col>15</xdr:col>
      <xdr:colOff>231775</xdr:colOff>
      <xdr:row>61</xdr:row>
      <xdr:rowOff>106680</xdr:rowOff>
    </xdr:to>
    <xdr:sp macro="" textlink="">
      <xdr:nvSpPr>
        <xdr:cNvPr id="129" name="円/楕円 128"/>
        <xdr:cNvSpPr/>
      </xdr:nvSpPr>
      <xdr:spPr>
        <a:xfrm>
          <a:off x="104267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154957</xdr:rowOff>
    </xdr:from>
    <xdr:ext cx="469744" cy="259045"/>
    <xdr:sp macro="" textlink="">
      <xdr:nvSpPr>
        <xdr:cNvPr id="130" name="【体育館・プール】&#10;一人当たり面積該当値テキスト"/>
        <xdr:cNvSpPr txBox="1"/>
      </xdr:nvSpPr>
      <xdr:spPr>
        <a:xfrm>
          <a:off x="105664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0.421</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17780</xdr:rowOff>
    </xdr:from>
    <xdr:to>
      <xdr:col>14</xdr:col>
      <xdr:colOff>79375</xdr:colOff>
      <xdr:row>61</xdr:row>
      <xdr:rowOff>119380</xdr:rowOff>
    </xdr:to>
    <xdr:sp macro="" textlink="">
      <xdr:nvSpPr>
        <xdr:cNvPr id="131" name="円/楕円 130"/>
        <xdr:cNvSpPr/>
      </xdr:nvSpPr>
      <xdr:spPr>
        <a:xfrm>
          <a:off x="958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55880</xdr:rowOff>
    </xdr:from>
    <xdr:to>
      <xdr:col>15</xdr:col>
      <xdr:colOff>180975</xdr:colOff>
      <xdr:row>61</xdr:row>
      <xdr:rowOff>68580</xdr:rowOff>
    </xdr:to>
    <xdr:cxnSp macro="">
      <xdr:nvCxnSpPr>
        <xdr:cNvPr id="132" name="直線コネクタ 131"/>
        <xdr:cNvCxnSpPr/>
      </xdr:nvCxnSpPr>
      <xdr:spPr>
        <a:xfrm flipV="1">
          <a:off x="9639300" y="1051433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33" name="n_1main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8" name="直線コネクタ 157"/>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9"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60" name="直線コネクタ 159"/>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1"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63"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4" name="フローチャート : 判断 163"/>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5" name="フローチャート : 判断 16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6"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82550</xdr:rowOff>
    </xdr:from>
    <xdr:to>
      <xdr:col>6</xdr:col>
      <xdr:colOff>561975</xdr:colOff>
      <xdr:row>78</xdr:row>
      <xdr:rowOff>12700</xdr:rowOff>
    </xdr:to>
    <xdr:sp macro="" textlink="">
      <xdr:nvSpPr>
        <xdr:cNvPr id="172" name="円/楕円 171"/>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35577</xdr:rowOff>
    </xdr:from>
    <xdr:ext cx="469744" cy="259045"/>
    <xdr:sp macro="" textlink="">
      <xdr:nvSpPr>
        <xdr:cNvPr id="173" name="【福祉施設】&#10;有形固定資産減価償却率該当値テキスト"/>
        <xdr:cNvSpPr txBox="1"/>
      </xdr:nvSpPr>
      <xdr:spPr>
        <a:xfrm>
          <a:off x="4724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174" name="円/楕円 173"/>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133350</xdr:rowOff>
    </xdr:from>
    <xdr:to>
      <xdr:col>6</xdr:col>
      <xdr:colOff>511175</xdr:colOff>
      <xdr:row>77</xdr:row>
      <xdr:rowOff>133350</xdr:rowOff>
    </xdr:to>
    <xdr:cxnSp macro="">
      <xdr:nvCxnSpPr>
        <xdr:cNvPr id="175" name="直線コネクタ 174"/>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76</xdr:row>
      <xdr:rowOff>29227</xdr:rowOff>
    </xdr:from>
    <xdr:ext cx="469744" cy="259045"/>
    <xdr:sp macro="" textlink="">
      <xdr:nvSpPr>
        <xdr:cNvPr id="176"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8" name="直線コネクタ 197"/>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9"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00" name="直線コネクタ 199"/>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01"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02" name="直線コネクタ 201"/>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152367</xdr:rowOff>
    </xdr:from>
    <xdr:ext cx="469744" cy="259045"/>
    <xdr:sp macro="" textlink="">
      <xdr:nvSpPr>
        <xdr:cNvPr id="203" name="【福祉施設】&#10;一人当たり面積平均値テキスト"/>
        <xdr:cNvSpPr txBox="1"/>
      </xdr:nvSpPr>
      <xdr:spPr>
        <a:xfrm>
          <a:off x="10566400" y="1421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04" name="フローチャート : 判断 203"/>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05" name="フローチャート : 判断 204"/>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06"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25248</xdr:rowOff>
    </xdr:from>
    <xdr:to>
      <xdr:col>15</xdr:col>
      <xdr:colOff>231775</xdr:colOff>
      <xdr:row>85</xdr:row>
      <xdr:rowOff>126848</xdr:rowOff>
    </xdr:to>
    <xdr:sp macro="" textlink="">
      <xdr:nvSpPr>
        <xdr:cNvPr id="212" name="円/楕円 211"/>
        <xdr:cNvSpPr/>
      </xdr:nvSpPr>
      <xdr:spPr>
        <a:xfrm>
          <a:off x="10426700" y="145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111625</xdr:rowOff>
    </xdr:from>
    <xdr:ext cx="469744" cy="259045"/>
    <xdr:sp macro="" textlink="">
      <xdr:nvSpPr>
        <xdr:cNvPr id="213" name="【福祉施設】&#10;一人当たり面積該当値テキスト"/>
        <xdr:cNvSpPr txBox="1"/>
      </xdr:nvSpPr>
      <xdr:spPr>
        <a:xfrm>
          <a:off x="10566400" y="145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27991</xdr:rowOff>
    </xdr:from>
    <xdr:to>
      <xdr:col>14</xdr:col>
      <xdr:colOff>79375</xdr:colOff>
      <xdr:row>85</xdr:row>
      <xdr:rowOff>129591</xdr:rowOff>
    </xdr:to>
    <xdr:sp macro="" textlink="">
      <xdr:nvSpPr>
        <xdr:cNvPr id="214" name="円/楕円 213"/>
        <xdr:cNvSpPr/>
      </xdr:nvSpPr>
      <xdr:spPr>
        <a:xfrm>
          <a:off x="9588500" y="146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76048</xdr:rowOff>
    </xdr:from>
    <xdr:to>
      <xdr:col>15</xdr:col>
      <xdr:colOff>180975</xdr:colOff>
      <xdr:row>85</xdr:row>
      <xdr:rowOff>78791</xdr:rowOff>
    </xdr:to>
    <xdr:cxnSp macro="">
      <xdr:nvCxnSpPr>
        <xdr:cNvPr id="215" name="直線コネクタ 214"/>
        <xdr:cNvCxnSpPr/>
      </xdr:nvCxnSpPr>
      <xdr:spPr>
        <a:xfrm flipV="1">
          <a:off x="9639300" y="1464929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120718</xdr:rowOff>
    </xdr:from>
    <xdr:ext cx="469744" cy="259045"/>
    <xdr:sp macro="" textlink="">
      <xdr:nvSpPr>
        <xdr:cNvPr id="216" name="n_1mainValue【福祉施設】&#10;一人当たり面積"/>
        <xdr:cNvSpPr txBox="1"/>
      </xdr:nvSpPr>
      <xdr:spPr>
        <a:xfrm>
          <a:off x="9391727" y="1469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7" name="テキスト ボックス 2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8" name="直線コネクタ 2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9" name="テキスト ボックス 2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0" name="直線コネクタ 2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1" name="テキスト ボックス 2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2" name="直線コネクタ 2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3" name="テキスト ボックス 2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4" name="直線コネクタ 2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5" name="テキスト ボックス 2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6" name="直線コネクタ 2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37" name="テキスト ボックス 23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8" name="直線コネクタ 2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9" name="テキスト ボックス 2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41" name="直線コネクタ 240"/>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42"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43" name="直線コネクタ 242"/>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44"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45" name="直線コネクタ 244"/>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147338</xdr:rowOff>
    </xdr:from>
    <xdr:ext cx="405111" cy="259045"/>
    <xdr:sp macro="" textlink="">
      <xdr:nvSpPr>
        <xdr:cNvPr id="246" name="【市民会館】&#10;有形固定資産減価償却率平均値テキスト"/>
        <xdr:cNvSpPr txBox="1"/>
      </xdr:nvSpPr>
      <xdr:spPr>
        <a:xfrm>
          <a:off x="47244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47" name="フローチャート : 判断 246"/>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48" name="フローチャート : 判断 247"/>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49"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44450</xdr:rowOff>
    </xdr:from>
    <xdr:to>
      <xdr:col>6</xdr:col>
      <xdr:colOff>561975</xdr:colOff>
      <xdr:row>107</xdr:row>
      <xdr:rowOff>146050</xdr:rowOff>
    </xdr:to>
    <xdr:sp macro="" textlink="">
      <xdr:nvSpPr>
        <xdr:cNvPr id="255" name="円/楕円 254"/>
        <xdr:cNvSpPr/>
      </xdr:nvSpPr>
      <xdr:spPr>
        <a:xfrm>
          <a:off x="4584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22877</xdr:rowOff>
    </xdr:from>
    <xdr:ext cx="405111" cy="259045"/>
    <xdr:sp macro="" textlink="">
      <xdr:nvSpPr>
        <xdr:cNvPr id="256" name="【市民会館】&#10;有形固定資産減価償却率該当値テキスト"/>
        <xdr:cNvSpPr txBox="1"/>
      </xdr:nvSpPr>
      <xdr:spPr>
        <a:xfrm>
          <a:off x="47244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120650</xdr:rowOff>
    </xdr:from>
    <xdr:to>
      <xdr:col>5</xdr:col>
      <xdr:colOff>409575</xdr:colOff>
      <xdr:row>108</xdr:row>
      <xdr:rowOff>50800</xdr:rowOff>
    </xdr:to>
    <xdr:sp macro="" textlink="">
      <xdr:nvSpPr>
        <xdr:cNvPr id="257" name="円/楕円 256"/>
        <xdr:cNvSpPr/>
      </xdr:nvSpPr>
      <xdr:spPr>
        <a:xfrm>
          <a:off x="3746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95250</xdr:rowOff>
    </xdr:from>
    <xdr:to>
      <xdr:col>6</xdr:col>
      <xdr:colOff>511175</xdr:colOff>
      <xdr:row>108</xdr:row>
      <xdr:rowOff>0</xdr:rowOff>
    </xdr:to>
    <xdr:cxnSp macro="">
      <xdr:nvCxnSpPr>
        <xdr:cNvPr id="258" name="直線コネクタ 257"/>
        <xdr:cNvCxnSpPr/>
      </xdr:nvCxnSpPr>
      <xdr:spPr>
        <a:xfrm flipV="1">
          <a:off x="3797300" y="1844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67327</xdr:rowOff>
    </xdr:from>
    <xdr:ext cx="405111" cy="259045"/>
    <xdr:sp macro="" textlink="">
      <xdr:nvSpPr>
        <xdr:cNvPr id="259" name="n_1mainValue【市民会館】&#10;有形固定資産減価償却率"/>
        <xdr:cNvSpPr txBox="1"/>
      </xdr:nvSpPr>
      <xdr:spPr>
        <a:xfrm>
          <a:off x="3582043"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7" name="正方形/長方形 2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8" name="テキスト ボックス 2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9" name="直線コネクタ 2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70" name="直線コネクタ 26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71" name="テキスト ボックス 27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72" name="直線コネクタ 27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73" name="テキスト ボックス 27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74" name="直線コネクタ 27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75" name="テキスト ボックス 27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76" name="直線コネクタ 27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77" name="テキスト ボックス 27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78" name="直線コネクタ 27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79" name="テキスト ボックス 27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80" name="直線コネクタ 27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81" name="テキスト ボックス 28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2" name="直線コネクタ 2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3" name="テキスト ボックス 2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85" name="直線コネクタ 284"/>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86"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87" name="直線コネクタ 286"/>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88"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89" name="直線コネクタ 288"/>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97263</xdr:rowOff>
    </xdr:from>
    <xdr:ext cx="469744" cy="259045"/>
    <xdr:sp macro="" textlink="">
      <xdr:nvSpPr>
        <xdr:cNvPr id="290" name="【市民会館】&#10;一人当たり面積平均値テキスト"/>
        <xdr:cNvSpPr txBox="1"/>
      </xdr:nvSpPr>
      <xdr:spPr>
        <a:xfrm>
          <a:off x="10566400" y="1775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91" name="フローチャート : 判断 290"/>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92" name="フローチャート : 判断 291"/>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93"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10705</xdr:rowOff>
    </xdr:from>
    <xdr:to>
      <xdr:col>15</xdr:col>
      <xdr:colOff>231775</xdr:colOff>
      <xdr:row>108</xdr:row>
      <xdr:rowOff>112305</xdr:rowOff>
    </xdr:to>
    <xdr:sp macro="" textlink="">
      <xdr:nvSpPr>
        <xdr:cNvPr id="299" name="円/楕円 298"/>
        <xdr:cNvSpPr/>
      </xdr:nvSpPr>
      <xdr:spPr>
        <a:xfrm>
          <a:off x="104267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97082</xdr:rowOff>
    </xdr:from>
    <xdr:ext cx="469744" cy="259045"/>
    <xdr:sp macro="" textlink="">
      <xdr:nvSpPr>
        <xdr:cNvPr id="300" name="【市民会館】&#10;一人当たり面積該当値テキスト"/>
        <xdr:cNvSpPr txBox="1"/>
      </xdr:nvSpPr>
      <xdr:spPr>
        <a:xfrm>
          <a:off x="10566400" y="184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13970</xdr:rowOff>
    </xdr:from>
    <xdr:to>
      <xdr:col>14</xdr:col>
      <xdr:colOff>79375</xdr:colOff>
      <xdr:row>108</xdr:row>
      <xdr:rowOff>115570</xdr:rowOff>
    </xdr:to>
    <xdr:sp macro="" textlink="">
      <xdr:nvSpPr>
        <xdr:cNvPr id="301" name="円/楕円 300"/>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61505</xdr:rowOff>
    </xdr:from>
    <xdr:to>
      <xdr:col>15</xdr:col>
      <xdr:colOff>180975</xdr:colOff>
      <xdr:row>108</xdr:row>
      <xdr:rowOff>64770</xdr:rowOff>
    </xdr:to>
    <xdr:cxnSp macro="">
      <xdr:nvCxnSpPr>
        <xdr:cNvPr id="302" name="直線コネクタ 301"/>
        <xdr:cNvCxnSpPr/>
      </xdr:nvCxnSpPr>
      <xdr:spPr>
        <a:xfrm flipV="1">
          <a:off x="9639300" y="185781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106697</xdr:rowOff>
    </xdr:from>
    <xdr:ext cx="469744" cy="259045"/>
    <xdr:sp macro="" textlink="">
      <xdr:nvSpPr>
        <xdr:cNvPr id="303"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4" name="テキスト ボックス 3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5" name="直線コネクタ 31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6" name="テキスト ボックス 31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7" name="直線コネクタ 31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8" name="テキスト ボックス 31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9" name="直線コネクタ 31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0" name="テキスト ボックス 31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1" name="直線コネクタ 32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2" name="テキスト ボックス 32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326" name="直線コネクタ 325"/>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327"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328" name="直線コネクタ 327"/>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329"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30" name="直線コネクタ 329"/>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100855</xdr:rowOff>
    </xdr:from>
    <xdr:ext cx="405111" cy="259045"/>
    <xdr:sp macro="" textlink="">
      <xdr:nvSpPr>
        <xdr:cNvPr id="331" name="【一般廃棄物処理施設】&#10;有形固定資産減価償却率平均値テキスト"/>
        <xdr:cNvSpPr txBox="1"/>
      </xdr:nvSpPr>
      <xdr:spPr>
        <a:xfrm>
          <a:off x="16408400" y="627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32" name="フローチャート : 判断 331"/>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333" name="フローチャート : 判断 332"/>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86123</xdr:rowOff>
    </xdr:from>
    <xdr:ext cx="405111" cy="259045"/>
    <xdr:sp macro="" textlink="">
      <xdr:nvSpPr>
        <xdr:cNvPr id="334" name="n_1aveValue【一般廃棄物処理施設】&#10;有形固定資産減価償却率"/>
        <xdr:cNvSpPr txBox="1"/>
      </xdr:nvSpPr>
      <xdr:spPr>
        <a:xfrm>
          <a:off x="15266043"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9398</xdr:rowOff>
    </xdr:from>
    <xdr:to>
      <xdr:col>23</xdr:col>
      <xdr:colOff>568325</xdr:colOff>
      <xdr:row>41</xdr:row>
      <xdr:rowOff>110998</xdr:rowOff>
    </xdr:to>
    <xdr:sp macro="" textlink="">
      <xdr:nvSpPr>
        <xdr:cNvPr id="340" name="円/楕円 339"/>
        <xdr:cNvSpPr/>
      </xdr:nvSpPr>
      <xdr:spPr>
        <a:xfrm>
          <a:off x="16268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95775</xdr:rowOff>
    </xdr:from>
    <xdr:ext cx="405111" cy="259045"/>
    <xdr:sp macro="" textlink="">
      <xdr:nvSpPr>
        <xdr:cNvPr id="341" name="【一般廃棄物処理施設】&#10;有形固定資産減価償却率該当値テキスト"/>
        <xdr:cNvSpPr txBox="1"/>
      </xdr:nvSpPr>
      <xdr:spPr>
        <a:xfrm>
          <a:off x="16408400" y="695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57404</xdr:rowOff>
    </xdr:from>
    <xdr:to>
      <xdr:col>22</xdr:col>
      <xdr:colOff>415925</xdr:colOff>
      <xdr:row>38</xdr:row>
      <xdr:rowOff>159004</xdr:rowOff>
    </xdr:to>
    <xdr:sp macro="" textlink="">
      <xdr:nvSpPr>
        <xdr:cNvPr id="342" name="円/楕円 341"/>
        <xdr:cNvSpPr/>
      </xdr:nvSpPr>
      <xdr:spPr>
        <a:xfrm>
          <a:off x="15430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108204</xdr:rowOff>
    </xdr:from>
    <xdr:to>
      <xdr:col>23</xdr:col>
      <xdr:colOff>517525</xdr:colOff>
      <xdr:row>41</xdr:row>
      <xdr:rowOff>60198</xdr:rowOff>
    </xdr:to>
    <xdr:cxnSp macro="">
      <xdr:nvCxnSpPr>
        <xdr:cNvPr id="343" name="直線コネクタ 342"/>
        <xdr:cNvCxnSpPr/>
      </xdr:nvCxnSpPr>
      <xdr:spPr>
        <a:xfrm>
          <a:off x="15481300" y="6623304"/>
          <a:ext cx="8382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4081</xdr:rowOff>
    </xdr:from>
    <xdr:ext cx="405111" cy="259045"/>
    <xdr:sp macro="" textlink="">
      <xdr:nvSpPr>
        <xdr:cNvPr id="344" name="n_1mainValue【一般廃棄物処理施設】&#10;有形固定資産減価償却率"/>
        <xdr:cNvSpPr txBox="1"/>
      </xdr:nvSpPr>
      <xdr:spPr>
        <a:xfrm>
          <a:off x="15266043"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5" name="直線コネクタ 3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6" name="テキスト ボックス 3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7" name="直線コネクタ 3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8" name="テキスト ボックス 3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9" name="直線コネクタ 3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0" name="テキスト ボックス 3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1" name="直線コネクタ 3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2" name="テキスト ボックス 3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4" name="テキスト ボックス 3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366" name="直線コネクタ 365"/>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367"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368" name="直線コネクタ 367"/>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369"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370" name="直線コネクタ 369"/>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48437</xdr:rowOff>
    </xdr:from>
    <xdr:ext cx="599010" cy="259045"/>
    <xdr:sp macro="" textlink="">
      <xdr:nvSpPr>
        <xdr:cNvPr id="371" name="【一般廃棄物処理施設】&#10;一人当たり有形固定資産（償却資産）額平均値テキスト"/>
        <xdr:cNvSpPr txBox="1"/>
      </xdr:nvSpPr>
      <xdr:spPr>
        <a:xfrm>
          <a:off x="22250400" y="6392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72" name="フローチャート : 判断 371"/>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73" name="フローチャート : 判断 372"/>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374"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137135</xdr:rowOff>
    </xdr:from>
    <xdr:to>
      <xdr:col>32</xdr:col>
      <xdr:colOff>238125</xdr:colOff>
      <xdr:row>41</xdr:row>
      <xdr:rowOff>67285</xdr:rowOff>
    </xdr:to>
    <xdr:sp macro="" textlink="">
      <xdr:nvSpPr>
        <xdr:cNvPr id="380" name="円/楕円 379"/>
        <xdr:cNvSpPr/>
      </xdr:nvSpPr>
      <xdr:spPr>
        <a:xfrm>
          <a:off x="22110700" y="69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52062</xdr:rowOff>
    </xdr:from>
    <xdr:ext cx="534377" cy="259045"/>
    <xdr:sp macro="" textlink="">
      <xdr:nvSpPr>
        <xdr:cNvPr id="381" name="【一般廃棄物処理施設】&#10;一人当たり有形固定資産（償却資産）額該当値テキスト"/>
        <xdr:cNvSpPr txBox="1"/>
      </xdr:nvSpPr>
      <xdr:spPr>
        <a:xfrm>
          <a:off x="22250400" y="691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25,561</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129225</xdr:rowOff>
    </xdr:from>
    <xdr:to>
      <xdr:col>31</xdr:col>
      <xdr:colOff>85725</xdr:colOff>
      <xdr:row>41</xdr:row>
      <xdr:rowOff>59375</xdr:rowOff>
    </xdr:to>
    <xdr:sp macro="" textlink="">
      <xdr:nvSpPr>
        <xdr:cNvPr id="382" name="円/楕円 381"/>
        <xdr:cNvSpPr/>
      </xdr:nvSpPr>
      <xdr:spPr>
        <a:xfrm>
          <a:off x="21272500" y="69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8575</xdr:rowOff>
    </xdr:from>
    <xdr:to>
      <xdr:col>32</xdr:col>
      <xdr:colOff>187325</xdr:colOff>
      <xdr:row>41</xdr:row>
      <xdr:rowOff>16485</xdr:rowOff>
    </xdr:to>
    <xdr:cxnSp macro="">
      <xdr:nvCxnSpPr>
        <xdr:cNvPr id="383" name="直線コネクタ 382"/>
        <xdr:cNvCxnSpPr/>
      </xdr:nvCxnSpPr>
      <xdr:spPr>
        <a:xfrm>
          <a:off x="21323300" y="7038025"/>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50502</xdr:rowOff>
    </xdr:from>
    <xdr:ext cx="534377" cy="259045"/>
    <xdr:sp macro="" textlink="">
      <xdr:nvSpPr>
        <xdr:cNvPr id="384" name="n_1mainValue【一般廃棄物処理施設】&#10;一人当たり有形固定資産（償却資産）額"/>
        <xdr:cNvSpPr txBox="1"/>
      </xdr:nvSpPr>
      <xdr:spPr>
        <a:xfrm>
          <a:off x="21043411" y="70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6" name="直線コネクタ 3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7" name="テキスト ボックス 3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8" name="直線コネクタ 3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9" name="テキスト ボックス 3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0" name="直線コネクタ 3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1" name="テキスト ボックス 4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2" name="直線コネクタ 4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3" name="テキスト ボックス 4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407" name="直線コネクタ 406"/>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08"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09" name="直線コネクタ 40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410"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411" name="直線コネクタ 410"/>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412"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413" name="フローチャート : 判断 41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414" name="フローチャート : 判断 413"/>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415"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116078</xdr:rowOff>
    </xdr:from>
    <xdr:to>
      <xdr:col>23</xdr:col>
      <xdr:colOff>568325</xdr:colOff>
      <xdr:row>58</xdr:row>
      <xdr:rowOff>46228</xdr:rowOff>
    </xdr:to>
    <xdr:sp macro="" textlink="">
      <xdr:nvSpPr>
        <xdr:cNvPr id="421" name="円/楕円 420"/>
        <xdr:cNvSpPr/>
      </xdr:nvSpPr>
      <xdr:spPr>
        <a:xfrm>
          <a:off x="16268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31005</xdr:rowOff>
    </xdr:from>
    <xdr:ext cx="405111" cy="259045"/>
    <xdr:sp macro="" textlink="">
      <xdr:nvSpPr>
        <xdr:cNvPr id="422" name="【保健センター・保健所】&#10;有形固定資産減価償却率該当値テキスト"/>
        <xdr:cNvSpPr txBox="1"/>
      </xdr:nvSpPr>
      <xdr:spPr>
        <a:xfrm>
          <a:off x="16408400" y="98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31496</xdr:rowOff>
    </xdr:from>
    <xdr:to>
      <xdr:col>22</xdr:col>
      <xdr:colOff>415925</xdr:colOff>
      <xdr:row>58</xdr:row>
      <xdr:rowOff>133096</xdr:rowOff>
    </xdr:to>
    <xdr:sp macro="" textlink="">
      <xdr:nvSpPr>
        <xdr:cNvPr id="423" name="円/楕円 422"/>
        <xdr:cNvSpPr/>
      </xdr:nvSpPr>
      <xdr:spPr>
        <a:xfrm>
          <a:off x="15430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166878</xdr:rowOff>
    </xdr:from>
    <xdr:to>
      <xdr:col>23</xdr:col>
      <xdr:colOff>517525</xdr:colOff>
      <xdr:row>58</xdr:row>
      <xdr:rowOff>82296</xdr:rowOff>
    </xdr:to>
    <xdr:cxnSp macro="">
      <xdr:nvCxnSpPr>
        <xdr:cNvPr id="424" name="直線コネクタ 423"/>
        <xdr:cNvCxnSpPr/>
      </xdr:nvCxnSpPr>
      <xdr:spPr>
        <a:xfrm flipV="1">
          <a:off x="15481300" y="99395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149623</xdr:rowOff>
    </xdr:from>
    <xdr:ext cx="405111" cy="259045"/>
    <xdr:sp macro="" textlink="">
      <xdr:nvSpPr>
        <xdr:cNvPr id="425" name="n_1mainValue【保健センター・保健所】&#10;有形固定資産減価償却率"/>
        <xdr:cNvSpPr txBox="1"/>
      </xdr:nvSpPr>
      <xdr:spPr>
        <a:xfrm>
          <a:off x="15266043"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36" name="直線コネクタ 4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7" name="テキスト ボックス 4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38" name="直線コネクタ 4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39" name="テキスト ボックス 4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0" name="直線コネクタ 4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1" name="テキスト ボックス 4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2" name="直線コネクタ 4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3" name="テキスト ボックス 4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4" name="直線コネクタ 4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5" name="テキスト ボックス 4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6" name="直線コネクタ 4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7" name="テキスト ボックス 4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51" name="直線コネクタ 450"/>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52"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53" name="直線コネクタ 452"/>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54"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55" name="直線コネクタ 454"/>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91276</xdr:rowOff>
    </xdr:from>
    <xdr:ext cx="469744" cy="259045"/>
    <xdr:sp macro="" textlink="">
      <xdr:nvSpPr>
        <xdr:cNvPr id="456" name="【保健センター・保健所】&#10;一人当たり面積平均値テキスト"/>
        <xdr:cNvSpPr txBox="1"/>
      </xdr:nvSpPr>
      <xdr:spPr>
        <a:xfrm>
          <a:off x="22250400" y="10035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57" name="フローチャート : 判断 456"/>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58" name="フローチャート : 判断 457"/>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459"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135346</xdr:rowOff>
    </xdr:from>
    <xdr:to>
      <xdr:col>32</xdr:col>
      <xdr:colOff>238125</xdr:colOff>
      <xdr:row>61</xdr:row>
      <xdr:rowOff>65496</xdr:rowOff>
    </xdr:to>
    <xdr:sp macro="" textlink="">
      <xdr:nvSpPr>
        <xdr:cNvPr id="465" name="円/楕円 464"/>
        <xdr:cNvSpPr/>
      </xdr:nvSpPr>
      <xdr:spPr>
        <a:xfrm>
          <a:off x="22110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113773</xdr:rowOff>
    </xdr:from>
    <xdr:ext cx="469744" cy="259045"/>
    <xdr:sp macro="" textlink="">
      <xdr:nvSpPr>
        <xdr:cNvPr id="466" name="【保健センター・保健所】&#10;一人当たり面積該当値テキスト"/>
        <xdr:cNvSpPr txBox="1"/>
      </xdr:nvSpPr>
      <xdr:spPr>
        <a:xfrm>
          <a:off x="22250400" y="1040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148409</xdr:rowOff>
    </xdr:from>
    <xdr:to>
      <xdr:col>31</xdr:col>
      <xdr:colOff>85725</xdr:colOff>
      <xdr:row>61</xdr:row>
      <xdr:rowOff>78559</xdr:rowOff>
    </xdr:to>
    <xdr:sp macro="" textlink="">
      <xdr:nvSpPr>
        <xdr:cNvPr id="467" name="円/楕円 466"/>
        <xdr:cNvSpPr/>
      </xdr:nvSpPr>
      <xdr:spPr>
        <a:xfrm>
          <a:off x="2127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14696</xdr:rowOff>
    </xdr:from>
    <xdr:to>
      <xdr:col>32</xdr:col>
      <xdr:colOff>187325</xdr:colOff>
      <xdr:row>61</xdr:row>
      <xdr:rowOff>27759</xdr:rowOff>
    </xdr:to>
    <xdr:cxnSp macro="">
      <xdr:nvCxnSpPr>
        <xdr:cNvPr id="468" name="直線コネクタ 467"/>
        <xdr:cNvCxnSpPr/>
      </xdr:nvCxnSpPr>
      <xdr:spPr>
        <a:xfrm flipV="1">
          <a:off x="21323300" y="10473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95086</xdr:rowOff>
    </xdr:from>
    <xdr:ext cx="469744" cy="259045"/>
    <xdr:sp macro="" textlink="">
      <xdr:nvSpPr>
        <xdr:cNvPr id="469" name="n_1main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6" name="テキスト ボックス 4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7" name="直線コネクタ 4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8" name="テキスト ボックス 4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9" name="直線コネクタ 4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0" name="テキスト ボックス 4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1" name="直線コネクタ 5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2" name="テキスト ボックス 5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3" name="直線コネクタ 5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4" name="テキスト ボックス 5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5" name="直線コネクタ 5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6" name="テキスト ボックス 5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10" name="直線コネクタ 509"/>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11"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12" name="直線コネクタ 511"/>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13"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14" name="直線コネクタ 513"/>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120666</xdr:rowOff>
    </xdr:from>
    <xdr:ext cx="405111" cy="259045"/>
    <xdr:sp macro="" textlink="">
      <xdr:nvSpPr>
        <xdr:cNvPr id="515" name="【庁舎】&#10;有形固定資産減価償却率平均値テキスト"/>
        <xdr:cNvSpPr txBox="1"/>
      </xdr:nvSpPr>
      <xdr:spPr>
        <a:xfrm>
          <a:off x="164084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16" name="フローチャート : 判断 51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17" name="フローチャート : 判断 516"/>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518"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9" name="テキスト ボックス 5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0" name="テキスト ボックス 5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1" name="テキスト ボックス 5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2" name="テキスト ボックス 5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3" name="テキスト ボックス 5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156845</xdr:rowOff>
    </xdr:from>
    <xdr:to>
      <xdr:col>23</xdr:col>
      <xdr:colOff>568325</xdr:colOff>
      <xdr:row>105</xdr:row>
      <xdr:rowOff>86995</xdr:rowOff>
    </xdr:to>
    <xdr:sp macro="" textlink="">
      <xdr:nvSpPr>
        <xdr:cNvPr id="524" name="円/楕円 523"/>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135272</xdr:rowOff>
    </xdr:from>
    <xdr:ext cx="405111" cy="259045"/>
    <xdr:sp macro="" textlink="">
      <xdr:nvSpPr>
        <xdr:cNvPr id="525" name="【庁舎】&#10;有形固定資産減価償却率該当値テキスト"/>
        <xdr:cNvSpPr txBox="1"/>
      </xdr:nvSpPr>
      <xdr:spPr>
        <a:xfrm>
          <a:off x="164084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25400</xdr:rowOff>
    </xdr:from>
    <xdr:to>
      <xdr:col>22</xdr:col>
      <xdr:colOff>415925</xdr:colOff>
      <xdr:row>105</xdr:row>
      <xdr:rowOff>127000</xdr:rowOff>
    </xdr:to>
    <xdr:sp macro="" textlink="">
      <xdr:nvSpPr>
        <xdr:cNvPr id="526" name="円/楕円 525"/>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36195</xdr:rowOff>
    </xdr:from>
    <xdr:to>
      <xdr:col>23</xdr:col>
      <xdr:colOff>517525</xdr:colOff>
      <xdr:row>105</xdr:row>
      <xdr:rowOff>76200</xdr:rowOff>
    </xdr:to>
    <xdr:cxnSp macro="">
      <xdr:nvCxnSpPr>
        <xdr:cNvPr id="527" name="直線コネクタ 526"/>
        <xdr:cNvCxnSpPr/>
      </xdr:nvCxnSpPr>
      <xdr:spPr>
        <a:xfrm flipV="1">
          <a:off x="15481300" y="180384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118127</xdr:rowOff>
    </xdr:from>
    <xdr:ext cx="405111" cy="259045"/>
    <xdr:sp macro="" textlink="">
      <xdr:nvSpPr>
        <xdr:cNvPr id="528" name="n_1mainValue【庁舎】&#10;有形固定資産減価償却率"/>
        <xdr:cNvSpPr txBox="1"/>
      </xdr:nvSpPr>
      <xdr:spPr>
        <a:xfrm>
          <a:off x="15266043"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9" name="テキスト ボックス 5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40" name="直線コネクタ 5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1" name="テキスト ボックス 5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2" name="直線コネクタ 5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3" name="テキスト ボックス 5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4" name="直線コネクタ 5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5" name="テキスト ボックス 5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6" name="直線コネクタ 5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7" name="テキスト ボックス 5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8" name="直線コネクタ 5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9" name="テキスト ボックス 5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0" name="直線コネクタ 5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1" name="テキスト ボックス 5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55" name="直線コネクタ 554"/>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56"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57" name="直線コネクタ 556"/>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58"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59" name="直線コネクタ 558"/>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60"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61" name="フローチャート : 判断 560"/>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62" name="フローチャート : 判断 56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63"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162561</xdr:rowOff>
    </xdr:from>
    <xdr:to>
      <xdr:col>32</xdr:col>
      <xdr:colOff>238125</xdr:colOff>
      <xdr:row>104</xdr:row>
      <xdr:rowOff>92711</xdr:rowOff>
    </xdr:to>
    <xdr:sp macro="" textlink="">
      <xdr:nvSpPr>
        <xdr:cNvPr id="569" name="円/楕円 568"/>
        <xdr:cNvSpPr/>
      </xdr:nvSpPr>
      <xdr:spPr>
        <a:xfrm>
          <a:off x="22110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13988</xdr:rowOff>
    </xdr:from>
    <xdr:ext cx="469744" cy="259045"/>
    <xdr:sp macro="" textlink="">
      <xdr:nvSpPr>
        <xdr:cNvPr id="570" name="【庁舎】&#10;一人当たり面積該当値テキスト"/>
        <xdr:cNvSpPr txBox="1"/>
      </xdr:nvSpPr>
      <xdr:spPr>
        <a:xfrm>
          <a:off x="222504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0.721</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18869</xdr:rowOff>
    </xdr:from>
    <xdr:to>
      <xdr:col>31</xdr:col>
      <xdr:colOff>85725</xdr:colOff>
      <xdr:row>104</xdr:row>
      <xdr:rowOff>120469</xdr:rowOff>
    </xdr:to>
    <xdr:sp macro="" textlink="">
      <xdr:nvSpPr>
        <xdr:cNvPr id="571" name="円/楕円 570"/>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41911</xdr:rowOff>
    </xdr:from>
    <xdr:to>
      <xdr:col>32</xdr:col>
      <xdr:colOff>187325</xdr:colOff>
      <xdr:row>104</xdr:row>
      <xdr:rowOff>69669</xdr:rowOff>
    </xdr:to>
    <xdr:cxnSp macro="">
      <xdr:nvCxnSpPr>
        <xdr:cNvPr id="572" name="直線コネクタ 571"/>
        <xdr:cNvCxnSpPr/>
      </xdr:nvCxnSpPr>
      <xdr:spPr>
        <a:xfrm flipV="1">
          <a:off x="21323300" y="1787271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136996</xdr:rowOff>
    </xdr:from>
    <xdr:ext cx="469744" cy="259045"/>
    <xdr:sp macro="" textlink="">
      <xdr:nvSpPr>
        <xdr:cNvPr id="573" name="n_1mainValue【庁舎】&#10;一人当たり面積"/>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橋りょう・トンネルは、有形固定資産減価償却率が</a:t>
          </a:r>
          <a:r>
            <a:rPr kumimoji="1" lang="en-US" altLang="ja-JP" sz="1100" baseline="0">
              <a:solidFill>
                <a:schemeClr val="dk1"/>
              </a:solidFill>
              <a:effectLst/>
              <a:latin typeface="+mn-lt"/>
              <a:ea typeface="+mn-ea"/>
              <a:cs typeface="+mn-cs"/>
            </a:rPr>
            <a:t>79.1</a:t>
          </a:r>
          <a:r>
            <a:rPr kumimoji="1" lang="ja-JP" altLang="ja-JP" sz="1100" baseline="0">
              <a:solidFill>
                <a:schemeClr val="dk1"/>
              </a:solidFill>
              <a:effectLst/>
              <a:latin typeface="+mn-lt"/>
              <a:ea typeface="+mn-ea"/>
              <a:cs typeface="+mn-cs"/>
            </a:rPr>
            <a:t>となっており、類似団体と比較して</a:t>
          </a:r>
          <a:r>
            <a:rPr kumimoji="1" lang="en-US" altLang="ja-JP" sz="1100" baseline="0">
              <a:solidFill>
                <a:schemeClr val="dk1"/>
              </a:solidFill>
              <a:effectLst/>
              <a:latin typeface="+mn-lt"/>
              <a:ea typeface="+mn-ea"/>
              <a:cs typeface="+mn-cs"/>
            </a:rPr>
            <a:t>26.9</a:t>
          </a:r>
          <a:r>
            <a:rPr kumimoji="1" lang="ja-JP" altLang="ja-JP" sz="1100" baseline="0">
              <a:solidFill>
                <a:schemeClr val="dk1"/>
              </a:solidFill>
              <a:effectLst/>
              <a:latin typeface="+mn-lt"/>
              <a:ea typeface="+mn-ea"/>
              <a:cs typeface="+mn-cs"/>
            </a:rPr>
            <a:t>ポイント高くなっている。これは、昭和</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年から</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年代に建設された橋りょうの多くが耐用年数を経過しており、老朽化しているためである。</a:t>
          </a:r>
          <a:endParaRPr lang="ja-JP" altLang="ja-JP" sz="1400">
            <a:effectLst/>
          </a:endParaRPr>
        </a:p>
        <a:p>
          <a:r>
            <a:rPr kumimoji="1" lang="ja-JP" altLang="ja-JP" sz="1100">
              <a:solidFill>
                <a:schemeClr val="dk1"/>
              </a:solidFill>
              <a:effectLst/>
              <a:latin typeface="+mn-lt"/>
              <a:ea typeface="+mn-ea"/>
              <a:cs typeface="+mn-cs"/>
            </a:rPr>
            <a:t>　公民館は、</a:t>
          </a:r>
          <a:r>
            <a:rPr kumimoji="1" lang="ja-JP" altLang="ja-JP" sz="1100" baseline="0">
              <a:solidFill>
                <a:schemeClr val="dk1"/>
              </a:solidFill>
              <a:effectLst/>
              <a:latin typeface="+mn-lt"/>
              <a:ea typeface="+mn-ea"/>
              <a:cs typeface="+mn-cs"/>
            </a:rPr>
            <a:t>有形固定資産減価償却率が</a:t>
          </a:r>
          <a:r>
            <a:rPr kumimoji="1" lang="en-US" altLang="ja-JP" sz="1100" baseline="0">
              <a:solidFill>
                <a:schemeClr val="dk1"/>
              </a:solidFill>
              <a:effectLst/>
              <a:latin typeface="+mn-lt"/>
              <a:ea typeface="+mn-ea"/>
              <a:cs typeface="+mn-cs"/>
            </a:rPr>
            <a:t>88.0</a:t>
          </a:r>
          <a:r>
            <a:rPr kumimoji="1" lang="ja-JP" altLang="ja-JP" sz="1100" baseline="0">
              <a:solidFill>
                <a:schemeClr val="dk1"/>
              </a:solidFill>
              <a:effectLst/>
              <a:latin typeface="+mn-lt"/>
              <a:ea typeface="+mn-ea"/>
              <a:cs typeface="+mn-cs"/>
            </a:rPr>
            <a:t>となっており、類似団体と比較して</a:t>
          </a:r>
          <a:r>
            <a:rPr kumimoji="1" lang="en-US" altLang="ja-JP" sz="1100" baseline="0">
              <a:solidFill>
                <a:schemeClr val="dk1"/>
              </a:solidFill>
              <a:effectLst/>
              <a:latin typeface="+mn-lt"/>
              <a:ea typeface="+mn-ea"/>
              <a:cs typeface="+mn-cs"/>
            </a:rPr>
            <a:t>26.3</a:t>
          </a:r>
          <a:r>
            <a:rPr kumimoji="1" lang="ja-JP" altLang="ja-JP" sz="1100" baseline="0">
              <a:solidFill>
                <a:schemeClr val="dk1"/>
              </a:solidFill>
              <a:effectLst/>
              <a:latin typeface="+mn-lt"/>
              <a:ea typeface="+mn-ea"/>
              <a:cs typeface="+mn-cs"/>
            </a:rPr>
            <a:t>ポイント高くなっているが。</a:t>
          </a:r>
          <a:r>
            <a:rPr kumimoji="1" lang="ja-JP" altLang="ja-JP" sz="1100">
              <a:solidFill>
                <a:schemeClr val="dk1"/>
              </a:solidFill>
              <a:effectLst/>
              <a:latin typeface="+mn-lt"/>
              <a:ea typeface="+mn-ea"/>
              <a:cs typeface="+mn-cs"/>
            </a:rPr>
            <a:t>これは、施設が昭和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年から昭和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年代に建設されたものであり、その多くにおいて、すでに耐用年数を経過しているためである。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港湾・漁港は、</a:t>
          </a:r>
          <a:r>
            <a:rPr kumimoji="1" lang="ja-JP" altLang="ja-JP" sz="1100" baseline="0">
              <a:solidFill>
                <a:schemeClr val="dk1"/>
              </a:solidFill>
              <a:effectLst/>
              <a:latin typeface="+mn-lt"/>
              <a:ea typeface="+mn-ea"/>
              <a:cs typeface="+mn-cs"/>
            </a:rPr>
            <a:t>有形固定資産減価償却率が</a:t>
          </a:r>
          <a:r>
            <a:rPr kumimoji="1" lang="en-US" altLang="ja-JP" sz="1100" baseline="0">
              <a:solidFill>
                <a:schemeClr val="dk1"/>
              </a:solidFill>
              <a:effectLst/>
              <a:latin typeface="+mn-lt"/>
              <a:ea typeface="+mn-ea"/>
              <a:cs typeface="+mn-cs"/>
            </a:rPr>
            <a:t>63.8</a:t>
          </a:r>
          <a:r>
            <a:rPr kumimoji="1" lang="ja-JP" altLang="ja-JP" sz="1100" baseline="0">
              <a:solidFill>
                <a:schemeClr val="dk1"/>
              </a:solidFill>
              <a:effectLst/>
              <a:latin typeface="+mn-lt"/>
              <a:ea typeface="+mn-ea"/>
              <a:cs typeface="+mn-cs"/>
            </a:rPr>
            <a:t>となっており、類似団体と比較して</a:t>
          </a:r>
          <a:r>
            <a:rPr kumimoji="1" lang="en-US" altLang="ja-JP" sz="1100" baseline="0">
              <a:solidFill>
                <a:schemeClr val="dk1"/>
              </a:solidFill>
              <a:effectLst/>
              <a:latin typeface="+mn-lt"/>
              <a:ea typeface="+mn-ea"/>
              <a:cs typeface="+mn-cs"/>
            </a:rPr>
            <a:t>26.6</a:t>
          </a:r>
          <a:r>
            <a:rPr kumimoji="1" lang="ja-JP" altLang="ja-JP" sz="1100" baseline="0">
              <a:solidFill>
                <a:schemeClr val="dk1"/>
              </a:solidFill>
              <a:effectLst/>
              <a:latin typeface="+mn-lt"/>
              <a:ea typeface="+mn-ea"/>
              <a:cs typeface="+mn-cs"/>
            </a:rPr>
            <a:t>ポイント低くなっている。</a:t>
          </a:r>
          <a:r>
            <a:rPr kumimoji="1" lang="ja-JP" altLang="ja-JP" sz="1100">
              <a:solidFill>
                <a:schemeClr val="dk1"/>
              </a:solidFill>
              <a:effectLst/>
              <a:latin typeface="+mn-lt"/>
              <a:ea typeface="+mn-ea"/>
              <a:cs typeface="+mn-cs"/>
            </a:rPr>
            <a:t>これは、近年まで継続的に沖防波堤等の建設が行われてきたことにより、比較的新しい施設が多いためである。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市民会館は、有形固定資産減価償却率が</a:t>
          </a:r>
          <a:r>
            <a:rPr lang="en-US" altLang="ja-JP" sz="1100">
              <a:solidFill>
                <a:schemeClr val="dk1"/>
              </a:solidFill>
              <a:effectLst/>
              <a:latin typeface="+mn-lt"/>
              <a:ea typeface="+mn-ea"/>
              <a:cs typeface="+mn-cs"/>
            </a:rPr>
            <a:t>56.0</a:t>
          </a:r>
          <a:r>
            <a:rPr lang="ja-JP" altLang="ja-JP" sz="1100">
              <a:solidFill>
                <a:schemeClr val="dk1"/>
              </a:solidFill>
              <a:effectLst/>
              <a:latin typeface="+mn-lt"/>
              <a:ea typeface="+mn-ea"/>
              <a:cs typeface="+mn-cs"/>
            </a:rPr>
            <a:t>となっており、類似団体と比較して</a:t>
          </a:r>
          <a:r>
            <a:rPr lang="en-US" altLang="ja-JP" sz="1100">
              <a:solidFill>
                <a:schemeClr val="dk1"/>
              </a:solidFill>
              <a:effectLst/>
              <a:latin typeface="+mn-lt"/>
              <a:ea typeface="+mn-ea"/>
              <a:cs typeface="+mn-cs"/>
            </a:rPr>
            <a:t>15.9</a:t>
          </a:r>
          <a:r>
            <a:rPr lang="ja-JP" altLang="ja-JP" sz="1100">
              <a:solidFill>
                <a:schemeClr val="dk1"/>
              </a:solidFill>
              <a:effectLst/>
              <a:latin typeface="+mn-lt"/>
              <a:ea typeface="+mn-ea"/>
              <a:cs typeface="+mn-cs"/>
            </a:rPr>
            <a:t>ポイント低くなっている。これは、該当施設が昭和</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年に建設された比較的新しいものであり、また、耐用年数の長いＲＣ造のためである。。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福祉施設は、昭和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年に建設されたものであり、耐用年数の</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年を経過したため有形固定資産減価償却率が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児童館は、昭和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年に建設されたものであり、耐用年数の</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年を経過したため有形固定資産減価償却率が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年度に策定した「公共施設等総合管理計画」に基づき、</a:t>
          </a:r>
          <a:r>
            <a:rPr kumimoji="1" lang="ja-JP" altLang="ja-JP" sz="1100">
              <a:solidFill>
                <a:schemeClr val="dk1"/>
              </a:solidFill>
              <a:effectLst/>
              <a:latin typeface="+mn-lt"/>
              <a:ea typeface="+mn-ea"/>
              <a:cs typeface="+mn-cs"/>
            </a:rPr>
            <a:t>計画的に施設の改修や修繕の実施、更新等の検討を行い、施設の適正な管理と財政負担の軽減に努める。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7,170
193.28
7,597,366
7,200,229
297,699
3,691,290
9,202,945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人口の減少や全国平均を上回る高齢化率（平成２７年度国勢調査４３．０％）に加え、町内に中心となる産業が無いことなどにより、財政基盤が</a:t>
          </a:r>
          <a:r>
            <a:rPr kumimoji="1" lang="ja-JP" altLang="en-US" sz="1100">
              <a:solidFill>
                <a:schemeClr val="dk1"/>
              </a:solidFill>
              <a:effectLst/>
              <a:latin typeface="+mn-lt"/>
              <a:ea typeface="+mn-ea"/>
              <a:cs typeface="+mn-cs"/>
            </a:rPr>
            <a:t>脆弱なため</a:t>
          </a:r>
          <a:r>
            <a:rPr kumimoji="1" lang="ja-JP" altLang="ja-JP" sz="1100">
              <a:solidFill>
                <a:schemeClr val="dk1"/>
              </a:solidFill>
              <a:effectLst/>
              <a:latin typeface="+mn-lt"/>
              <a:ea typeface="+mn-ea"/>
              <a:cs typeface="+mn-cs"/>
            </a:rPr>
            <a:t>、類似団体平均を下回っている。 </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第２次</a:t>
          </a:r>
          <a:r>
            <a:rPr kumimoji="1" lang="ja-JP" altLang="ja-JP" sz="1100">
              <a:solidFill>
                <a:schemeClr val="dk1"/>
              </a:solidFill>
              <a:effectLst/>
              <a:latin typeface="+mn-lt"/>
              <a:ea typeface="+mn-ea"/>
              <a:cs typeface="+mn-cs"/>
            </a:rPr>
            <a:t>中土佐町総合振興計画」</a:t>
          </a:r>
          <a:r>
            <a:rPr kumimoji="1" lang="ja-JP" altLang="en-US" sz="1100">
              <a:solidFill>
                <a:schemeClr val="dk1"/>
              </a:solidFill>
              <a:effectLst/>
              <a:latin typeface="+mn-lt"/>
              <a:ea typeface="+mn-ea"/>
              <a:cs typeface="+mn-cs"/>
            </a:rPr>
            <a:t>および「まち・ひと・しごと創生総合戦略」</a:t>
          </a:r>
          <a:r>
            <a:rPr kumimoji="1" lang="ja-JP" altLang="ja-JP" sz="1100">
              <a:solidFill>
                <a:schemeClr val="dk1"/>
              </a:solidFill>
              <a:effectLst/>
              <a:latin typeface="+mn-lt"/>
              <a:ea typeface="+mn-ea"/>
              <a:cs typeface="+mn-cs"/>
            </a:rPr>
            <a:t>に沿った施策の実行に努め、活力あるまちづくりを展開しつつ、行政の効率化に努めることにより財政の健全化を図る。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地方債の繰上償還や定員適正化計画に沿った職員数の削減などの行財政改革に、取り組んできたことにより、全国平均および高知県平均を下回っているものの、類似団体平均より、</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ポイント高い状況となっている。</a:t>
          </a:r>
          <a:endParaRPr lang="ja-JP" altLang="ja-JP" sz="1400">
            <a:effectLst/>
          </a:endParaRPr>
        </a:p>
        <a:p>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南海トラフ地震対策</a:t>
          </a:r>
          <a:r>
            <a:rPr kumimoji="1" lang="ja-JP" altLang="ja-JP" sz="1100">
              <a:solidFill>
                <a:schemeClr val="dk1"/>
              </a:solidFill>
              <a:effectLst/>
              <a:latin typeface="+mn-lt"/>
              <a:ea typeface="+mn-ea"/>
              <a:cs typeface="+mn-cs"/>
            </a:rPr>
            <a:t>事業の実施に伴い発行した地方債の償還開始や庁舎建設等の大型事業実施の影響により公債費が増加することが見込まれているが、その他の経常経費の削減に努め、健全な財政運営を目指す。</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143256</xdr:rowOff>
    </xdr:to>
    <xdr:cxnSp macro="">
      <xdr:nvCxnSpPr>
        <xdr:cNvPr id="130" name="直線コネクタ 129"/>
        <xdr:cNvCxnSpPr/>
      </xdr:nvCxnSpPr>
      <xdr:spPr>
        <a:xfrm>
          <a:off x="4114800" y="1075639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126492</xdr:rowOff>
    </xdr:from>
    <xdr:to>
      <xdr:col>6</xdr:col>
      <xdr:colOff>0</xdr:colOff>
      <xdr:row>63</xdr:row>
      <xdr:rowOff>61214</xdr:rowOff>
    </xdr:to>
    <xdr:cxnSp macro="">
      <xdr:nvCxnSpPr>
        <xdr:cNvPr id="133" name="直線コネクタ 132"/>
        <xdr:cNvCxnSpPr/>
      </xdr:nvCxnSpPr>
      <xdr:spPr>
        <a:xfrm flipV="1">
          <a:off x="3225800" y="107563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63</xdr:row>
      <xdr:rowOff>61214</xdr:rowOff>
    </xdr:to>
    <xdr:cxnSp macro="">
      <xdr:nvCxnSpPr>
        <xdr:cNvPr id="136" name="直線コネクタ 135"/>
        <xdr:cNvCxnSpPr/>
      </xdr:nvCxnSpPr>
      <xdr:spPr>
        <a:xfrm>
          <a:off x="2336800" y="106936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63</xdr:row>
      <xdr:rowOff>27432</xdr:rowOff>
    </xdr:to>
    <xdr:cxnSp macro="">
      <xdr:nvCxnSpPr>
        <xdr:cNvPr id="139" name="直線コネクタ 138"/>
        <xdr:cNvCxnSpPr/>
      </xdr:nvCxnSpPr>
      <xdr:spPr>
        <a:xfrm flipV="1">
          <a:off x="1447800" y="1069365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9" name="円/楕円 148"/>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50"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1" name="円/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162069</xdr:rowOff>
    </xdr:from>
    <xdr:ext cx="736600" cy="259045"/>
    <xdr:sp macro="" textlink="">
      <xdr:nvSpPr>
        <xdr:cNvPr id="152" name="テキスト ボックス 151"/>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3" name="円/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5" name="円/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6" name="テキスト ボックス 155"/>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7" name="円/楕円 156"/>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58" name="テキスト ボックス 157"/>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人件費、物件費及び維持補修費の合計額の人口１人当たりの決算額が、類似団体平均を下回っている状況については、物件費が類似団体と比較して少ないことが要因と考えられる。</a:t>
          </a:r>
          <a:endParaRPr lang="ja-JP" altLang="ja-JP" sz="1400">
            <a:effectLst/>
          </a:endParaRPr>
        </a:p>
        <a:p>
          <a:r>
            <a:rPr kumimoji="1" lang="ja-JP" altLang="ja-JP" sz="1100">
              <a:solidFill>
                <a:schemeClr val="dk1"/>
              </a:solidFill>
              <a:effectLst/>
              <a:latin typeface="+mn-lt"/>
              <a:ea typeface="+mn-ea"/>
              <a:cs typeface="+mn-cs"/>
            </a:rPr>
            <a:t>　今後も、現在の水準を維持するよう財政運営に努める。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156221</xdr:rowOff>
    </xdr:from>
    <xdr:to>
      <xdr:col>7</xdr:col>
      <xdr:colOff>152400</xdr:colOff>
      <xdr:row>84</xdr:row>
      <xdr:rowOff>27618</xdr:rowOff>
    </xdr:to>
    <xdr:cxnSp macro="">
      <xdr:nvCxnSpPr>
        <xdr:cNvPr id="193" name="直線コネクタ 192"/>
        <xdr:cNvCxnSpPr/>
      </xdr:nvCxnSpPr>
      <xdr:spPr>
        <a:xfrm>
          <a:off x="4114800" y="14386571"/>
          <a:ext cx="8382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96126</xdr:rowOff>
    </xdr:from>
    <xdr:to>
      <xdr:col>6</xdr:col>
      <xdr:colOff>0</xdr:colOff>
      <xdr:row>83</xdr:row>
      <xdr:rowOff>156221</xdr:rowOff>
    </xdr:to>
    <xdr:cxnSp macro="">
      <xdr:nvCxnSpPr>
        <xdr:cNvPr id="196" name="直線コネクタ 195"/>
        <xdr:cNvCxnSpPr/>
      </xdr:nvCxnSpPr>
      <xdr:spPr>
        <a:xfrm>
          <a:off x="3225800" y="14326476"/>
          <a:ext cx="889000" cy="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30307</xdr:rowOff>
    </xdr:from>
    <xdr:to>
      <xdr:col>4</xdr:col>
      <xdr:colOff>482600</xdr:colOff>
      <xdr:row>83</xdr:row>
      <xdr:rowOff>96126</xdr:rowOff>
    </xdr:to>
    <xdr:cxnSp macro="">
      <xdr:nvCxnSpPr>
        <xdr:cNvPr id="199" name="直線コネクタ 198"/>
        <xdr:cNvCxnSpPr/>
      </xdr:nvCxnSpPr>
      <xdr:spPr>
        <a:xfrm>
          <a:off x="2336800" y="14260657"/>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30307</xdr:rowOff>
    </xdr:from>
    <xdr:to>
      <xdr:col>3</xdr:col>
      <xdr:colOff>279400</xdr:colOff>
      <xdr:row>83</xdr:row>
      <xdr:rowOff>77445</xdr:rowOff>
    </xdr:to>
    <xdr:cxnSp macro="">
      <xdr:nvCxnSpPr>
        <xdr:cNvPr id="202" name="直線コネクタ 201"/>
        <xdr:cNvCxnSpPr/>
      </xdr:nvCxnSpPr>
      <xdr:spPr>
        <a:xfrm flipV="1">
          <a:off x="1447800" y="14260657"/>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148268</xdr:rowOff>
    </xdr:from>
    <xdr:to>
      <xdr:col>7</xdr:col>
      <xdr:colOff>203200</xdr:colOff>
      <xdr:row>84</xdr:row>
      <xdr:rowOff>78418</xdr:rowOff>
    </xdr:to>
    <xdr:sp macro="" textlink="">
      <xdr:nvSpPr>
        <xdr:cNvPr id="212" name="円/楕円 211"/>
        <xdr:cNvSpPr/>
      </xdr:nvSpPr>
      <xdr:spPr>
        <a:xfrm>
          <a:off x="4902200" y="143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164795</xdr:rowOff>
    </xdr:from>
    <xdr:ext cx="762000" cy="259045"/>
    <xdr:sp macro="" textlink="">
      <xdr:nvSpPr>
        <xdr:cNvPr id="213" name="人件費・物件費等の状況該当値テキスト"/>
        <xdr:cNvSpPr txBox="1"/>
      </xdr:nvSpPr>
      <xdr:spPr>
        <a:xfrm>
          <a:off x="5041900" y="1422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256,341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105421</xdr:rowOff>
    </xdr:from>
    <xdr:to>
      <xdr:col>6</xdr:col>
      <xdr:colOff>50800</xdr:colOff>
      <xdr:row>84</xdr:row>
      <xdr:rowOff>35571</xdr:rowOff>
    </xdr:to>
    <xdr:sp macro="" textlink="">
      <xdr:nvSpPr>
        <xdr:cNvPr id="214" name="円/楕円 213"/>
        <xdr:cNvSpPr/>
      </xdr:nvSpPr>
      <xdr:spPr>
        <a:xfrm>
          <a:off x="4064000" y="143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45748</xdr:rowOff>
    </xdr:from>
    <xdr:ext cx="736600" cy="259045"/>
    <xdr:sp macro="" textlink="">
      <xdr:nvSpPr>
        <xdr:cNvPr id="215" name="テキスト ボックス 214"/>
        <xdr:cNvSpPr txBox="1"/>
      </xdr:nvSpPr>
      <xdr:spPr>
        <a:xfrm>
          <a:off x="3733800" y="1410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245,687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45326</xdr:rowOff>
    </xdr:from>
    <xdr:to>
      <xdr:col>4</xdr:col>
      <xdr:colOff>533400</xdr:colOff>
      <xdr:row>83</xdr:row>
      <xdr:rowOff>146926</xdr:rowOff>
    </xdr:to>
    <xdr:sp macro="" textlink="">
      <xdr:nvSpPr>
        <xdr:cNvPr id="216" name="円/楕円 215"/>
        <xdr:cNvSpPr/>
      </xdr:nvSpPr>
      <xdr:spPr>
        <a:xfrm>
          <a:off x="3175000" y="14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157103</xdr:rowOff>
    </xdr:from>
    <xdr:ext cx="762000" cy="259045"/>
    <xdr:sp macro="" textlink="">
      <xdr:nvSpPr>
        <xdr:cNvPr id="217" name="テキスト ボックス 216"/>
        <xdr:cNvSpPr txBox="1"/>
      </xdr:nvSpPr>
      <xdr:spPr>
        <a:xfrm>
          <a:off x="2844800" y="14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150957</xdr:rowOff>
    </xdr:from>
    <xdr:to>
      <xdr:col>3</xdr:col>
      <xdr:colOff>330200</xdr:colOff>
      <xdr:row>83</xdr:row>
      <xdr:rowOff>81107</xdr:rowOff>
    </xdr:to>
    <xdr:sp macro="" textlink="">
      <xdr:nvSpPr>
        <xdr:cNvPr id="218" name="円/楕円 217"/>
        <xdr:cNvSpPr/>
      </xdr:nvSpPr>
      <xdr:spPr>
        <a:xfrm>
          <a:off x="2286000" y="142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91284</xdr:rowOff>
    </xdr:from>
    <xdr:ext cx="762000" cy="259045"/>
    <xdr:sp macro="" textlink="">
      <xdr:nvSpPr>
        <xdr:cNvPr id="219" name="テキスト ボックス 218"/>
        <xdr:cNvSpPr txBox="1"/>
      </xdr:nvSpPr>
      <xdr:spPr>
        <a:xfrm>
          <a:off x="1955800" y="1397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214,378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26645</xdr:rowOff>
    </xdr:from>
    <xdr:to>
      <xdr:col>2</xdr:col>
      <xdr:colOff>127000</xdr:colOff>
      <xdr:row>83</xdr:row>
      <xdr:rowOff>128245</xdr:rowOff>
    </xdr:to>
    <xdr:sp macro="" textlink="">
      <xdr:nvSpPr>
        <xdr:cNvPr id="220" name="円/楕円 219"/>
        <xdr:cNvSpPr/>
      </xdr:nvSpPr>
      <xdr:spPr>
        <a:xfrm>
          <a:off x="1397000" y="142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138422</xdr:rowOff>
    </xdr:from>
    <xdr:ext cx="762000" cy="259045"/>
    <xdr:sp macro="" textlink="">
      <xdr:nvSpPr>
        <xdr:cNvPr id="221" name="テキスト ボックス 220"/>
        <xdr:cNvSpPr txBox="1"/>
      </xdr:nvSpPr>
      <xdr:spPr>
        <a:xfrm>
          <a:off x="1066800" y="1402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類似団体平均、全国町村平均ともに上回っている。</a:t>
          </a:r>
          <a:endParaRPr lang="ja-JP" altLang="ja-JP" sz="1400">
            <a:effectLst/>
          </a:endParaRPr>
        </a:p>
        <a:p>
          <a:r>
            <a:rPr kumimoji="1" lang="ja-JP" altLang="ja-JP" sz="1100" baseline="0">
              <a:solidFill>
                <a:schemeClr val="dk1"/>
              </a:solidFill>
              <a:effectLst/>
              <a:latin typeface="+mn-lt"/>
              <a:ea typeface="+mn-ea"/>
              <a:cs typeface="+mn-cs"/>
            </a:rPr>
            <a:t>　今後は国公準拠を基本とし、人事評価制度の適正な運用などにより給与の適正化に努める。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34037</xdr:rowOff>
    </xdr:from>
    <xdr:to>
      <xdr:col>24</xdr:col>
      <xdr:colOff>558800</xdr:colOff>
      <xdr:row>86</xdr:row>
      <xdr:rowOff>38863</xdr:rowOff>
    </xdr:to>
    <xdr:cxnSp macro="">
      <xdr:nvCxnSpPr>
        <xdr:cNvPr id="253" name="直線コネクタ 252"/>
        <xdr:cNvCxnSpPr/>
      </xdr:nvCxnSpPr>
      <xdr:spPr>
        <a:xfrm flipV="1">
          <a:off x="16179800" y="147787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38863</xdr:rowOff>
    </xdr:to>
    <xdr:cxnSp macro="">
      <xdr:nvCxnSpPr>
        <xdr:cNvPr id="256" name="直線コネクタ 255"/>
        <xdr:cNvCxnSpPr/>
      </xdr:nvCxnSpPr>
      <xdr:spPr>
        <a:xfrm>
          <a:off x="15290800" y="1474978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86</xdr:row>
      <xdr:rowOff>5080</xdr:rowOff>
    </xdr:to>
    <xdr:cxnSp macro="">
      <xdr:nvCxnSpPr>
        <xdr:cNvPr id="259" name="直線コネクタ 258"/>
        <xdr:cNvCxnSpPr/>
      </xdr:nvCxnSpPr>
      <xdr:spPr>
        <a:xfrm>
          <a:off x="14401800" y="147353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88</xdr:row>
      <xdr:rowOff>48261</xdr:rowOff>
    </xdr:to>
    <xdr:cxnSp macro="">
      <xdr:nvCxnSpPr>
        <xdr:cNvPr id="262" name="直線コネクタ 261"/>
        <xdr:cNvCxnSpPr/>
      </xdr:nvCxnSpPr>
      <xdr:spPr>
        <a:xfrm flipV="1">
          <a:off x="13512800" y="14735302"/>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2" name="円/楕円 271"/>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3"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4" name="円/楕円 273"/>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5" name="テキスト ボックス 274"/>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6" name="円/楕円 275"/>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7" name="テキスト ボックス 276"/>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111252</xdr:rowOff>
    </xdr:from>
    <xdr:to>
      <xdr:col>21</xdr:col>
      <xdr:colOff>50800</xdr:colOff>
      <xdr:row>86</xdr:row>
      <xdr:rowOff>41402</xdr:rowOff>
    </xdr:to>
    <xdr:sp macro="" textlink="">
      <xdr:nvSpPr>
        <xdr:cNvPr id="278" name="円/楕円 277"/>
        <xdr:cNvSpPr/>
      </xdr:nvSpPr>
      <xdr:spPr>
        <a:xfrm>
          <a:off x="14351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26179</xdr:rowOff>
    </xdr:from>
    <xdr:ext cx="762000" cy="259045"/>
    <xdr:sp macro="" textlink="">
      <xdr:nvSpPr>
        <xdr:cNvPr id="279" name="テキスト ボックス 278"/>
        <xdr:cNvSpPr txBox="1"/>
      </xdr:nvSpPr>
      <xdr:spPr>
        <a:xfrm>
          <a:off x="14020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0" name="円/楕円 279"/>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1" name="テキスト ボックス 280"/>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類似団体平均、高知県平均ともに上回っている。</a:t>
          </a:r>
          <a:endParaRPr lang="ja-JP" altLang="ja-JP" sz="1400">
            <a:effectLst/>
          </a:endParaRPr>
        </a:p>
        <a:p>
          <a:r>
            <a:rPr kumimoji="1" lang="ja-JP" altLang="ja-JP" sz="1100">
              <a:solidFill>
                <a:schemeClr val="dk1"/>
              </a:solidFill>
              <a:effectLst/>
              <a:latin typeface="+mn-lt"/>
              <a:ea typeface="+mn-ea"/>
              <a:cs typeface="+mn-cs"/>
            </a:rPr>
            <a:t>　平成２３年度に更新した定員適正化計画に沿って、退職に伴う新規採用を抑制し、組織改編、業務の見直し等の取り組みにより、類似団体平均と同程度を目指す。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136875</xdr:rowOff>
    </xdr:from>
    <xdr:to>
      <xdr:col>24</xdr:col>
      <xdr:colOff>558800</xdr:colOff>
      <xdr:row>62</xdr:row>
      <xdr:rowOff>14288</xdr:rowOff>
    </xdr:to>
    <xdr:cxnSp macro="">
      <xdr:nvCxnSpPr>
        <xdr:cNvPr id="312" name="直線コネクタ 311"/>
        <xdr:cNvCxnSpPr/>
      </xdr:nvCxnSpPr>
      <xdr:spPr>
        <a:xfrm>
          <a:off x="16179800" y="10595325"/>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108521</xdr:rowOff>
    </xdr:from>
    <xdr:to>
      <xdr:col>23</xdr:col>
      <xdr:colOff>406400</xdr:colOff>
      <xdr:row>61</xdr:row>
      <xdr:rowOff>136875</xdr:rowOff>
    </xdr:to>
    <xdr:cxnSp macro="">
      <xdr:nvCxnSpPr>
        <xdr:cNvPr id="315" name="直線コネクタ 314"/>
        <xdr:cNvCxnSpPr/>
      </xdr:nvCxnSpPr>
      <xdr:spPr>
        <a:xfrm>
          <a:off x="15290800" y="10566971"/>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71724</xdr:rowOff>
    </xdr:from>
    <xdr:to>
      <xdr:col>22</xdr:col>
      <xdr:colOff>203200</xdr:colOff>
      <xdr:row>61</xdr:row>
      <xdr:rowOff>108521</xdr:rowOff>
    </xdr:to>
    <xdr:cxnSp macro="">
      <xdr:nvCxnSpPr>
        <xdr:cNvPr id="318" name="直線コネクタ 317"/>
        <xdr:cNvCxnSpPr/>
      </xdr:nvCxnSpPr>
      <xdr:spPr>
        <a:xfrm>
          <a:off x="14401800" y="10530174"/>
          <a:ext cx="889000" cy="3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71724</xdr:rowOff>
    </xdr:from>
    <xdr:to>
      <xdr:col>21</xdr:col>
      <xdr:colOff>0</xdr:colOff>
      <xdr:row>61</xdr:row>
      <xdr:rowOff>74740</xdr:rowOff>
    </xdr:to>
    <xdr:cxnSp macro="">
      <xdr:nvCxnSpPr>
        <xdr:cNvPr id="321" name="直線コネクタ 320"/>
        <xdr:cNvCxnSpPr/>
      </xdr:nvCxnSpPr>
      <xdr:spPr>
        <a:xfrm flipV="1">
          <a:off x="13512800" y="1053017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134938</xdr:rowOff>
    </xdr:from>
    <xdr:to>
      <xdr:col>24</xdr:col>
      <xdr:colOff>609600</xdr:colOff>
      <xdr:row>62</xdr:row>
      <xdr:rowOff>65088</xdr:rowOff>
    </xdr:to>
    <xdr:sp macro="" textlink="">
      <xdr:nvSpPr>
        <xdr:cNvPr id="331" name="円/楕円 330"/>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107015</xdr:rowOff>
    </xdr:from>
    <xdr:ext cx="762000" cy="259045"/>
    <xdr:sp macro="" textlink="">
      <xdr:nvSpPr>
        <xdr:cNvPr id="332"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86075</xdr:rowOff>
    </xdr:from>
    <xdr:to>
      <xdr:col>23</xdr:col>
      <xdr:colOff>457200</xdr:colOff>
      <xdr:row>62</xdr:row>
      <xdr:rowOff>16225</xdr:rowOff>
    </xdr:to>
    <xdr:sp macro="" textlink="">
      <xdr:nvSpPr>
        <xdr:cNvPr id="333" name="円/楕円 332"/>
        <xdr:cNvSpPr/>
      </xdr:nvSpPr>
      <xdr:spPr>
        <a:xfrm>
          <a:off x="16129000" y="10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1002</xdr:rowOff>
    </xdr:from>
    <xdr:ext cx="736600" cy="259045"/>
    <xdr:sp macro="" textlink="">
      <xdr:nvSpPr>
        <xdr:cNvPr id="334" name="テキスト ボックス 333"/>
        <xdr:cNvSpPr txBox="1"/>
      </xdr:nvSpPr>
      <xdr:spPr>
        <a:xfrm>
          <a:off x="15798800" y="1063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57721</xdr:rowOff>
    </xdr:from>
    <xdr:to>
      <xdr:col>22</xdr:col>
      <xdr:colOff>254000</xdr:colOff>
      <xdr:row>61</xdr:row>
      <xdr:rowOff>159321</xdr:rowOff>
    </xdr:to>
    <xdr:sp macro="" textlink="">
      <xdr:nvSpPr>
        <xdr:cNvPr id="335" name="円/楕円 334"/>
        <xdr:cNvSpPr/>
      </xdr:nvSpPr>
      <xdr:spPr>
        <a:xfrm>
          <a:off x="15240000" y="105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144098</xdr:rowOff>
    </xdr:from>
    <xdr:ext cx="762000" cy="259045"/>
    <xdr:sp macro="" textlink="">
      <xdr:nvSpPr>
        <xdr:cNvPr id="336" name="テキスト ボックス 335"/>
        <xdr:cNvSpPr txBox="1"/>
      </xdr:nvSpPr>
      <xdr:spPr>
        <a:xfrm>
          <a:off x="14909800" y="1060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20924</xdr:rowOff>
    </xdr:from>
    <xdr:to>
      <xdr:col>21</xdr:col>
      <xdr:colOff>50800</xdr:colOff>
      <xdr:row>61</xdr:row>
      <xdr:rowOff>122524</xdr:rowOff>
    </xdr:to>
    <xdr:sp macro="" textlink="">
      <xdr:nvSpPr>
        <xdr:cNvPr id="337" name="円/楕円 336"/>
        <xdr:cNvSpPr/>
      </xdr:nvSpPr>
      <xdr:spPr>
        <a:xfrm>
          <a:off x="14351000" y="10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107301</xdr:rowOff>
    </xdr:from>
    <xdr:ext cx="762000" cy="259045"/>
    <xdr:sp macro="" textlink="">
      <xdr:nvSpPr>
        <xdr:cNvPr id="338" name="テキスト ボックス 337"/>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23940</xdr:rowOff>
    </xdr:from>
    <xdr:to>
      <xdr:col>19</xdr:col>
      <xdr:colOff>533400</xdr:colOff>
      <xdr:row>61</xdr:row>
      <xdr:rowOff>125540</xdr:rowOff>
    </xdr:to>
    <xdr:sp macro="" textlink="">
      <xdr:nvSpPr>
        <xdr:cNvPr id="339" name="円/楕円 338"/>
        <xdr:cNvSpPr/>
      </xdr:nvSpPr>
      <xdr:spPr>
        <a:xfrm>
          <a:off x="13462000" y="104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110317</xdr:rowOff>
    </xdr:from>
    <xdr:ext cx="762000" cy="259045"/>
    <xdr:sp macro="" textlink="">
      <xdr:nvSpPr>
        <xdr:cNvPr id="340" name="テキスト ボックス 339"/>
        <xdr:cNvSpPr txBox="1"/>
      </xdr:nvSpPr>
      <xdr:spPr>
        <a:xfrm>
          <a:off x="13131800" y="1056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類似団体平均、高知県平均ともに下回っている。</a:t>
          </a:r>
          <a:endParaRPr lang="ja-JP" altLang="ja-JP" sz="1400">
            <a:effectLst/>
          </a:endParaRPr>
        </a:p>
        <a:p>
          <a:r>
            <a:rPr kumimoji="1" lang="ja-JP" altLang="ja-JP" sz="1100">
              <a:solidFill>
                <a:schemeClr val="dk1"/>
              </a:solidFill>
              <a:effectLst/>
              <a:latin typeface="+mn-lt"/>
              <a:ea typeface="+mn-ea"/>
              <a:cs typeface="+mn-cs"/>
            </a:rPr>
            <a:t>　過去の大型事業で発行した地方債の償還が順次完了しており、また、「中土佐町総合振興計画」のもと、地域住民との意見交換を図り適量・適切な事業を実施することにより公債費負担の適正化を図ってきた。</a:t>
          </a:r>
          <a:endParaRPr lang="ja-JP" altLang="ja-JP" sz="1400">
            <a:effectLst/>
          </a:endParaRPr>
        </a:p>
        <a:p>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南海トラフ地震対策</a:t>
          </a:r>
          <a:r>
            <a:rPr kumimoji="1" lang="ja-JP" altLang="ja-JP" sz="1100">
              <a:solidFill>
                <a:schemeClr val="dk1"/>
              </a:solidFill>
              <a:effectLst/>
              <a:latin typeface="+mn-lt"/>
              <a:ea typeface="+mn-ea"/>
              <a:cs typeface="+mn-cs"/>
            </a:rPr>
            <a:t>事業の実施に伴い発行した地方債の償還開始や庁舎建設等の大型事業の実施に伴う地方債の発行により実質公債費比率の上昇が見込まれているが、償還期間等の調整により急激な上昇を抑え、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40</xdr:row>
      <xdr:rowOff>122174</xdr:rowOff>
    </xdr:to>
    <xdr:cxnSp macro="">
      <xdr:nvCxnSpPr>
        <xdr:cNvPr id="371" name="直線コネクタ 370"/>
        <xdr:cNvCxnSpPr/>
      </xdr:nvCxnSpPr>
      <xdr:spPr>
        <a:xfrm flipV="1">
          <a:off x="16179800" y="69753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122174</xdr:rowOff>
    </xdr:from>
    <xdr:to>
      <xdr:col>23</xdr:col>
      <xdr:colOff>406400</xdr:colOff>
      <xdr:row>40</xdr:row>
      <xdr:rowOff>160782</xdr:rowOff>
    </xdr:to>
    <xdr:cxnSp macro="">
      <xdr:nvCxnSpPr>
        <xdr:cNvPr id="374" name="直線コネクタ 373"/>
        <xdr:cNvCxnSpPr/>
      </xdr:nvCxnSpPr>
      <xdr:spPr>
        <a:xfrm flipV="1">
          <a:off x="15290800" y="69801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160782</xdr:rowOff>
    </xdr:from>
    <xdr:to>
      <xdr:col>22</xdr:col>
      <xdr:colOff>203200</xdr:colOff>
      <xdr:row>41</xdr:row>
      <xdr:rowOff>23114</xdr:rowOff>
    </xdr:to>
    <xdr:cxnSp macro="">
      <xdr:nvCxnSpPr>
        <xdr:cNvPr id="377" name="直線コネクタ 376"/>
        <xdr:cNvCxnSpPr/>
      </xdr:nvCxnSpPr>
      <xdr:spPr>
        <a:xfrm flipV="1">
          <a:off x="14401800" y="701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95504</xdr:rowOff>
    </xdr:to>
    <xdr:cxnSp macro="">
      <xdr:nvCxnSpPr>
        <xdr:cNvPr id="380" name="直線コネクタ 379"/>
        <xdr:cNvCxnSpPr/>
      </xdr:nvCxnSpPr>
      <xdr:spPr>
        <a:xfrm flipV="1">
          <a:off x="13512800" y="70525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2" name="テキスト ボックス 38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0" name="円/楕円 389"/>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391"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71374</xdr:rowOff>
    </xdr:from>
    <xdr:to>
      <xdr:col>23</xdr:col>
      <xdr:colOff>457200</xdr:colOff>
      <xdr:row>41</xdr:row>
      <xdr:rowOff>1524</xdr:rowOff>
    </xdr:to>
    <xdr:sp macro="" textlink="">
      <xdr:nvSpPr>
        <xdr:cNvPr id="392" name="円/楕円 391"/>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11701</xdr:rowOff>
    </xdr:from>
    <xdr:ext cx="736600" cy="259045"/>
    <xdr:sp macro="" textlink="">
      <xdr:nvSpPr>
        <xdr:cNvPr id="393" name="テキスト ボックス 392"/>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109982</xdr:rowOff>
    </xdr:from>
    <xdr:to>
      <xdr:col>22</xdr:col>
      <xdr:colOff>254000</xdr:colOff>
      <xdr:row>41</xdr:row>
      <xdr:rowOff>40132</xdr:rowOff>
    </xdr:to>
    <xdr:sp macro="" textlink="">
      <xdr:nvSpPr>
        <xdr:cNvPr id="394" name="円/楕円 393"/>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50309</xdr:rowOff>
    </xdr:from>
    <xdr:ext cx="762000" cy="259045"/>
    <xdr:sp macro="" textlink="">
      <xdr:nvSpPr>
        <xdr:cNvPr id="395" name="テキスト ボックス 394"/>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396" name="円/楕円 395"/>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397" name="テキスト ボックス 39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44704</xdr:rowOff>
    </xdr:from>
    <xdr:to>
      <xdr:col>19</xdr:col>
      <xdr:colOff>533400</xdr:colOff>
      <xdr:row>41</xdr:row>
      <xdr:rowOff>146304</xdr:rowOff>
    </xdr:to>
    <xdr:sp macro="" textlink="">
      <xdr:nvSpPr>
        <xdr:cNvPr id="398" name="円/楕円 397"/>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156481</xdr:rowOff>
    </xdr:from>
    <xdr:ext cx="762000" cy="259045"/>
    <xdr:sp macro="" textlink="">
      <xdr:nvSpPr>
        <xdr:cNvPr id="399" name="テキスト ボックス 398"/>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全国平均、高知県平均ともに下回っている。</a:t>
          </a:r>
          <a:endParaRPr lang="ja-JP" altLang="ja-JP" sz="1400">
            <a:effectLst/>
          </a:endParaRPr>
        </a:p>
        <a:p>
          <a:r>
            <a:rPr kumimoji="1" lang="ja-JP" altLang="ja-JP" sz="1100">
              <a:solidFill>
                <a:schemeClr val="dk1"/>
              </a:solidFill>
              <a:effectLst/>
              <a:latin typeface="+mn-lt"/>
              <a:ea typeface="+mn-ea"/>
              <a:cs typeface="+mn-cs"/>
            </a:rPr>
            <a:t>　過去の大型事業で発行した地方債の償還が順次完了してきたことや、普通交付税の一定額確保に伴う標準財政規模の増、財政調整基金及び減債基金の積み立てにより充当可能金額が増加したことによるもの。</a:t>
          </a:r>
          <a:endParaRPr lang="ja-JP" altLang="ja-JP" sz="1400">
            <a:effectLst/>
          </a:endParaRPr>
        </a:p>
        <a:p>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南海トラフ地震対策</a:t>
          </a:r>
          <a:r>
            <a:rPr kumimoji="1" lang="ja-JP" altLang="ja-JP" sz="1100">
              <a:solidFill>
                <a:schemeClr val="dk1"/>
              </a:solidFill>
              <a:effectLst/>
              <a:latin typeface="+mn-lt"/>
              <a:ea typeface="+mn-ea"/>
              <a:cs typeface="+mn-cs"/>
            </a:rPr>
            <a:t>事業の実施に伴い発行した地方債の償還開始や庁舎建設等の大型事業の実施に伴う公債費の増加が見込まれているが、その他の義務的経費の削減を中心とする行財政改革を進め、健全な財政運営に努める。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7,170
193.28
7,597,366
7,200,229
297,699
3,691,290
9,202,945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嘱託職員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や職員給の</a:t>
          </a:r>
          <a:r>
            <a:rPr kumimoji="1" lang="ja-JP" altLang="en-US" sz="1100">
              <a:solidFill>
                <a:schemeClr val="dk1"/>
              </a:solidFill>
              <a:effectLst/>
              <a:latin typeface="+mn-lt"/>
              <a:ea typeface="+mn-ea"/>
              <a:cs typeface="+mn-cs"/>
            </a:rPr>
            <a:t>国公準拠への変更により</a:t>
          </a:r>
          <a:r>
            <a:rPr kumimoji="1" lang="ja-JP" altLang="ja-JP" sz="1100">
              <a:solidFill>
                <a:schemeClr val="dk1"/>
              </a:solidFill>
              <a:effectLst/>
              <a:latin typeface="+mn-lt"/>
              <a:ea typeface="+mn-ea"/>
              <a:cs typeface="+mn-cs"/>
            </a:rPr>
            <a:t>、経常収支比率の人件費分が類似団体平均を上回っている。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今後は、平成２３年度に改定した定員適正化計画に沿った職員数の適正化や嘱託職員の削減を目指すことなど行財政改革への取り組みを通じて人件費の削減に努める。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152146</xdr:rowOff>
    </xdr:to>
    <xdr:cxnSp macro="">
      <xdr:nvCxnSpPr>
        <xdr:cNvPr id="64" name="直線コネクタ 63"/>
        <xdr:cNvCxnSpPr/>
      </xdr:nvCxnSpPr>
      <xdr:spPr>
        <a:xfrm>
          <a:off x="3987800" y="64226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152146</xdr:rowOff>
    </xdr:to>
    <xdr:cxnSp macro="">
      <xdr:nvCxnSpPr>
        <xdr:cNvPr id="67" name="直線コネクタ 66"/>
        <xdr:cNvCxnSpPr/>
      </xdr:nvCxnSpPr>
      <xdr:spPr>
        <a:xfrm flipV="1">
          <a:off x="3098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152146</xdr:rowOff>
    </xdr:to>
    <xdr:cxnSp macro="">
      <xdr:nvCxnSpPr>
        <xdr:cNvPr id="70" name="直線コネクタ 69"/>
        <xdr:cNvCxnSpPr/>
      </xdr:nvCxnSpPr>
      <xdr:spPr>
        <a:xfrm>
          <a:off x="2209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38</xdr:row>
      <xdr:rowOff>12700</xdr:rowOff>
    </xdr:to>
    <xdr:cxnSp macro="">
      <xdr:nvCxnSpPr>
        <xdr:cNvPr id="73" name="直線コネクタ 72"/>
        <xdr:cNvCxnSpPr/>
      </xdr:nvCxnSpPr>
      <xdr:spPr>
        <a:xfrm flipV="1">
          <a:off x="1320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83" name="円/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5" name="円/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7" name="円/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物件費に係る経常収支比率は、類似団体平均および高知県平均を下回っている。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今後も現在の水準を維持するよう努める。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14</xdr:row>
      <xdr:rowOff>127000</xdr:rowOff>
    </xdr:to>
    <xdr:cxnSp macro="">
      <xdr:nvCxnSpPr>
        <xdr:cNvPr id="125" name="直線コネクタ 124"/>
        <xdr:cNvCxnSpPr/>
      </xdr:nvCxnSpPr>
      <xdr:spPr>
        <a:xfrm>
          <a:off x="15671800" y="2466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14</xdr:row>
      <xdr:rowOff>88900</xdr:rowOff>
    </xdr:to>
    <xdr:cxnSp macro="">
      <xdr:nvCxnSpPr>
        <xdr:cNvPr id="128" name="直線コネクタ 127"/>
        <xdr:cNvCxnSpPr/>
      </xdr:nvCxnSpPr>
      <xdr:spPr>
        <a:xfrm flipV="1">
          <a:off x="14782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88900</xdr:rowOff>
    </xdr:to>
    <xdr:cxnSp macro="">
      <xdr:nvCxnSpPr>
        <xdr:cNvPr id="131" name="直線コネクタ 130"/>
        <xdr:cNvCxnSpPr/>
      </xdr:nvCxnSpPr>
      <xdr:spPr>
        <a:xfrm>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58420</xdr:rowOff>
    </xdr:to>
    <xdr:cxnSp macro="">
      <xdr:nvCxnSpPr>
        <xdr:cNvPr id="134" name="直線コネクタ 133"/>
        <xdr:cNvCxnSpPr/>
      </xdr:nvCxnSpPr>
      <xdr:spPr>
        <a:xfrm flipV="1">
          <a:off x="13004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xdr:rowOff>
    </xdr:from>
    <xdr:to>
      <xdr:col>22</xdr:col>
      <xdr:colOff>615950</xdr:colOff>
      <xdr:row>14</xdr:row>
      <xdr:rowOff>116840</xdr:rowOff>
    </xdr:to>
    <xdr:sp macro="" textlink="">
      <xdr:nvSpPr>
        <xdr:cNvPr id="146" name="円/楕円 145"/>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127017</xdr:rowOff>
    </xdr:from>
    <xdr:ext cx="736600" cy="259045"/>
    <xdr:sp macro="" textlink="">
      <xdr:nvSpPr>
        <xdr:cNvPr id="147" name="テキスト ボックス 146"/>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2" name="円/楕円 151"/>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3" name="テキスト ボックス 152"/>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要因としては、養護老人ホームへの入所者が多いことがあげられる。高齢者・障害者を地域で支えあう仕組みづくりや、介護予防を推進することなどにより、扶助費の上昇を抑えるよう努める。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4535</xdr:rowOff>
    </xdr:to>
    <xdr:cxnSp macro="">
      <xdr:nvCxnSpPr>
        <xdr:cNvPr id="187" name="直線コネクタ 186"/>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110672</xdr:rowOff>
    </xdr:to>
    <xdr:cxnSp macro="">
      <xdr:nvCxnSpPr>
        <xdr:cNvPr id="190" name="直線コネクタ 189"/>
        <xdr:cNvCxnSpPr/>
      </xdr:nvCxnSpPr>
      <xdr:spPr>
        <a:xfrm>
          <a:off x="3098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3" name="直線コネクタ 192"/>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196" name="直線コネクタ 195"/>
        <xdr:cNvCxnSpPr/>
      </xdr:nvCxnSpPr>
      <xdr:spPr>
        <a:xfrm flipV="1">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6" name="円/楕円 205"/>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7"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8" name="円/楕円 207"/>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9" name="テキスト ボックス 208"/>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0" name="円/楕円 209"/>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1" name="テキスト ボックス 210"/>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4" name="円/楕円 213"/>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5" name="テキスト ボックス 214"/>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その他に係る経常収支比率は、高知県平均を下回っているものの、類似団体平均を</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主な要因は、国民健康保険事業会計への繰出金が増加したことによる。今後は比率を悪化させないよう、保険税の適正化や医療費の抑制に繋がる施策を実施するなど、国民健康保険事業会計の財政健全化を図り、普通会計の負担が増加しな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18415</xdr:rowOff>
    </xdr:from>
    <xdr:to>
      <xdr:col>24</xdr:col>
      <xdr:colOff>31750</xdr:colOff>
      <xdr:row>58</xdr:row>
      <xdr:rowOff>69850</xdr:rowOff>
    </xdr:to>
    <xdr:cxnSp macro="">
      <xdr:nvCxnSpPr>
        <xdr:cNvPr id="243" name="直線コネクタ 242"/>
        <xdr:cNvCxnSpPr/>
      </xdr:nvCxnSpPr>
      <xdr:spPr>
        <a:xfrm>
          <a:off x="15671800" y="99625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18415</xdr:rowOff>
    </xdr:from>
    <xdr:to>
      <xdr:col>22</xdr:col>
      <xdr:colOff>565150</xdr:colOff>
      <xdr:row>58</xdr:row>
      <xdr:rowOff>46990</xdr:rowOff>
    </xdr:to>
    <xdr:cxnSp macro="">
      <xdr:nvCxnSpPr>
        <xdr:cNvPr id="246" name="直線コネクタ 245"/>
        <xdr:cNvCxnSpPr/>
      </xdr:nvCxnSpPr>
      <xdr:spPr>
        <a:xfrm flipV="1">
          <a:off x="14782800" y="9962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xdr:rowOff>
    </xdr:from>
    <xdr:to>
      <xdr:col>21</xdr:col>
      <xdr:colOff>361950</xdr:colOff>
      <xdr:row>58</xdr:row>
      <xdr:rowOff>46990</xdr:rowOff>
    </xdr:to>
    <xdr:cxnSp macro="">
      <xdr:nvCxnSpPr>
        <xdr:cNvPr id="249" name="直線コネクタ 248"/>
        <xdr:cNvCxnSpPr/>
      </xdr:nvCxnSpPr>
      <xdr:spPr>
        <a:xfrm>
          <a:off x="13893800" y="9951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xdr:rowOff>
    </xdr:from>
    <xdr:to>
      <xdr:col>20</xdr:col>
      <xdr:colOff>158750</xdr:colOff>
      <xdr:row>58</xdr:row>
      <xdr:rowOff>24130</xdr:rowOff>
    </xdr:to>
    <xdr:cxnSp macro="">
      <xdr:nvCxnSpPr>
        <xdr:cNvPr id="252" name="直線コネクタ 251"/>
        <xdr:cNvCxnSpPr/>
      </xdr:nvCxnSpPr>
      <xdr:spPr>
        <a:xfrm flipV="1">
          <a:off x="13004800" y="9951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62" name="円/楕円 261"/>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162577</xdr:rowOff>
    </xdr:from>
    <xdr:ext cx="762000" cy="259045"/>
    <xdr:sp macro="" textlink="">
      <xdr:nvSpPr>
        <xdr:cNvPr id="263"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139065</xdr:rowOff>
    </xdr:from>
    <xdr:to>
      <xdr:col>22</xdr:col>
      <xdr:colOff>615950</xdr:colOff>
      <xdr:row>58</xdr:row>
      <xdr:rowOff>69215</xdr:rowOff>
    </xdr:to>
    <xdr:sp macro="" textlink="">
      <xdr:nvSpPr>
        <xdr:cNvPr id="264" name="円/楕円 263"/>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53992</xdr:rowOff>
    </xdr:from>
    <xdr:ext cx="736600" cy="259045"/>
    <xdr:sp macro="" textlink="">
      <xdr:nvSpPr>
        <xdr:cNvPr id="265" name="テキスト ボックス 264"/>
        <xdr:cNvSpPr txBox="1"/>
      </xdr:nvSpPr>
      <xdr:spPr>
        <a:xfrm>
          <a:off x="15290800" y="999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167640</xdr:rowOff>
    </xdr:from>
    <xdr:to>
      <xdr:col>21</xdr:col>
      <xdr:colOff>412750</xdr:colOff>
      <xdr:row>58</xdr:row>
      <xdr:rowOff>97790</xdr:rowOff>
    </xdr:to>
    <xdr:sp macro="" textlink="">
      <xdr:nvSpPr>
        <xdr:cNvPr id="266" name="円/楕円 265"/>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82567</xdr:rowOff>
    </xdr:from>
    <xdr:ext cx="762000" cy="259045"/>
    <xdr:sp macro="" textlink="">
      <xdr:nvSpPr>
        <xdr:cNvPr id="267" name="テキスト ボックス 266"/>
        <xdr:cNvSpPr txBox="1"/>
      </xdr:nvSpPr>
      <xdr:spPr>
        <a:xfrm>
          <a:off x="14401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127635</xdr:rowOff>
    </xdr:from>
    <xdr:to>
      <xdr:col>20</xdr:col>
      <xdr:colOff>209550</xdr:colOff>
      <xdr:row>58</xdr:row>
      <xdr:rowOff>57785</xdr:rowOff>
    </xdr:to>
    <xdr:sp macro="" textlink="">
      <xdr:nvSpPr>
        <xdr:cNvPr id="268" name="円/楕円 267"/>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69" name="テキスト ボックス 268"/>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144780</xdr:rowOff>
    </xdr:from>
    <xdr:to>
      <xdr:col>19</xdr:col>
      <xdr:colOff>6350</xdr:colOff>
      <xdr:row>58</xdr:row>
      <xdr:rowOff>74930</xdr:rowOff>
    </xdr:to>
    <xdr:sp macro="" textlink="">
      <xdr:nvSpPr>
        <xdr:cNvPr id="270" name="円/楕円 269"/>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59707</xdr:rowOff>
    </xdr:from>
    <xdr:ext cx="762000" cy="259045"/>
    <xdr:sp macro="" textlink="">
      <xdr:nvSpPr>
        <xdr:cNvPr id="271" name="テキスト ボックス 270"/>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類似団体平均を下回っているものの、全国</a:t>
          </a:r>
          <a:r>
            <a:rPr kumimoji="1" lang="ja-JP" altLang="ja-JP" sz="1100">
              <a:solidFill>
                <a:schemeClr val="dk1"/>
              </a:solidFill>
              <a:effectLst/>
              <a:latin typeface="+mn-lt"/>
              <a:ea typeface="+mn-ea"/>
              <a:cs typeface="+mn-cs"/>
            </a:rPr>
            <a:t>平均および高知県平均を上回っている。</a:t>
          </a:r>
          <a:endParaRPr lang="ja-JP" altLang="ja-JP" sz="1400">
            <a:effectLst/>
          </a:endParaRPr>
        </a:p>
        <a:p>
          <a:r>
            <a:rPr kumimoji="1" lang="ja-JP" altLang="ja-JP" sz="1100">
              <a:solidFill>
                <a:schemeClr val="dk1"/>
              </a:solidFill>
              <a:effectLst/>
              <a:latin typeface="+mn-lt"/>
              <a:ea typeface="+mn-ea"/>
              <a:cs typeface="+mn-cs"/>
            </a:rPr>
            <a:t>　各種団体への補助金が多額になっているためであり、今後は、補助金を交付することが適当な事業を行っているか、補助金額が妥当な額であるかなどについて改めて検討を行い、明確な基準を設けることにより補助金の適正化に努める。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24130</xdr:rowOff>
    </xdr:to>
    <xdr:cxnSp macro="">
      <xdr:nvCxnSpPr>
        <xdr:cNvPr id="301" name="直線コネクタ 300"/>
        <xdr:cNvCxnSpPr/>
      </xdr:nvCxnSpPr>
      <xdr:spPr>
        <a:xfrm flipV="1">
          <a:off x="15671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28702</xdr:rowOff>
    </xdr:to>
    <xdr:cxnSp macro="">
      <xdr:nvCxnSpPr>
        <xdr:cNvPr id="304" name="直線コネクタ 303"/>
        <xdr:cNvCxnSpPr/>
      </xdr:nvCxnSpPr>
      <xdr:spPr>
        <a:xfrm flipV="1">
          <a:off x="14782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28702</xdr:rowOff>
    </xdr:to>
    <xdr:cxnSp macro="">
      <xdr:nvCxnSpPr>
        <xdr:cNvPr id="307" name="直線コネクタ 306"/>
        <xdr:cNvCxnSpPr/>
      </xdr:nvCxnSpPr>
      <xdr:spPr>
        <a:xfrm>
          <a:off x="13893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37846</xdr:rowOff>
    </xdr:to>
    <xdr:cxnSp macro="">
      <xdr:nvCxnSpPr>
        <xdr:cNvPr id="310" name="直線コネクタ 309"/>
        <xdr:cNvCxnSpPr/>
      </xdr:nvCxnSpPr>
      <xdr:spPr>
        <a:xfrm flipV="1">
          <a:off x="13004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0" name="円/楕円 319"/>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1"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2" name="円/楕円 32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3" name="テキスト ボックス 32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4" name="円/楕円 323"/>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5" name="テキスト ボックス 32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6" name="円/楕円 325"/>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27" name="テキスト ボックス 32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8" name="円/楕円 327"/>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9" name="テキスト ボックス 328"/>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公債費に係る経常収支比率は、公的資金補償金免除繰上償還の実施や過去の大型事業の償還終了等により改善傾向に</a:t>
          </a:r>
          <a:r>
            <a:rPr kumimoji="1" lang="ja-JP" altLang="en-US" sz="1100">
              <a:solidFill>
                <a:sysClr val="windowText" lastClr="000000"/>
              </a:solidFill>
              <a:effectLst/>
              <a:latin typeface="+mn-lt"/>
              <a:ea typeface="+mn-ea"/>
              <a:cs typeface="+mn-cs"/>
            </a:rPr>
            <a:t>あった</a:t>
          </a:r>
          <a:r>
            <a:rPr kumimoji="1" lang="ja-JP" altLang="ja-JP" sz="1100">
              <a:solidFill>
                <a:sysClr val="windowText" lastClr="000000"/>
              </a:solidFill>
              <a:effectLst/>
              <a:latin typeface="+mn-lt"/>
              <a:ea typeface="+mn-ea"/>
              <a:cs typeface="+mn-cs"/>
            </a:rPr>
            <a:t>。しかし、</a:t>
          </a:r>
          <a:r>
            <a:rPr kumimoji="1" lang="ja-JP" altLang="en-US" sz="1100">
              <a:solidFill>
                <a:sysClr val="windowText" lastClr="000000"/>
              </a:solidFill>
              <a:effectLst/>
              <a:latin typeface="+mn-lt"/>
              <a:ea typeface="+mn-ea"/>
              <a:cs typeface="+mn-cs"/>
            </a:rPr>
            <a:t>平成２８年度は比率が１．４ポイント増加し、更には</a:t>
          </a:r>
          <a:r>
            <a:rPr kumimoji="1" lang="ja-JP" altLang="ja-JP" sz="1100">
              <a:solidFill>
                <a:sysClr val="windowText" lastClr="000000"/>
              </a:solidFill>
              <a:effectLst/>
              <a:latin typeface="+mn-lt"/>
              <a:ea typeface="+mn-ea"/>
              <a:cs typeface="+mn-cs"/>
            </a:rPr>
            <a:t>近年の南海トラフ巨大地震対策に伴う津波避難タワー整備等の償還開始や、庁舎建設等の大型事業の実施に伴う地方債の新規発行により、今後、公債費は上昇する見込みである。今後は計画的な起債発行および償還期間の設定を行うことなどにより公債費の抑制に努める。 </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42418</xdr:rowOff>
    </xdr:to>
    <xdr:cxnSp macro="">
      <xdr:nvCxnSpPr>
        <xdr:cNvPr id="359" name="直線コネクタ 358"/>
        <xdr:cNvCxnSpPr/>
      </xdr:nvCxnSpPr>
      <xdr:spPr>
        <a:xfrm>
          <a:off x="3987800" y="135229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159004</xdr:rowOff>
    </xdr:to>
    <xdr:cxnSp macro="">
      <xdr:nvCxnSpPr>
        <xdr:cNvPr id="362" name="直線コネクタ 361"/>
        <xdr:cNvCxnSpPr/>
      </xdr:nvCxnSpPr>
      <xdr:spPr>
        <a:xfrm flipV="1">
          <a:off x="3098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159004</xdr:rowOff>
    </xdr:to>
    <xdr:cxnSp macro="">
      <xdr:nvCxnSpPr>
        <xdr:cNvPr id="365" name="直線コネクタ 364"/>
        <xdr:cNvCxnSpPr/>
      </xdr:nvCxnSpPr>
      <xdr:spPr>
        <a:xfrm>
          <a:off x="2209800" y="13495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122428</xdr:rowOff>
    </xdr:to>
    <xdr:cxnSp macro="">
      <xdr:nvCxnSpPr>
        <xdr:cNvPr id="368" name="直線コネクタ 367"/>
        <xdr:cNvCxnSpPr/>
      </xdr:nvCxnSpPr>
      <xdr:spPr>
        <a:xfrm>
          <a:off x="1320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78" name="円/楕円 377"/>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79"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0" name="円/楕円 379"/>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1" name="テキスト ボックス 380"/>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2" name="円/楕円 381"/>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3" name="テキスト ボックス 382"/>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4" name="円/楕円 383"/>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85" name="テキスト ボックス 384"/>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86" name="円/楕円 385"/>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87" name="テキスト ボックス 386"/>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a:t>
          </a:r>
          <a:r>
            <a:rPr kumimoji="1" lang="ja-JP" altLang="en-US" sz="1100">
              <a:solidFill>
                <a:schemeClr val="dk1"/>
              </a:solidFill>
              <a:effectLst/>
              <a:latin typeface="+mn-lt"/>
              <a:ea typeface="+mn-ea"/>
              <a:cs typeface="+mn-cs"/>
            </a:rPr>
            <a:t>全国平均および</a:t>
          </a:r>
          <a:r>
            <a:rPr kumimoji="1" lang="ja-JP" altLang="ja-JP" sz="1100">
              <a:solidFill>
                <a:schemeClr val="dk1"/>
              </a:solidFill>
              <a:effectLst/>
              <a:latin typeface="+mn-lt"/>
              <a:ea typeface="+mn-ea"/>
              <a:cs typeface="+mn-cs"/>
            </a:rPr>
            <a:t>高知県平均を下回って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と同値となっている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今後は、定員適正化計画に沿った職員数の適正化をはかりつつ、嘱託職員の削減を目指すなど行財政改革への取り組みを通じて人件費の削減に努める。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96520</xdr:rowOff>
    </xdr:to>
    <xdr:cxnSp macro="">
      <xdr:nvCxnSpPr>
        <xdr:cNvPr id="420" name="直線コネクタ 419"/>
        <xdr:cNvCxnSpPr/>
      </xdr:nvCxnSpPr>
      <xdr:spPr>
        <a:xfrm>
          <a:off x="15671800" y="130314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77470</xdr:rowOff>
    </xdr:to>
    <xdr:cxnSp macro="">
      <xdr:nvCxnSpPr>
        <xdr:cNvPr id="423" name="直線コネクタ 422"/>
        <xdr:cNvCxnSpPr/>
      </xdr:nvCxnSpPr>
      <xdr:spPr>
        <a:xfrm flipV="1">
          <a:off x="14782800" y="13031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77470</xdr:rowOff>
    </xdr:to>
    <xdr:cxnSp macro="">
      <xdr:nvCxnSpPr>
        <xdr:cNvPr id="426" name="直線コネクタ 425"/>
        <xdr:cNvCxnSpPr/>
      </xdr:nvCxnSpPr>
      <xdr:spPr>
        <a:xfrm>
          <a:off x="13893800" y="130048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76</xdr:row>
      <xdr:rowOff>81280</xdr:rowOff>
    </xdr:to>
    <xdr:cxnSp macro="">
      <xdr:nvCxnSpPr>
        <xdr:cNvPr id="429" name="直線コネクタ 428"/>
        <xdr:cNvCxnSpPr/>
      </xdr:nvCxnSpPr>
      <xdr:spPr>
        <a:xfrm flipV="1">
          <a:off x="13004800" y="13004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9" name="円/楕円 438"/>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17797</xdr:rowOff>
    </xdr:from>
    <xdr:ext cx="762000" cy="259045"/>
    <xdr:sp macro="" textlink="">
      <xdr:nvSpPr>
        <xdr:cNvPr id="440"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41" name="円/楕円 440"/>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42" name="テキスト ボックス 44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43" name="円/楕円 442"/>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113047</xdr:rowOff>
    </xdr:from>
    <xdr:ext cx="762000" cy="259045"/>
    <xdr:sp macro="" textlink="">
      <xdr:nvSpPr>
        <xdr:cNvPr id="444" name="テキスト ボックス 443"/>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45" name="円/楕円 444"/>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10177</xdr:rowOff>
    </xdr:from>
    <xdr:ext cx="762000" cy="259045"/>
    <xdr:sp macro="" textlink="">
      <xdr:nvSpPr>
        <xdr:cNvPr id="446" name="テキスト ボックス 445"/>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7" name="円/楕円 44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8" name="テキスト ボックス 447"/>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高知県中土佐町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117424</xdr:rowOff>
    </xdr:from>
    <xdr:to>
      <xdr:col>4</xdr:col>
      <xdr:colOff>1117600</xdr:colOff>
      <xdr:row>16</xdr:row>
      <xdr:rowOff>162623</xdr:rowOff>
    </xdr:to>
    <xdr:cxnSp macro="">
      <xdr:nvCxnSpPr>
        <xdr:cNvPr id="46" name="直線コネクタ 45"/>
        <xdr:cNvCxnSpPr/>
      </xdr:nvCxnSpPr>
      <xdr:spPr bwMode="auto">
        <a:xfrm flipV="1">
          <a:off x="5003800" y="2908249"/>
          <a:ext cx="647700" cy="4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102201</xdr:rowOff>
    </xdr:from>
    <xdr:ext cx="762000" cy="259045"/>
    <xdr:sp macro="" textlink="">
      <xdr:nvSpPr>
        <xdr:cNvPr id="47" name="人口1人当たり決算額の推移平均値テキスト130"/>
        <xdr:cNvSpPr txBox="1"/>
      </xdr:nvSpPr>
      <xdr:spPr>
        <a:xfrm>
          <a:off x="5740400" y="2893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162623</xdr:rowOff>
    </xdr:from>
    <xdr:to>
      <xdr:col>4</xdr:col>
      <xdr:colOff>469900</xdr:colOff>
      <xdr:row>17</xdr:row>
      <xdr:rowOff>2712</xdr:rowOff>
    </xdr:to>
    <xdr:cxnSp macro="">
      <xdr:nvCxnSpPr>
        <xdr:cNvPr id="49" name="直線コネクタ 48"/>
        <xdr:cNvCxnSpPr/>
      </xdr:nvCxnSpPr>
      <xdr:spPr bwMode="auto">
        <a:xfrm flipV="1">
          <a:off x="4305300" y="2953448"/>
          <a:ext cx="698500" cy="1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2712</xdr:rowOff>
    </xdr:from>
    <xdr:to>
      <xdr:col>3</xdr:col>
      <xdr:colOff>904875</xdr:colOff>
      <xdr:row>17</xdr:row>
      <xdr:rowOff>57205</xdr:rowOff>
    </xdr:to>
    <xdr:cxnSp macro="">
      <xdr:nvCxnSpPr>
        <xdr:cNvPr id="52" name="直線コネクタ 51"/>
        <xdr:cNvCxnSpPr/>
      </xdr:nvCxnSpPr>
      <xdr:spPr bwMode="auto">
        <a:xfrm flipV="1">
          <a:off x="3606800" y="2964987"/>
          <a:ext cx="698500" cy="5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27195</xdr:rowOff>
    </xdr:from>
    <xdr:to>
      <xdr:col>3</xdr:col>
      <xdr:colOff>206375</xdr:colOff>
      <xdr:row>17</xdr:row>
      <xdr:rowOff>57205</xdr:rowOff>
    </xdr:to>
    <xdr:cxnSp macro="">
      <xdr:nvCxnSpPr>
        <xdr:cNvPr id="55" name="直線コネクタ 54"/>
        <xdr:cNvCxnSpPr/>
      </xdr:nvCxnSpPr>
      <xdr:spPr bwMode="auto">
        <a:xfrm>
          <a:off x="2908300" y="2989470"/>
          <a:ext cx="698500" cy="3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66624</xdr:rowOff>
    </xdr:from>
    <xdr:to>
      <xdr:col>5</xdr:col>
      <xdr:colOff>34925</xdr:colOff>
      <xdr:row>16</xdr:row>
      <xdr:rowOff>168224</xdr:rowOff>
    </xdr:to>
    <xdr:sp macro="" textlink="">
      <xdr:nvSpPr>
        <xdr:cNvPr id="65" name="円/楕円 64"/>
        <xdr:cNvSpPr/>
      </xdr:nvSpPr>
      <xdr:spPr bwMode="auto">
        <a:xfrm>
          <a:off x="5600700" y="285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83151</xdr:rowOff>
    </xdr:from>
    <xdr:ext cx="762000" cy="259045"/>
    <xdr:sp macro="" textlink="">
      <xdr:nvSpPr>
        <xdr:cNvPr id="66" name="人口1人当たり決算額の推移該当値テキスト130"/>
        <xdr:cNvSpPr txBox="1"/>
      </xdr:nvSpPr>
      <xdr:spPr>
        <a:xfrm>
          <a:off x="5740400" y="270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180,009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111823</xdr:rowOff>
    </xdr:from>
    <xdr:to>
      <xdr:col>4</xdr:col>
      <xdr:colOff>520700</xdr:colOff>
      <xdr:row>17</xdr:row>
      <xdr:rowOff>41973</xdr:rowOff>
    </xdr:to>
    <xdr:sp macro="" textlink="">
      <xdr:nvSpPr>
        <xdr:cNvPr id="67" name="円/楕円 66"/>
        <xdr:cNvSpPr/>
      </xdr:nvSpPr>
      <xdr:spPr bwMode="auto">
        <a:xfrm>
          <a:off x="4953000" y="290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52150</xdr:rowOff>
    </xdr:from>
    <xdr:ext cx="736600" cy="259045"/>
    <xdr:sp macro="" textlink="">
      <xdr:nvSpPr>
        <xdr:cNvPr id="68" name="テキスト ボックス 67"/>
        <xdr:cNvSpPr txBox="1"/>
      </xdr:nvSpPr>
      <xdr:spPr>
        <a:xfrm>
          <a:off x="4622800" y="267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123362</xdr:rowOff>
    </xdr:from>
    <xdr:to>
      <xdr:col>3</xdr:col>
      <xdr:colOff>955675</xdr:colOff>
      <xdr:row>17</xdr:row>
      <xdr:rowOff>53512</xdr:rowOff>
    </xdr:to>
    <xdr:sp macro="" textlink="">
      <xdr:nvSpPr>
        <xdr:cNvPr id="69" name="円/楕円 68"/>
        <xdr:cNvSpPr/>
      </xdr:nvSpPr>
      <xdr:spPr bwMode="auto">
        <a:xfrm>
          <a:off x="4254500" y="291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38289</xdr:rowOff>
    </xdr:from>
    <xdr:ext cx="762000" cy="259045"/>
    <xdr:sp macro="" textlink="">
      <xdr:nvSpPr>
        <xdr:cNvPr id="70" name="テキスト ボックス 69"/>
        <xdr:cNvSpPr txBox="1"/>
      </xdr:nvSpPr>
      <xdr:spPr>
        <a:xfrm>
          <a:off x="3924300" y="300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6405</xdr:rowOff>
    </xdr:from>
    <xdr:to>
      <xdr:col>3</xdr:col>
      <xdr:colOff>257175</xdr:colOff>
      <xdr:row>17</xdr:row>
      <xdr:rowOff>108005</xdr:rowOff>
    </xdr:to>
    <xdr:sp macro="" textlink="">
      <xdr:nvSpPr>
        <xdr:cNvPr id="71" name="円/楕円 70"/>
        <xdr:cNvSpPr/>
      </xdr:nvSpPr>
      <xdr:spPr bwMode="auto">
        <a:xfrm>
          <a:off x="3556000" y="296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92782</xdr:rowOff>
    </xdr:from>
    <xdr:ext cx="762000" cy="259045"/>
    <xdr:sp macro="" textlink="">
      <xdr:nvSpPr>
        <xdr:cNvPr id="72" name="テキスト ボックス 71"/>
        <xdr:cNvSpPr txBox="1"/>
      </xdr:nvSpPr>
      <xdr:spPr>
        <a:xfrm>
          <a:off x="3225800" y="30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147845</xdr:rowOff>
    </xdr:from>
    <xdr:to>
      <xdr:col>2</xdr:col>
      <xdr:colOff>692150</xdr:colOff>
      <xdr:row>17</xdr:row>
      <xdr:rowOff>77995</xdr:rowOff>
    </xdr:to>
    <xdr:sp macro="" textlink="">
      <xdr:nvSpPr>
        <xdr:cNvPr id="73" name="円/楕円 72"/>
        <xdr:cNvSpPr/>
      </xdr:nvSpPr>
      <xdr:spPr bwMode="auto">
        <a:xfrm>
          <a:off x="2857500" y="29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62772</xdr:rowOff>
    </xdr:from>
    <xdr:ext cx="762000" cy="259045"/>
    <xdr:sp macro="" textlink="">
      <xdr:nvSpPr>
        <xdr:cNvPr id="74" name="テキスト ボックス 73"/>
        <xdr:cNvSpPr txBox="1"/>
      </xdr:nvSpPr>
      <xdr:spPr>
        <a:xfrm>
          <a:off x="2527300" y="302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130516</xdr:rowOff>
    </xdr:from>
    <xdr:to>
      <xdr:col>4</xdr:col>
      <xdr:colOff>1117600</xdr:colOff>
      <xdr:row>36</xdr:row>
      <xdr:rowOff>164947</xdr:rowOff>
    </xdr:to>
    <xdr:cxnSp macro="">
      <xdr:nvCxnSpPr>
        <xdr:cNvPr id="109" name="直線コネクタ 108"/>
        <xdr:cNvCxnSpPr/>
      </xdr:nvCxnSpPr>
      <xdr:spPr bwMode="auto">
        <a:xfrm flipV="1">
          <a:off x="5003800" y="7083766"/>
          <a:ext cx="647700" cy="3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98795</xdr:rowOff>
    </xdr:from>
    <xdr:to>
      <xdr:col>4</xdr:col>
      <xdr:colOff>469900</xdr:colOff>
      <xdr:row>36</xdr:row>
      <xdr:rowOff>164947</xdr:rowOff>
    </xdr:to>
    <xdr:cxnSp macro="">
      <xdr:nvCxnSpPr>
        <xdr:cNvPr id="112" name="直線コネクタ 111"/>
        <xdr:cNvCxnSpPr/>
      </xdr:nvCxnSpPr>
      <xdr:spPr bwMode="auto">
        <a:xfrm>
          <a:off x="4305300" y="7052045"/>
          <a:ext cx="698500" cy="6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98795</xdr:rowOff>
    </xdr:from>
    <xdr:to>
      <xdr:col>3</xdr:col>
      <xdr:colOff>904875</xdr:colOff>
      <xdr:row>36</xdr:row>
      <xdr:rowOff>100831</xdr:rowOff>
    </xdr:to>
    <xdr:cxnSp macro="">
      <xdr:nvCxnSpPr>
        <xdr:cNvPr id="115" name="直線コネクタ 114"/>
        <xdr:cNvCxnSpPr/>
      </xdr:nvCxnSpPr>
      <xdr:spPr bwMode="auto">
        <a:xfrm flipV="1">
          <a:off x="3606800" y="7052045"/>
          <a:ext cx="698500" cy="2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82314</xdr:rowOff>
    </xdr:from>
    <xdr:to>
      <xdr:col>3</xdr:col>
      <xdr:colOff>206375</xdr:colOff>
      <xdr:row>36</xdr:row>
      <xdr:rowOff>100831</xdr:rowOff>
    </xdr:to>
    <xdr:cxnSp macro="">
      <xdr:nvCxnSpPr>
        <xdr:cNvPr id="118" name="直線コネクタ 117"/>
        <xdr:cNvCxnSpPr/>
      </xdr:nvCxnSpPr>
      <xdr:spPr bwMode="auto">
        <a:xfrm>
          <a:off x="2908300" y="7035564"/>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79716</xdr:rowOff>
    </xdr:from>
    <xdr:to>
      <xdr:col>5</xdr:col>
      <xdr:colOff>34925</xdr:colOff>
      <xdr:row>37</xdr:row>
      <xdr:rowOff>9866</xdr:rowOff>
    </xdr:to>
    <xdr:sp macro="" textlink="">
      <xdr:nvSpPr>
        <xdr:cNvPr id="128" name="円/楕円 127"/>
        <xdr:cNvSpPr/>
      </xdr:nvSpPr>
      <xdr:spPr bwMode="auto">
        <a:xfrm>
          <a:off x="5600700" y="703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51793</xdr:rowOff>
    </xdr:from>
    <xdr:ext cx="762000" cy="259045"/>
    <xdr:sp macro="" textlink="">
      <xdr:nvSpPr>
        <xdr:cNvPr id="129" name="人口1人当たり決算額の推移該当値テキスト445"/>
        <xdr:cNvSpPr txBox="1"/>
      </xdr:nvSpPr>
      <xdr:spPr>
        <a:xfrm>
          <a:off x="5740400" y="700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114147</xdr:rowOff>
    </xdr:from>
    <xdr:to>
      <xdr:col>4</xdr:col>
      <xdr:colOff>520700</xdr:colOff>
      <xdr:row>37</xdr:row>
      <xdr:rowOff>44297</xdr:rowOff>
    </xdr:to>
    <xdr:sp macro="" textlink="">
      <xdr:nvSpPr>
        <xdr:cNvPr id="130" name="円/楕円 129"/>
        <xdr:cNvSpPr/>
      </xdr:nvSpPr>
      <xdr:spPr bwMode="auto">
        <a:xfrm>
          <a:off x="4953000" y="706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29074</xdr:rowOff>
    </xdr:from>
    <xdr:ext cx="736600" cy="259045"/>
    <xdr:sp macro="" textlink="">
      <xdr:nvSpPr>
        <xdr:cNvPr id="131" name="テキスト ボックス 130"/>
        <xdr:cNvSpPr txBox="1"/>
      </xdr:nvSpPr>
      <xdr:spPr>
        <a:xfrm>
          <a:off x="4622800" y="715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47995</xdr:rowOff>
    </xdr:from>
    <xdr:to>
      <xdr:col>3</xdr:col>
      <xdr:colOff>955675</xdr:colOff>
      <xdr:row>36</xdr:row>
      <xdr:rowOff>149595</xdr:rowOff>
    </xdr:to>
    <xdr:sp macro="" textlink="">
      <xdr:nvSpPr>
        <xdr:cNvPr id="132" name="円/楕円 131"/>
        <xdr:cNvSpPr/>
      </xdr:nvSpPr>
      <xdr:spPr bwMode="auto">
        <a:xfrm>
          <a:off x="4254500" y="70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134372</xdr:rowOff>
    </xdr:from>
    <xdr:ext cx="762000" cy="259045"/>
    <xdr:sp macro="" textlink="">
      <xdr:nvSpPr>
        <xdr:cNvPr id="133" name="テキスト ボックス 132"/>
        <xdr:cNvSpPr txBox="1"/>
      </xdr:nvSpPr>
      <xdr:spPr>
        <a:xfrm>
          <a:off x="3924300" y="70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21,341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50031</xdr:rowOff>
    </xdr:from>
    <xdr:to>
      <xdr:col>3</xdr:col>
      <xdr:colOff>257175</xdr:colOff>
      <xdr:row>36</xdr:row>
      <xdr:rowOff>151631</xdr:rowOff>
    </xdr:to>
    <xdr:sp macro="" textlink="">
      <xdr:nvSpPr>
        <xdr:cNvPr id="134" name="円/楕円 133"/>
        <xdr:cNvSpPr/>
      </xdr:nvSpPr>
      <xdr:spPr bwMode="auto">
        <a:xfrm>
          <a:off x="3556000" y="700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136408</xdr:rowOff>
    </xdr:from>
    <xdr:ext cx="762000" cy="259045"/>
    <xdr:sp macro="" textlink="">
      <xdr:nvSpPr>
        <xdr:cNvPr id="135" name="テキスト ボックス 134"/>
        <xdr:cNvSpPr txBox="1"/>
      </xdr:nvSpPr>
      <xdr:spPr>
        <a:xfrm>
          <a:off x="3225800" y="708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31514</xdr:rowOff>
    </xdr:from>
    <xdr:to>
      <xdr:col>2</xdr:col>
      <xdr:colOff>692150</xdr:colOff>
      <xdr:row>36</xdr:row>
      <xdr:rowOff>133114</xdr:rowOff>
    </xdr:to>
    <xdr:sp macro="" textlink="">
      <xdr:nvSpPr>
        <xdr:cNvPr id="136" name="円/楕円 135"/>
        <xdr:cNvSpPr/>
      </xdr:nvSpPr>
      <xdr:spPr bwMode="auto">
        <a:xfrm>
          <a:off x="2857500" y="698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117891</xdr:rowOff>
    </xdr:from>
    <xdr:ext cx="762000" cy="259045"/>
    <xdr:sp macro="" textlink="">
      <xdr:nvSpPr>
        <xdr:cNvPr id="137" name="テキスト ボックス 136"/>
        <xdr:cNvSpPr txBox="1"/>
      </xdr:nvSpPr>
      <xdr:spPr>
        <a:xfrm>
          <a:off x="2527300" y="707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7,170
193.28
7,597,366
7,200,229
297,699
3,691,290
9,202,945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94841</xdr:rowOff>
    </xdr:from>
    <xdr:to>
      <xdr:col>6</xdr:col>
      <xdr:colOff>511175</xdr:colOff>
      <xdr:row>34</xdr:row>
      <xdr:rowOff>146139</xdr:rowOff>
    </xdr:to>
    <xdr:cxnSp macro="">
      <xdr:nvCxnSpPr>
        <xdr:cNvPr id="61" name="直線コネクタ 60"/>
        <xdr:cNvCxnSpPr/>
      </xdr:nvCxnSpPr>
      <xdr:spPr>
        <a:xfrm flipV="1">
          <a:off x="3797300" y="5924141"/>
          <a:ext cx="8382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140843</xdr:rowOff>
    </xdr:from>
    <xdr:to>
      <xdr:col>5</xdr:col>
      <xdr:colOff>358775</xdr:colOff>
      <xdr:row>34</xdr:row>
      <xdr:rowOff>146139</xdr:rowOff>
    </xdr:to>
    <xdr:cxnSp macro="">
      <xdr:nvCxnSpPr>
        <xdr:cNvPr id="64" name="直線コネクタ 63"/>
        <xdr:cNvCxnSpPr/>
      </xdr:nvCxnSpPr>
      <xdr:spPr>
        <a:xfrm>
          <a:off x="2908300" y="597014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140843</xdr:rowOff>
    </xdr:from>
    <xdr:to>
      <xdr:col>4</xdr:col>
      <xdr:colOff>155575</xdr:colOff>
      <xdr:row>35</xdr:row>
      <xdr:rowOff>20081</xdr:rowOff>
    </xdr:to>
    <xdr:cxnSp macro="">
      <xdr:nvCxnSpPr>
        <xdr:cNvPr id="67" name="直線コネクタ 66"/>
        <xdr:cNvCxnSpPr/>
      </xdr:nvCxnSpPr>
      <xdr:spPr>
        <a:xfrm flipV="1">
          <a:off x="2019300" y="5970143"/>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159055</xdr:rowOff>
    </xdr:from>
    <xdr:to>
      <xdr:col>2</xdr:col>
      <xdr:colOff>638175</xdr:colOff>
      <xdr:row>35</xdr:row>
      <xdr:rowOff>20081</xdr:rowOff>
    </xdr:to>
    <xdr:cxnSp macro="">
      <xdr:nvCxnSpPr>
        <xdr:cNvPr id="70" name="直線コネクタ 69"/>
        <xdr:cNvCxnSpPr/>
      </xdr:nvCxnSpPr>
      <xdr:spPr>
        <a:xfrm>
          <a:off x="1130300" y="5988355"/>
          <a:ext cx="889000" cy="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44041</xdr:rowOff>
    </xdr:from>
    <xdr:to>
      <xdr:col>6</xdr:col>
      <xdr:colOff>561975</xdr:colOff>
      <xdr:row>34</xdr:row>
      <xdr:rowOff>145641</xdr:rowOff>
    </xdr:to>
    <xdr:sp macro="" textlink="">
      <xdr:nvSpPr>
        <xdr:cNvPr id="80" name="円/楕円 79"/>
        <xdr:cNvSpPr/>
      </xdr:nvSpPr>
      <xdr:spPr>
        <a:xfrm>
          <a:off x="4584700" y="5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66918</xdr:rowOff>
    </xdr:from>
    <xdr:ext cx="599010" cy="259045"/>
    <xdr:sp macro="" textlink="">
      <xdr:nvSpPr>
        <xdr:cNvPr id="81" name="人件費該当値テキスト"/>
        <xdr:cNvSpPr txBox="1"/>
      </xdr:nvSpPr>
      <xdr:spPr>
        <a:xfrm>
          <a:off x="4686300" y="57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155,887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95339</xdr:rowOff>
    </xdr:from>
    <xdr:to>
      <xdr:col>5</xdr:col>
      <xdr:colOff>409575</xdr:colOff>
      <xdr:row>35</xdr:row>
      <xdr:rowOff>25489</xdr:rowOff>
    </xdr:to>
    <xdr:sp macro="" textlink="">
      <xdr:nvSpPr>
        <xdr:cNvPr id="82" name="円/楕円 81"/>
        <xdr:cNvSpPr/>
      </xdr:nvSpPr>
      <xdr:spPr>
        <a:xfrm>
          <a:off x="3746500" y="59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42016</xdr:rowOff>
    </xdr:from>
    <xdr:ext cx="599010" cy="259045"/>
    <xdr:sp macro="" textlink="">
      <xdr:nvSpPr>
        <xdr:cNvPr id="83" name="テキスト ボックス 82"/>
        <xdr:cNvSpPr txBox="1"/>
      </xdr:nvSpPr>
      <xdr:spPr>
        <a:xfrm>
          <a:off x="3497794" y="56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90043</xdr:rowOff>
    </xdr:from>
    <xdr:to>
      <xdr:col>4</xdr:col>
      <xdr:colOff>206375</xdr:colOff>
      <xdr:row>35</xdr:row>
      <xdr:rowOff>20193</xdr:rowOff>
    </xdr:to>
    <xdr:sp macro="" textlink="">
      <xdr:nvSpPr>
        <xdr:cNvPr id="84" name="円/楕円 83"/>
        <xdr:cNvSpPr/>
      </xdr:nvSpPr>
      <xdr:spPr>
        <a:xfrm>
          <a:off x="2857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36720</xdr:rowOff>
    </xdr:from>
    <xdr:ext cx="599010" cy="259045"/>
    <xdr:sp macro="" textlink="">
      <xdr:nvSpPr>
        <xdr:cNvPr id="85" name="テキスト ボックス 84"/>
        <xdr:cNvSpPr txBox="1"/>
      </xdr:nvSpPr>
      <xdr:spPr>
        <a:xfrm>
          <a:off x="2608794" y="56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140731</xdr:rowOff>
    </xdr:from>
    <xdr:to>
      <xdr:col>3</xdr:col>
      <xdr:colOff>3175</xdr:colOff>
      <xdr:row>35</xdr:row>
      <xdr:rowOff>70881</xdr:rowOff>
    </xdr:to>
    <xdr:sp macro="" textlink="">
      <xdr:nvSpPr>
        <xdr:cNvPr id="86" name="円/楕円 85"/>
        <xdr:cNvSpPr/>
      </xdr:nvSpPr>
      <xdr:spPr>
        <a:xfrm>
          <a:off x="1968500" y="59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87408</xdr:rowOff>
    </xdr:from>
    <xdr:ext cx="599010" cy="259045"/>
    <xdr:sp macro="" textlink="">
      <xdr:nvSpPr>
        <xdr:cNvPr id="87" name="テキスト ボックス 86"/>
        <xdr:cNvSpPr txBox="1"/>
      </xdr:nvSpPr>
      <xdr:spPr>
        <a:xfrm>
          <a:off x="1719794" y="574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108255</xdr:rowOff>
    </xdr:from>
    <xdr:to>
      <xdr:col>1</xdr:col>
      <xdr:colOff>485775</xdr:colOff>
      <xdr:row>35</xdr:row>
      <xdr:rowOff>38405</xdr:rowOff>
    </xdr:to>
    <xdr:sp macro="" textlink="">
      <xdr:nvSpPr>
        <xdr:cNvPr id="88" name="円/楕円 87"/>
        <xdr:cNvSpPr/>
      </xdr:nvSpPr>
      <xdr:spPr>
        <a:xfrm>
          <a:off x="1079500" y="59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54932</xdr:rowOff>
    </xdr:from>
    <xdr:ext cx="599010" cy="259045"/>
    <xdr:sp macro="" textlink="">
      <xdr:nvSpPr>
        <xdr:cNvPr id="89" name="テキスト ボックス 88"/>
        <xdr:cNvSpPr txBox="1"/>
      </xdr:nvSpPr>
      <xdr:spPr>
        <a:xfrm>
          <a:off x="830794" y="57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70480</xdr:rowOff>
    </xdr:from>
    <xdr:to>
      <xdr:col>6</xdr:col>
      <xdr:colOff>511175</xdr:colOff>
      <xdr:row>56</xdr:row>
      <xdr:rowOff>106287</xdr:rowOff>
    </xdr:to>
    <xdr:cxnSp macro="">
      <xdr:nvCxnSpPr>
        <xdr:cNvPr id="119" name="直線コネクタ 118"/>
        <xdr:cNvCxnSpPr/>
      </xdr:nvCxnSpPr>
      <xdr:spPr>
        <a:xfrm flipV="1">
          <a:off x="3797300" y="9671680"/>
          <a:ext cx="838200" cy="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106287</xdr:rowOff>
    </xdr:from>
    <xdr:to>
      <xdr:col>5</xdr:col>
      <xdr:colOff>358775</xdr:colOff>
      <xdr:row>57</xdr:row>
      <xdr:rowOff>34674</xdr:rowOff>
    </xdr:to>
    <xdr:cxnSp macro="">
      <xdr:nvCxnSpPr>
        <xdr:cNvPr id="122" name="直線コネクタ 121"/>
        <xdr:cNvCxnSpPr/>
      </xdr:nvCxnSpPr>
      <xdr:spPr>
        <a:xfrm flipV="1">
          <a:off x="2908300" y="9707487"/>
          <a:ext cx="889000" cy="9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34674</xdr:rowOff>
    </xdr:from>
    <xdr:to>
      <xdr:col>4</xdr:col>
      <xdr:colOff>155575</xdr:colOff>
      <xdr:row>57</xdr:row>
      <xdr:rowOff>101486</xdr:rowOff>
    </xdr:to>
    <xdr:cxnSp macro="">
      <xdr:nvCxnSpPr>
        <xdr:cNvPr id="125" name="直線コネクタ 124"/>
        <xdr:cNvCxnSpPr/>
      </xdr:nvCxnSpPr>
      <xdr:spPr>
        <a:xfrm flipV="1">
          <a:off x="2019300" y="9807324"/>
          <a:ext cx="889000" cy="6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46851</xdr:rowOff>
    </xdr:from>
    <xdr:to>
      <xdr:col>2</xdr:col>
      <xdr:colOff>638175</xdr:colOff>
      <xdr:row>57</xdr:row>
      <xdr:rowOff>101486</xdr:rowOff>
    </xdr:to>
    <xdr:cxnSp macro="">
      <xdr:nvCxnSpPr>
        <xdr:cNvPr id="128" name="直線コネクタ 127"/>
        <xdr:cNvCxnSpPr/>
      </xdr:nvCxnSpPr>
      <xdr:spPr>
        <a:xfrm>
          <a:off x="1130300" y="9819501"/>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19680</xdr:rowOff>
    </xdr:from>
    <xdr:to>
      <xdr:col>6</xdr:col>
      <xdr:colOff>561975</xdr:colOff>
      <xdr:row>56</xdr:row>
      <xdr:rowOff>121280</xdr:rowOff>
    </xdr:to>
    <xdr:sp macro="" textlink="">
      <xdr:nvSpPr>
        <xdr:cNvPr id="138" name="円/楕円 137"/>
        <xdr:cNvSpPr/>
      </xdr:nvSpPr>
      <xdr:spPr>
        <a:xfrm>
          <a:off x="4584700" y="96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169557</xdr:rowOff>
    </xdr:from>
    <xdr:ext cx="599010" cy="259045"/>
    <xdr:sp macro="" textlink="">
      <xdr:nvSpPr>
        <xdr:cNvPr id="139" name="物件費該当値テキスト"/>
        <xdr:cNvSpPr txBox="1"/>
      </xdr:nvSpPr>
      <xdr:spPr>
        <a:xfrm>
          <a:off x="4686300" y="95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55487</xdr:rowOff>
    </xdr:from>
    <xdr:to>
      <xdr:col>5</xdr:col>
      <xdr:colOff>409575</xdr:colOff>
      <xdr:row>56</xdr:row>
      <xdr:rowOff>157087</xdr:rowOff>
    </xdr:to>
    <xdr:sp macro="" textlink="">
      <xdr:nvSpPr>
        <xdr:cNvPr id="140" name="円/楕円 139"/>
        <xdr:cNvSpPr/>
      </xdr:nvSpPr>
      <xdr:spPr>
        <a:xfrm>
          <a:off x="3746500" y="96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148214</xdr:rowOff>
    </xdr:from>
    <xdr:ext cx="599010" cy="259045"/>
    <xdr:sp macro="" textlink="">
      <xdr:nvSpPr>
        <xdr:cNvPr id="141" name="テキスト ボックス 140"/>
        <xdr:cNvSpPr txBox="1"/>
      </xdr:nvSpPr>
      <xdr:spPr>
        <a:xfrm>
          <a:off x="3497794" y="974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155324</xdr:rowOff>
    </xdr:from>
    <xdr:to>
      <xdr:col>4</xdr:col>
      <xdr:colOff>206375</xdr:colOff>
      <xdr:row>57</xdr:row>
      <xdr:rowOff>85474</xdr:rowOff>
    </xdr:to>
    <xdr:sp macro="" textlink="">
      <xdr:nvSpPr>
        <xdr:cNvPr id="142" name="円/楕円 141"/>
        <xdr:cNvSpPr/>
      </xdr:nvSpPr>
      <xdr:spPr>
        <a:xfrm>
          <a:off x="2857500" y="97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76601</xdr:rowOff>
    </xdr:from>
    <xdr:ext cx="534377" cy="259045"/>
    <xdr:sp macro="" textlink="">
      <xdr:nvSpPr>
        <xdr:cNvPr id="143" name="テキスト ボックス 142"/>
        <xdr:cNvSpPr txBox="1"/>
      </xdr:nvSpPr>
      <xdr:spPr>
        <a:xfrm>
          <a:off x="2641111" y="98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50686</xdr:rowOff>
    </xdr:from>
    <xdr:to>
      <xdr:col>3</xdr:col>
      <xdr:colOff>3175</xdr:colOff>
      <xdr:row>57</xdr:row>
      <xdr:rowOff>152286</xdr:rowOff>
    </xdr:to>
    <xdr:sp macro="" textlink="">
      <xdr:nvSpPr>
        <xdr:cNvPr id="144" name="円/楕円 143"/>
        <xdr:cNvSpPr/>
      </xdr:nvSpPr>
      <xdr:spPr>
        <a:xfrm>
          <a:off x="1968500" y="98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143413</xdr:rowOff>
    </xdr:from>
    <xdr:ext cx="534377" cy="259045"/>
    <xdr:sp macro="" textlink="">
      <xdr:nvSpPr>
        <xdr:cNvPr id="145" name="テキスト ボックス 144"/>
        <xdr:cNvSpPr txBox="1"/>
      </xdr:nvSpPr>
      <xdr:spPr>
        <a:xfrm>
          <a:off x="1752111" y="99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167501</xdr:rowOff>
    </xdr:from>
    <xdr:to>
      <xdr:col>1</xdr:col>
      <xdr:colOff>485775</xdr:colOff>
      <xdr:row>57</xdr:row>
      <xdr:rowOff>97651</xdr:rowOff>
    </xdr:to>
    <xdr:sp macro="" textlink="">
      <xdr:nvSpPr>
        <xdr:cNvPr id="146" name="円/楕円 145"/>
        <xdr:cNvSpPr/>
      </xdr:nvSpPr>
      <xdr:spPr>
        <a:xfrm>
          <a:off x="1079500" y="97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88778</xdr:rowOff>
    </xdr:from>
    <xdr:ext cx="534377" cy="259045"/>
    <xdr:sp macro="" textlink="">
      <xdr:nvSpPr>
        <xdr:cNvPr id="147" name="テキスト ボックス 146"/>
        <xdr:cNvSpPr txBox="1"/>
      </xdr:nvSpPr>
      <xdr:spPr>
        <a:xfrm>
          <a:off x="863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119560</xdr:rowOff>
    </xdr:from>
    <xdr:to>
      <xdr:col>6</xdr:col>
      <xdr:colOff>511175</xdr:colOff>
      <xdr:row>78</xdr:row>
      <xdr:rowOff>127081</xdr:rowOff>
    </xdr:to>
    <xdr:cxnSp macro="">
      <xdr:nvCxnSpPr>
        <xdr:cNvPr id="174" name="直線コネクタ 173"/>
        <xdr:cNvCxnSpPr/>
      </xdr:nvCxnSpPr>
      <xdr:spPr>
        <a:xfrm>
          <a:off x="3797300" y="13492660"/>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119560</xdr:rowOff>
    </xdr:from>
    <xdr:to>
      <xdr:col>5</xdr:col>
      <xdr:colOff>358775</xdr:colOff>
      <xdr:row>78</xdr:row>
      <xdr:rowOff>126098</xdr:rowOff>
    </xdr:to>
    <xdr:cxnSp macro="">
      <xdr:nvCxnSpPr>
        <xdr:cNvPr id="177" name="直線コネクタ 176"/>
        <xdr:cNvCxnSpPr/>
      </xdr:nvCxnSpPr>
      <xdr:spPr>
        <a:xfrm flipV="1">
          <a:off x="2908300" y="13492660"/>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121413</xdr:rowOff>
    </xdr:from>
    <xdr:to>
      <xdr:col>4</xdr:col>
      <xdr:colOff>155575</xdr:colOff>
      <xdr:row>78</xdr:row>
      <xdr:rowOff>126098</xdr:rowOff>
    </xdr:to>
    <xdr:cxnSp macro="">
      <xdr:nvCxnSpPr>
        <xdr:cNvPr id="180" name="直線コネクタ 179"/>
        <xdr:cNvCxnSpPr/>
      </xdr:nvCxnSpPr>
      <xdr:spPr>
        <a:xfrm>
          <a:off x="2019300" y="13494513"/>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118211</xdr:rowOff>
    </xdr:from>
    <xdr:to>
      <xdr:col>2</xdr:col>
      <xdr:colOff>638175</xdr:colOff>
      <xdr:row>78</xdr:row>
      <xdr:rowOff>121413</xdr:rowOff>
    </xdr:to>
    <xdr:cxnSp macro="">
      <xdr:nvCxnSpPr>
        <xdr:cNvPr id="183" name="直線コネクタ 182"/>
        <xdr:cNvCxnSpPr/>
      </xdr:nvCxnSpPr>
      <xdr:spPr>
        <a:xfrm>
          <a:off x="1130300" y="13491311"/>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76281</xdr:rowOff>
    </xdr:from>
    <xdr:to>
      <xdr:col>6</xdr:col>
      <xdr:colOff>561975</xdr:colOff>
      <xdr:row>79</xdr:row>
      <xdr:rowOff>6431</xdr:rowOff>
    </xdr:to>
    <xdr:sp macro="" textlink="">
      <xdr:nvSpPr>
        <xdr:cNvPr id="193" name="円/楕円 192"/>
        <xdr:cNvSpPr/>
      </xdr:nvSpPr>
      <xdr:spPr>
        <a:xfrm>
          <a:off x="45847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162658</xdr:rowOff>
    </xdr:from>
    <xdr:ext cx="378565" cy="259045"/>
    <xdr:sp macro="" textlink="">
      <xdr:nvSpPr>
        <xdr:cNvPr id="194" name="維持補修費該当値テキスト"/>
        <xdr:cNvSpPr txBox="1"/>
      </xdr:nvSpPr>
      <xdr:spPr>
        <a:xfrm>
          <a:off x="4686300" y="1336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68760</xdr:rowOff>
    </xdr:from>
    <xdr:to>
      <xdr:col>5</xdr:col>
      <xdr:colOff>409575</xdr:colOff>
      <xdr:row>78</xdr:row>
      <xdr:rowOff>170360</xdr:rowOff>
    </xdr:to>
    <xdr:sp macro="" textlink="">
      <xdr:nvSpPr>
        <xdr:cNvPr id="195" name="円/楕円 194"/>
        <xdr:cNvSpPr/>
      </xdr:nvSpPr>
      <xdr:spPr>
        <a:xfrm>
          <a:off x="3746500" y="134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161487</xdr:rowOff>
    </xdr:from>
    <xdr:ext cx="378565" cy="259045"/>
    <xdr:sp macro="" textlink="">
      <xdr:nvSpPr>
        <xdr:cNvPr id="196" name="テキスト ボックス 195"/>
        <xdr:cNvSpPr txBox="1"/>
      </xdr:nvSpPr>
      <xdr:spPr>
        <a:xfrm>
          <a:off x="3608017" y="13534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75298</xdr:rowOff>
    </xdr:from>
    <xdr:to>
      <xdr:col>4</xdr:col>
      <xdr:colOff>206375</xdr:colOff>
      <xdr:row>79</xdr:row>
      <xdr:rowOff>5448</xdr:rowOff>
    </xdr:to>
    <xdr:sp macro="" textlink="">
      <xdr:nvSpPr>
        <xdr:cNvPr id="197" name="円/楕円 196"/>
        <xdr:cNvSpPr/>
      </xdr:nvSpPr>
      <xdr:spPr>
        <a:xfrm>
          <a:off x="2857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168025</xdr:rowOff>
    </xdr:from>
    <xdr:ext cx="378565" cy="259045"/>
    <xdr:sp macro="" textlink="">
      <xdr:nvSpPr>
        <xdr:cNvPr id="198" name="テキスト ボックス 197"/>
        <xdr:cNvSpPr txBox="1"/>
      </xdr:nvSpPr>
      <xdr:spPr>
        <a:xfrm>
          <a:off x="2719017" y="13541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70613</xdr:rowOff>
    </xdr:from>
    <xdr:to>
      <xdr:col>3</xdr:col>
      <xdr:colOff>3175</xdr:colOff>
      <xdr:row>79</xdr:row>
      <xdr:rowOff>763</xdr:rowOff>
    </xdr:to>
    <xdr:sp macro="" textlink="">
      <xdr:nvSpPr>
        <xdr:cNvPr id="199" name="円/楕円 198"/>
        <xdr:cNvSpPr/>
      </xdr:nvSpPr>
      <xdr:spPr>
        <a:xfrm>
          <a:off x="1968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163340</xdr:rowOff>
    </xdr:from>
    <xdr:ext cx="378565" cy="259045"/>
    <xdr:sp macro="" textlink="">
      <xdr:nvSpPr>
        <xdr:cNvPr id="200" name="テキスト ボックス 199"/>
        <xdr:cNvSpPr txBox="1"/>
      </xdr:nvSpPr>
      <xdr:spPr>
        <a:xfrm>
          <a:off x="1830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67411</xdr:rowOff>
    </xdr:from>
    <xdr:to>
      <xdr:col>1</xdr:col>
      <xdr:colOff>485775</xdr:colOff>
      <xdr:row>78</xdr:row>
      <xdr:rowOff>169011</xdr:rowOff>
    </xdr:to>
    <xdr:sp macro="" textlink="">
      <xdr:nvSpPr>
        <xdr:cNvPr id="201" name="円/楕円 200"/>
        <xdr:cNvSpPr/>
      </xdr:nvSpPr>
      <xdr:spPr>
        <a:xfrm>
          <a:off x="1079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160138</xdr:rowOff>
    </xdr:from>
    <xdr:ext cx="378565" cy="259045"/>
    <xdr:sp macro="" textlink="">
      <xdr:nvSpPr>
        <xdr:cNvPr id="202" name="テキスト ボックス 201"/>
        <xdr:cNvSpPr txBox="1"/>
      </xdr:nvSpPr>
      <xdr:spPr>
        <a:xfrm>
          <a:off x="941017" y="13533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32274</xdr:rowOff>
    </xdr:from>
    <xdr:to>
      <xdr:col>6</xdr:col>
      <xdr:colOff>511175</xdr:colOff>
      <xdr:row>98</xdr:row>
      <xdr:rowOff>28666</xdr:rowOff>
    </xdr:to>
    <xdr:cxnSp macro="">
      <xdr:nvCxnSpPr>
        <xdr:cNvPr id="234" name="直線コネクタ 233"/>
        <xdr:cNvCxnSpPr/>
      </xdr:nvCxnSpPr>
      <xdr:spPr>
        <a:xfrm flipV="1">
          <a:off x="3797300" y="16662924"/>
          <a:ext cx="838200" cy="1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28666</xdr:rowOff>
    </xdr:from>
    <xdr:to>
      <xdr:col>5</xdr:col>
      <xdr:colOff>358775</xdr:colOff>
      <xdr:row>98</xdr:row>
      <xdr:rowOff>66433</xdr:rowOff>
    </xdr:to>
    <xdr:cxnSp macro="">
      <xdr:nvCxnSpPr>
        <xdr:cNvPr id="237" name="直線コネクタ 236"/>
        <xdr:cNvCxnSpPr/>
      </xdr:nvCxnSpPr>
      <xdr:spPr>
        <a:xfrm flipV="1">
          <a:off x="2908300" y="16830766"/>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66433</xdr:rowOff>
    </xdr:from>
    <xdr:to>
      <xdr:col>4</xdr:col>
      <xdr:colOff>155575</xdr:colOff>
      <xdr:row>98</xdr:row>
      <xdr:rowOff>168880</xdr:rowOff>
    </xdr:to>
    <xdr:cxnSp macro="">
      <xdr:nvCxnSpPr>
        <xdr:cNvPr id="240" name="直線コネクタ 239"/>
        <xdr:cNvCxnSpPr/>
      </xdr:nvCxnSpPr>
      <xdr:spPr>
        <a:xfrm flipV="1">
          <a:off x="2019300" y="16868533"/>
          <a:ext cx="889000" cy="10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168880</xdr:rowOff>
    </xdr:from>
    <xdr:to>
      <xdr:col>2</xdr:col>
      <xdr:colOff>638175</xdr:colOff>
      <xdr:row>99</xdr:row>
      <xdr:rowOff>2866</xdr:rowOff>
    </xdr:to>
    <xdr:cxnSp macro="">
      <xdr:nvCxnSpPr>
        <xdr:cNvPr id="243" name="直線コネクタ 242"/>
        <xdr:cNvCxnSpPr/>
      </xdr:nvCxnSpPr>
      <xdr:spPr>
        <a:xfrm flipV="1">
          <a:off x="1130300" y="16970980"/>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152924</xdr:rowOff>
    </xdr:from>
    <xdr:to>
      <xdr:col>6</xdr:col>
      <xdr:colOff>561975</xdr:colOff>
      <xdr:row>97</xdr:row>
      <xdr:rowOff>83074</xdr:rowOff>
    </xdr:to>
    <xdr:sp macro="" textlink="">
      <xdr:nvSpPr>
        <xdr:cNvPr id="253" name="円/楕円 252"/>
        <xdr:cNvSpPr/>
      </xdr:nvSpPr>
      <xdr:spPr>
        <a:xfrm>
          <a:off x="4584700" y="166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131351</xdr:rowOff>
    </xdr:from>
    <xdr:ext cx="534377" cy="259045"/>
    <xdr:sp macro="" textlink="">
      <xdr:nvSpPr>
        <xdr:cNvPr id="254" name="扶助費該当値テキスト"/>
        <xdr:cNvSpPr txBox="1"/>
      </xdr:nvSpPr>
      <xdr:spPr>
        <a:xfrm>
          <a:off x="4686300" y="165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149316</xdr:rowOff>
    </xdr:from>
    <xdr:to>
      <xdr:col>5</xdr:col>
      <xdr:colOff>409575</xdr:colOff>
      <xdr:row>98</xdr:row>
      <xdr:rowOff>79466</xdr:rowOff>
    </xdr:to>
    <xdr:sp macro="" textlink="">
      <xdr:nvSpPr>
        <xdr:cNvPr id="255" name="円/楕円 254"/>
        <xdr:cNvSpPr/>
      </xdr:nvSpPr>
      <xdr:spPr>
        <a:xfrm>
          <a:off x="3746500" y="167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70593</xdr:rowOff>
    </xdr:from>
    <xdr:ext cx="534377" cy="259045"/>
    <xdr:sp macro="" textlink="">
      <xdr:nvSpPr>
        <xdr:cNvPr id="256" name="テキスト ボックス 255"/>
        <xdr:cNvSpPr txBox="1"/>
      </xdr:nvSpPr>
      <xdr:spPr>
        <a:xfrm>
          <a:off x="3530111" y="168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15633</xdr:rowOff>
    </xdr:from>
    <xdr:to>
      <xdr:col>4</xdr:col>
      <xdr:colOff>206375</xdr:colOff>
      <xdr:row>98</xdr:row>
      <xdr:rowOff>117233</xdr:rowOff>
    </xdr:to>
    <xdr:sp macro="" textlink="">
      <xdr:nvSpPr>
        <xdr:cNvPr id="257" name="円/楕円 256"/>
        <xdr:cNvSpPr/>
      </xdr:nvSpPr>
      <xdr:spPr>
        <a:xfrm>
          <a:off x="2857500" y="168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108360</xdr:rowOff>
    </xdr:from>
    <xdr:ext cx="534377" cy="259045"/>
    <xdr:sp macro="" textlink="">
      <xdr:nvSpPr>
        <xdr:cNvPr id="258" name="テキスト ボックス 257"/>
        <xdr:cNvSpPr txBox="1"/>
      </xdr:nvSpPr>
      <xdr:spPr>
        <a:xfrm>
          <a:off x="2641111" y="169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118080</xdr:rowOff>
    </xdr:from>
    <xdr:to>
      <xdr:col>3</xdr:col>
      <xdr:colOff>3175</xdr:colOff>
      <xdr:row>99</xdr:row>
      <xdr:rowOff>48230</xdr:rowOff>
    </xdr:to>
    <xdr:sp macro="" textlink="">
      <xdr:nvSpPr>
        <xdr:cNvPr id="259" name="円/楕円 258"/>
        <xdr:cNvSpPr/>
      </xdr:nvSpPr>
      <xdr:spPr>
        <a:xfrm>
          <a:off x="1968500" y="169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39357</xdr:rowOff>
    </xdr:from>
    <xdr:ext cx="534377" cy="259045"/>
    <xdr:sp macro="" textlink="">
      <xdr:nvSpPr>
        <xdr:cNvPr id="260" name="テキスト ボックス 259"/>
        <xdr:cNvSpPr txBox="1"/>
      </xdr:nvSpPr>
      <xdr:spPr>
        <a:xfrm>
          <a:off x="1752111" y="170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123516</xdr:rowOff>
    </xdr:from>
    <xdr:to>
      <xdr:col>1</xdr:col>
      <xdr:colOff>485775</xdr:colOff>
      <xdr:row>99</xdr:row>
      <xdr:rowOff>53666</xdr:rowOff>
    </xdr:to>
    <xdr:sp macro="" textlink="">
      <xdr:nvSpPr>
        <xdr:cNvPr id="261" name="円/楕円 260"/>
        <xdr:cNvSpPr/>
      </xdr:nvSpPr>
      <xdr:spPr>
        <a:xfrm>
          <a:off x="1079500" y="169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44793</xdr:rowOff>
    </xdr:from>
    <xdr:ext cx="534377" cy="259045"/>
    <xdr:sp macro="" textlink="">
      <xdr:nvSpPr>
        <xdr:cNvPr id="262" name="テキスト ボックス 261"/>
        <xdr:cNvSpPr txBox="1"/>
      </xdr:nvSpPr>
      <xdr:spPr>
        <a:xfrm>
          <a:off x="863111" y="170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99044</xdr:rowOff>
    </xdr:from>
    <xdr:to>
      <xdr:col>15</xdr:col>
      <xdr:colOff>180975</xdr:colOff>
      <xdr:row>36</xdr:row>
      <xdr:rowOff>101059</xdr:rowOff>
    </xdr:to>
    <xdr:cxnSp macro="">
      <xdr:nvCxnSpPr>
        <xdr:cNvPr id="291" name="直線コネクタ 290"/>
        <xdr:cNvCxnSpPr/>
      </xdr:nvCxnSpPr>
      <xdr:spPr>
        <a:xfrm flipV="1">
          <a:off x="9639300" y="6271244"/>
          <a:ext cx="8382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101059</xdr:rowOff>
    </xdr:from>
    <xdr:to>
      <xdr:col>14</xdr:col>
      <xdr:colOff>28575</xdr:colOff>
      <xdr:row>36</xdr:row>
      <xdr:rowOff>121035</xdr:rowOff>
    </xdr:to>
    <xdr:cxnSp macro="">
      <xdr:nvCxnSpPr>
        <xdr:cNvPr id="294" name="直線コネクタ 293"/>
        <xdr:cNvCxnSpPr/>
      </xdr:nvCxnSpPr>
      <xdr:spPr>
        <a:xfrm flipV="1">
          <a:off x="8750300" y="6273259"/>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121035</xdr:rowOff>
    </xdr:from>
    <xdr:to>
      <xdr:col>12</xdr:col>
      <xdr:colOff>511175</xdr:colOff>
      <xdr:row>37</xdr:row>
      <xdr:rowOff>28490</xdr:rowOff>
    </xdr:to>
    <xdr:cxnSp macro="">
      <xdr:nvCxnSpPr>
        <xdr:cNvPr id="297" name="直線コネクタ 296"/>
        <xdr:cNvCxnSpPr/>
      </xdr:nvCxnSpPr>
      <xdr:spPr>
        <a:xfrm flipV="1">
          <a:off x="7861300" y="6293235"/>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13669</xdr:rowOff>
    </xdr:from>
    <xdr:to>
      <xdr:col>11</xdr:col>
      <xdr:colOff>307975</xdr:colOff>
      <xdr:row>37</xdr:row>
      <xdr:rowOff>28490</xdr:rowOff>
    </xdr:to>
    <xdr:cxnSp macro="">
      <xdr:nvCxnSpPr>
        <xdr:cNvPr id="300" name="直線コネクタ 299"/>
        <xdr:cNvCxnSpPr/>
      </xdr:nvCxnSpPr>
      <xdr:spPr>
        <a:xfrm>
          <a:off x="6972300" y="6357319"/>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48244</xdr:rowOff>
    </xdr:from>
    <xdr:to>
      <xdr:col>15</xdr:col>
      <xdr:colOff>231775</xdr:colOff>
      <xdr:row>36</xdr:row>
      <xdr:rowOff>149844</xdr:rowOff>
    </xdr:to>
    <xdr:sp macro="" textlink="">
      <xdr:nvSpPr>
        <xdr:cNvPr id="310" name="円/楕円 309"/>
        <xdr:cNvSpPr/>
      </xdr:nvSpPr>
      <xdr:spPr>
        <a:xfrm>
          <a:off x="10426700" y="622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26671</xdr:rowOff>
    </xdr:from>
    <xdr:ext cx="599010" cy="259045"/>
    <xdr:sp macro="" textlink="">
      <xdr:nvSpPr>
        <xdr:cNvPr id="311" name="補助費等該当値テキスト"/>
        <xdr:cNvSpPr txBox="1"/>
      </xdr:nvSpPr>
      <xdr:spPr>
        <a:xfrm>
          <a:off x="10528300" y="619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50259</xdr:rowOff>
    </xdr:from>
    <xdr:to>
      <xdr:col>14</xdr:col>
      <xdr:colOff>79375</xdr:colOff>
      <xdr:row>36</xdr:row>
      <xdr:rowOff>151859</xdr:rowOff>
    </xdr:to>
    <xdr:sp macro="" textlink="">
      <xdr:nvSpPr>
        <xdr:cNvPr id="312" name="円/楕円 311"/>
        <xdr:cNvSpPr/>
      </xdr:nvSpPr>
      <xdr:spPr>
        <a:xfrm>
          <a:off x="9588500" y="62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142986</xdr:rowOff>
    </xdr:from>
    <xdr:ext cx="599010" cy="259045"/>
    <xdr:sp macro="" textlink="">
      <xdr:nvSpPr>
        <xdr:cNvPr id="313" name="テキスト ボックス 312"/>
        <xdr:cNvSpPr txBox="1"/>
      </xdr:nvSpPr>
      <xdr:spPr>
        <a:xfrm>
          <a:off x="9339794" y="631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70235</xdr:rowOff>
    </xdr:from>
    <xdr:to>
      <xdr:col>12</xdr:col>
      <xdr:colOff>561975</xdr:colOff>
      <xdr:row>37</xdr:row>
      <xdr:rowOff>385</xdr:rowOff>
    </xdr:to>
    <xdr:sp macro="" textlink="">
      <xdr:nvSpPr>
        <xdr:cNvPr id="314" name="円/楕円 313"/>
        <xdr:cNvSpPr/>
      </xdr:nvSpPr>
      <xdr:spPr>
        <a:xfrm>
          <a:off x="8699500" y="62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162962</xdr:rowOff>
    </xdr:from>
    <xdr:ext cx="599010" cy="259045"/>
    <xdr:sp macro="" textlink="">
      <xdr:nvSpPr>
        <xdr:cNvPr id="315" name="テキスト ボックス 314"/>
        <xdr:cNvSpPr txBox="1"/>
      </xdr:nvSpPr>
      <xdr:spPr>
        <a:xfrm>
          <a:off x="8450794" y="633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149140</xdr:rowOff>
    </xdr:from>
    <xdr:to>
      <xdr:col>11</xdr:col>
      <xdr:colOff>358775</xdr:colOff>
      <xdr:row>37</xdr:row>
      <xdr:rowOff>79290</xdr:rowOff>
    </xdr:to>
    <xdr:sp macro="" textlink="">
      <xdr:nvSpPr>
        <xdr:cNvPr id="316" name="円/楕円 315"/>
        <xdr:cNvSpPr/>
      </xdr:nvSpPr>
      <xdr:spPr>
        <a:xfrm>
          <a:off x="7810500" y="63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70417</xdr:rowOff>
    </xdr:from>
    <xdr:ext cx="534377" cy="259045"/>
    <xdr:sp macro="" textlink="">
      <xdr:nvSpPr>
        <xdr:cNvPr id="317" name="テキスト ボックス 316"/>
        <xdr:cNvSpPr txBox="1"/>
      </xdr:nvSpPr>
      <xdr:spPr>
        <a:xfrm>
          <a:off x="7594111" y="64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134319</xdr:rowOff>
    </xdr:from>
    <xdr:to>
      <xdr:col>10</xdr:col>
      <xdr:colOff>155575</xdr:colOff>
      <xdr:row>37</xdr:row>
      <xdr:rowOff>64469</xdr:rowOff>
    </xdr:to>
    <xdr:sp macro="" textlink="">
      <xdr:nvSpPr>
        <xdr:cNvPr id="318" name="円/楕円 317"/>
        <xdr:cNvSpPr/>
      </xdr:nvSpPr>
      <xdr:spPr>
        <a:xfrm>
          <a:off x="6921500" y="63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55596</xdr:rowOff>
    </xdr:from>
    <xdr:ext cx="534377" cy="259045"/>
    <xdr:sp macro="" textlink="">
      <xdr:nvSpPr>
        <xdr:cNvPr id="319" name="テキスト ボックス 318"/>
        <xdr:cNvSpPr txBox="1"/>
      </xdr:nvSpPr>
      <xdr:spPr>
        <a:xfrm>
          <a:off x="6705111" y="63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164862</xdr:rowOff>
    </xdr:from>
    <xdr:to>
      <xdr:col>15</xdr:col>
      <xdr:colOff>180975</xdr:colOff>
      <xdr:row>55</xdr:row>
      <xdr:rowOff>111243</xdr:rowOff>
    </xdr:to>
    <xdr:cxnSp macro="">
      <xdr:nvCxnSpPr>
        <xdr:cNvPr id="350" name="直線コネクタ 349"/>
        <xdr:cNvCxnSpPr/>
      </xdr:nvCxnSpPr>
      <xdr:spPr>
        <a:xfrm flipV="1">
          <a:off x="9639300" y="9251712"/>
          <a:ext cx="838200" cy="2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139109</xdr:rowOff>
    </xdr:from>
    <xdr:to>
      <xdr:col>14</xdr:col>
      <xdr:colOff>28575</xdr:colOff>
      <xdr:row>55</xdr:row>
      <xdr:rowOff>111243</xdr:rowOff>
    </xdr:to>
    <xdr:cxnSp macro="">
      <xdr:nvCxnSpPr>
        <xdr:cNvPr id="353" name="直線コネクタ 352"/>
        <xdr:cNvCxnSpPr/>
      </xdr:nvCxnSpPr>
      <xdr:spPr>
        <a:xfrm>
          <a:off x="8750300" y="9397409"/>
          <a:ext cx="889000" cy="14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139109</xdr:rowOff>
    </xdr:from>
    <xdr:to>
      <xdr:col>12</xdr:col>
      <xdr:colOff>511175</xdr:colOff>
      <xdr:row>56</xdr:row>
      <xdr:rowOff>69794</xdr:rowOff>
    </xdr:to>
    <xdr:cxnSp macro="">
      <xdr:nvCxnSpPr>
        <xdr:cNvPr id="356" name="直線コネクタ 355"/>
        <xdr:cNvCxnSpPr/>
      </xdr:nvCxnSpPr>
      <xdr:spPr>
        <a:xfrm flipV="1">
          <a:off x="7861300" y="9397409"/>
          <a:ext cx="889000" cy="27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69794</xdr:rowOff>
    </xdr:from>
    <xdr:to>
      <xdr:col>11</xdr:col>
      <xdr:colOff>307975</xdr:colOff>
      <xdr:row>57</xdr:row>
      <xdr:rowOff>74647</xdr:rowOff>
    </xdr:to>
    <xdr:cxnSp macro="">
      <xdr:nvCxnSpPr>
        <xdr:cNvPr id="359" name="直線コネクタ 358"/>
        <xdr:cNvCxnSpPr/>
      </xdr:nvCxnSpPr>
      <xdr:spPr>
        <a:xfrm flipV="1">
          <a:off x="6972300" y="9670994"/>
          <a:ext cx="889000" cy="1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114062</xdr:rowOff>
    </xdr:from>
    <xdr:to>
      <xdr:col>15</xdr:col>
      <xdr:colOff>231775</xdr:colOff>
      <xdr:row>54</xdr:row>
      <xdr:rowOff>44212</xdr:rowOff>
    </xdr:to>
    <xdr:sp macro="" textlink="">
      <xdr:nvSpPr>
        <xdr:cNvPr id="369" name="円/楕円 368"/>
        <xdr:cNvSpPr/>
      </xdr:nvSpPr>
      <xdr:spPr>
        <a:xfrm>
          <a:off x="10426700" y="92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136939</xdr:rowOff>
    </xdr:from>
    <xdr:ext cx="599010" cy="259045"/>
    <xdr:sp macro="" textlink="">
      <xdr:nvSpPr>
        <xdr:cNvPr id="370" name="普通建設事業費該当値テキスト"/>
        <xdr:cNvSpPr txBox="1"/>
      </xdr:nvSpPr>
      <xdr:spPr>
        <a:xfrm>
          <a:off x="10528300" y="905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60443</xdr:rowOff>
    </xdr:from>
    <xdr:to>
      <xdr:col>14</xdr:col>
      <xdr:colOff>79375</xdr:colOff>
      <xdr:row>55</xdr:row>
      <xdr:rowOff>162043</xdr:rowOff>
    </xdr:to>
    <xdr:sp macro="" textlink="">
      <xdr:nvSpPr>
        <xdr:cNvPr id="371" name="円/楕円 370"/>
        <xdr:cNvSpPr/>
      </xdr:nvSpPr>
      <xdr:spPr>
        <a:xfrm>
          <a:off x="9588500" y="94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7120</xdr:rowOff>
    </xdr:from>
    <xdr:ext cx="599010" cy="259045"/>
    <xdr:sp macro="" textlink="">
      <xdr:nvSpPr>
        <xdr:cNvPr id="372" name="テキスト ボックス 371"/>
        <xdr:cNvSpPr txBox="1"/>
      </xdr:nvSpPr>
      <xdr:spPr>
        <a:xfrm>
          <a:off x="9339794" y="926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206,214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88309</xdr:rowOff>
    </xdr:from>
    <xdr:to>
      <xdr:col>12</xdr:col>
      <xdr:colOff>561975</xdr:colOff>
      <xdr:row>55</xdr:row>
      <xdr:rowOff>18459</xdr:rowOff>
    </xdr:to>
    <xdr:sp macro="" textlink="">
      <xdr:nvSpPr>
        <xdr:cNvPr id="373" name="円/楕円 372"/>
        <xdr:cNvSpPr/>
      </xdr:nvSpPr>
      <xdr:spPr>
        <a:xfrm>
          <a:off x="8699500" y="93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34986</xdr:rowOff>
    </xdr:from>
    <xdr:ext cx="599010" cy="259045"/>
    <xdr:sp macro="" textlink="">
      <xdr:nvSpPr>
        <xdr:cNvPr id="374" name="テキスト ボックス 373"/>
        <xdr:cNvSpPr txBox="1"/>
      </xdr:nvSpPr>
      <xdr:spPr>
        <a:xfrm>
          <a:off x="8450794" y="91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18994</xdr:rowOff>
    </xdr:from>
    <xdr:to>
      <xdr:col>11</xdr:col>
      <xdr:colOff>358775</xdr:colOff>
      <xdr:row>56</xdr:row>
      <xdr:rowOff>120594</xdr:rowOff>
    </xdr:to>
    <xdr:sp macro="" textlink="">
      <xdr:nvSpPr>
        <xdr:cNvPr id="375" name="円/楕円 374"/>
        <xdr:cNvSpPr/>
      </xdr:nvSpPr>
      <xdr:spPr>
        <a:xfrm>
          <a:off x="7810500" y="96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111721</xdr:rowOff>
    </xdr:from>
    <xdr:ext cx="599010" cy="259045"/>
    <xdr:sp macro="" textlink="">
      <xdr:nvSpPr>
        <xdr:cNvPr id="376" name="テキスト ボックス 375"/>
        <xdr:cNvSpPr txBox="1"/>
      </xdr:nvSpPr>
      <xdr:spPr>
        <a:xfrm>
          <a:off x="7561794" y="971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23847</xdr:rowOff>
    </xdr:from>
    <xdr:to>
      <xdr:col>10</xdr:col>
      <xdr:colOff>155575</xdr:colOff>
      <xdr:row>57</xdr:row>
      <xdr:rowOff>125447</xdr:rowOff>
    </xdr:to>
    <xdr:sp macro="" textlink="">
      <xdr:nvSpPr>
        <xdr:cNvPr id="377" name="円/楕円 376"/>
        <xdr:cNvSpPr/>
      </xdr:nvSpPr>
      <xdr:spPr>
        <a:xfrm>
          <a:off x="6921500" y="9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116574</xdr:rowOff>
    </xdr:from>
    <xdr:ext cx="599010" cy="259045"/>
    <xdr:sp macro="" textlink="">
      <xdr:nvSpPr>
        <xdr:cNvPr id="378" name="テキスト ボックス 377"/>
        <xdr:cNvSpPr txBox="1"/>
      </xdr:nvSpPr>
      <xdr:spPr>
        <a:xfrm>
          <a:off x="6672794" y="98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135114</xdr:rowOff>
    </xdr:from>
    <xdr:to>
      <xdr:col>15</xdr:col>
      <xdr:colOff>180975</xdr:colOff>
      <xdr:row>75</xdr:row>
      <xdr:rowOff>128636</xdr:rowOff>
    </xdr:to>
    <xdr:cxnSp macro="">
      <xdr:nvCxnSpPr>
        <xdr:cNvPr id="405" name="直線コネクタ 404"/>
        <xdr:cNvCxnSpPr/>
      </xdr:nvCxnSpPr>
      <xdr:spPr>
        <a:xfrm flipV="1">
          <a:off x="9639300" y="12822414"/>
          <a:ext cx="838200" cy="1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128467</xdr:rowOff>
    </xdr:from>
    <xdr:to>
      <xdr:col>14</xdr:col>
      <xdr:colOff>28575</xdr:colOff>
      <xdr:row>75</xdr:row>
      <xdr:rowOff>128636</xdr:rowOff>
    </xdr:to>
    <xdr:cxnSp macro="">
      <xdr:nvCxnSpPr>
        <xdr:cNvPr id="408" name="直線コネクタ 407"/>
        <xdr:cNvCxnSpPr/>
      </xdr:nvCxnSpPr>
      <xdr:spPr>
        <a:xfrm>
          <a:off x="8750300" y="12987217"/>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84314</xdr:rowOff>
    </xdr:from>
    <xdr:to>
      <xdr:col>15</xdr:col>
      <xdr:colOff>231775</xdr:colOff>
      <xdr:row>75</xdr:row>
      <xdr:rowOff>14464</xdr:rowOff>
    </xdr:to>
    <xdr:sp macro="" textlink="">
      <xdr:nvSpPr>
        <xdr:cNvPr id="418" name="円/楕円 417"/>
        <xdr:cNvSpPr/>
      </xdr:nvSpPr>
      <xdr:spPr>
        <a:xfrm>
          <a:off x="10426700" y="1277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107191</xdr:rowOff>
    </xdr:from>
    <xdr:ext cx="599010" cy="259045"/>
    <xdr:sp macro="" textlink="">
      <xdr:nvSpPr>
        <xdr:cNvPr id="419" name="普通建設事業費 （ うち新規整備　）該当値テキスト"/>
        <xdr:cNvSpPr txBox="1"/>
      </xdr:nvSpPr>
      <xdr:spPr>
        <a:xfrm>
          <a:off x="10528300" y="1262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151,003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77836</xdr:rowOff>
    </xdr:from>
    <xdr:to>
      <xdr:col>14</xdr:col>
      <xdr:colOff>79375</xdr:colOff>
      <xdr:row>76</xdr:row>
      <xdr:rowOff>7986</xdr:rowOff>
    </xdr:to>
    <xdr:sp macro="" textlink="">
      <xdr:nvSpPr>
        <xdr:cNvPr id="420" name="円/楕円 419"/>
        <xdr:cNvSpPr/>
      </xdr:nvSpPr>
      <xdr:spPr>
        <a:xfrm>
          <a:off x="9588500" y="12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24513</xdr:rowOff>
    </xdr:from>
    <xdr:ext cx="599010" cy="259045"/>
    <xdr:sp macro="" textlink="">
      <xdr:nvSpPr>
        <xdr:cNvPr id="421" name="テキスト ボックス 420"/>
        <xdr:cNvSpPr txBox="1"/>
      </xdr:nvSpPr>
      <xdr:spPr>
        <a:xfrm>
          <a:off x="9339794" y="127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77667</xdr:rowOff>
    </xdr:from>
    <xdr:to>
      <xdr:col>12</xdr:col>
      <xdr:colOff>561975</xdr:colOff>
      <xdr:row>76</xdr:row>
      <xdr:rowOff>7817</xdr:rowOff>
    </xdr:to>
    <xdr:sp macro="" textlink="">
      <xdr:nvSpPr>
        <xdr:cNvPr id="422" name="円/楕円 421"/>
        <xdr:cNvSpPr/>
      </xdr:nvSpPr>
      <xdr:spPr>
        <a:xfrm>
          <a:off x="8699500" y="12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24344</xdr:rowOff>
    </xdr:from>
    <xdr:ext cx="599010" cy="259045"/>
    <xdr:sp macro="" textlink="">
      <xdr:nvSpPr>
        <xdr:cNvPr id="423" name="テキスト ボックス 422"/>
        <xdr:cNvSpPr txBox="1"/>
      </xdr:nvSpPr>
      <xdr:spPr>
        <a:xfrm>
          <a:off x="8450794" y="1271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119227</xdr:rowOff>
    </xdr:from>
    <xdr:to>
      <xdr:col>15</xdr:col>
      <xdr:colOff>180975</xdr:colOff>
      <xdr:row>96</xdr:row>
      <xdr:rowOff>139367</xdr:rowOff>
    </xdr:to>
    <xdr:cxnSp macro="">
      <xdr:nvCxnSpPr>
        <xdr:cNvPr id="450" name="直線コネクタ 449"/>
        <xdr:cNvCxnSpPr/>
      </xdr:nvCxnSpPr>
      <xdr:spPr>
        <a:xfrm flipV="1">
          <a:off x="9639300" y="16406977"/>
          <a:ext cx="838200" cy="1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139367</xdr:rowOff>
    </xdr:from>
    <xdr:to>
      <xdr:col>14</xdr:col>
      <xdr:colOff>28575</xdr:colOff>
      <xdr:row>96</xdr:row>
      <xdr:rowOff>165988</xdr:rowOff>
    </xdr:to>
    <xdr:cxnSp macro="">
      <xdr:nvCxnSpPr>
        <xdr:cNvPr id="453" name="直線コネクタ 452"/>
        <xdr:cNvCxnSpPr/>
      </xdr:nvCxnSpPr>
      <xdr:spPr>
        <a:xfrm flipV="1">
          <a:off x="8750300" y="16598567"/>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68427</xdr:rowOff>
    </xdr:from>
    <xdr:to>
      <xdr:col>15</xdr:col>
      <xdr:colOff>231775</xdr:colOff>
      <xdr:row>95</xdr:row>
      <xdr:rowOff>170027</xdr:rowOff>
    </xdr:to>
    <xdr:sp macro="" textlink="">
      <xdr:nvSpPr>
        <xdr:cNvPr id="463" name="円/楕円 462"/>
        <xdr:cNvSpPr/>
      </xdr:nvSpPr>
      <xdr:spPr>
        <a:xfrm>
          <a:off x="10426700" y="163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91304</xdr:rowOff>
    </xdr:from>
    <xdr:ext cx="599010" cy="259045"/>
    <xdr:sp macro="" textlink="">
      <xdr:nvSpPr>
        <xdr:cNvPr id="464" name="普通建設事業費 （ うち更新整備　）該当値テキスト"/>
        <xdr:cNvSpPr txBox="1"/>
      </xdr:nvSpPr>
      <xdr:spPr>
        <a:xfrm>
          <a:off x="10528300" y="162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88567</xdr:rowOff>
    </xdr:from>
    <xdr:to>
      <xdr:col>14</xdr:col>
      <xdr:colOff>79375</xdr:colOff>
      <xdr:row>97</xdr:row>
      <xdr:rowOff>18717</xdr:rowOff>
    </xdr:to>
    <xdr:sp macro="" textlink="">
      <xdr:nvSpPr>
        <xdr:cNvPr id="465" name="円/楕円 464"/>
        <xdr:cNvSpPr/>
      </xdr:nvSpPr>
      <xdr:spPr>
        <a:xfrm>
          <a:off x="9588500" y="1654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35244</xdr:rowOff>
    </xdr:from>
    <xdr:ext cx="534377" cy="259045"/>
    <xdr:sp macro="" textlink="">
      <xdr:nvSpPr>
        <xdr:cNvPr id="466" name="テキスト ボックス 465"/>
        <xdr:cNvSpPr txBox="1"/>
      </xdr:nvSpPr>
      <xdr:spPr>
        <a:xfrm>
          <a:off x="9372111" y="163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115188</xdr:rowOff>
    </xdr:from>
    <xdr:to>
      <xdr:col>12</xdr:col>
      <xdr:colOff>561975</xdr:colOff>
      <xdr:row>97</xdr:row>
      <xdr:rowOff>45338</xdr:rowOff>
    </xdr:to>
    <xdr:sp macro="" textlink="">
      <xdr:nvSpPr>
        <xdr:cNvPr id="467" name="円/楕円 466"/>
        <xdr:cNvSpPr/>
      </xdr:nvSpPr>
      <xdr:spPr>
        <a:xfrm>
          <a:off x="8699500" y="165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36465</xdr:rowOff>
    </xdr:from>
    <xdr:ext cx="534377" cy="259045"/>
    <xdr:sp macro="" textlink="">
      <xdr:nvSpPr>
        <xdr:cNvPr id="468" name="テキスト ボックス 467"/>
        <xdr:cNvSpPr txBox="1"/>
      </xdr:nvSpPr>
      <xdr:spPr>
        <a:xfrm>
          <a:off x="8483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76683</xdr:rowOff>
    </xdr:from>
    <xdr:to>
      <xdr:col>23</xdr:col>
      <xdr:colOff>517525</xdr:colOff>
      <xdr:row>39</xdr:row>
      <xdr:rowOff>18549</xdr:rowOff>
    </xdr:to>
    <xdr:cxnSp macro="">
      <xdr:nvCxnSpPr>
        <xdr:cNvPr id="497" name="直線コネクタ 496"/>
        <xdr:cNvCxnSpPr/>
      </xdr:nvCxnSpPr>
      <xdr:spPr>
        <a:xfrm>
          <a:off x="15481300" y="6591783"/>
          <a:ext cx="838200" cy="1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59461</xdr:rowOff>
    </xdr:from>
    <xdr:to>
      <xdr:col>22</xdr:col>
      <xdr:colOff>365125</xdr:colOff>
      <xdr:row>38</xdr:row>
      <xdr:rowOff>76683</xdr:rowOff>
    </xdr:to>
    <xdr:cxnSp macro="">
      <xdr:nvCxnSpPr>
        <xdr:cNvPr id="500" name="直線コネクタ 499"/>
        <xdr:cNvCxnSpPr/>
      </xdr:nvCxnSpPr>
      <xdr:spPr>
        <a:xfrm>
          <a:off x="14592300" y="6574561"/>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59461</xdr:rowOff>
    </xdr:from>
    <xdr:to>
      <xdr:col>21</xdr:col>
      <xdr:colOff>161925</xdr:colOff>
      <xdr:row>39</xdr:row>
      <xdr:rowOff>15326</xdr:rowOff>
    </xdr:to>
    <xdr:cxnSp macro="">
      <xdr:nvCxnSpPr>
        <xdr:cNvPr id="503" name="直線コネクタ 502"/>
        <xdr:cNvCxnSpPr/>
      </xdr:nvCxnSpPr>
      <xdr:spPr>
        <a:xfrm flipV="1">
          <a:off x="13703300" y="6574561"/>
          <a:ext cx="889000" cy="1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15326</xdr:rowOff>
    </xdr:from>
    <xdr:to>
      <xdr:col>19</xdr:col>
      <xdr:colOff>644525</xdr:colOff>
      <xdr:row>39</xdr:row>
      <xdr:rowOff>23259</xdr:rowOff>
    </xdr:to>
    <xdr:cxnSp macro="">
      <xdr:nvCxnSpPr>
        <xdr:cNvPr id="506" name="直線コネクタ 505"/>
        <xdr:cNvCxnSpPr/>
      </xdr:nvCxnSpPr>
      <xdr:spPr>
        <a:xfrm flipV="1">
          <a:off x="12814300" y="6701876"/>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139199</xdr:rowOff>
    </xdr:from>
    <xdr:to>
      <xdr:col>23</xdr:col>
      <xdr:colOff>568325</xdr:colOff>
      <xdr:row>39</xdr:row>
      <xdr:rowOff>69349</xdr:rowOff>
    </xdr:to>
    <xdr:sp macro="" textlink="">
      <xdr:nvSpPr>
        <xdr:cNvPr id="516" name="円/楕円 515"/>
        <xdr:cNvSpPr/>
      </xdr:nvSpPr>
      <xdr:spPr>
        <a:xfrm>
          <a:off x="16268700" y="66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54126</xdr:rowOff>
    </xdr:from>
    <xdr:ext cx="469744" cy="259045"/>
    <xdr:sp macro="" textlink="">
      <xdr:nvSpPr>
        <xdr:cNvPr id="517" name="災害復旧事業費該当値テキスト"/>
        <xdr:cNvSpPr txBox="1"/>
      </xdr:nvSpPr>
      <xdr:spPr>
        <a:xfrm>
          <a:off x="16370300" y="656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25883</xdr:rowOff>
    </xdr:from>
    <xdr:to>
      <xdr:col>22</xdr:col>
      <xdr:colOff>415925</xdr:colOff>
      <xdr:row>38</xdr:row>
      <xdr:rowOff>127483</xdr:rowOff>
    </xdr:to>
    <xdr:sp macro="" textlink="">
      <xdr:nvSpPr>
        <xdr:cNvPr id="518" name="円/楕円 517"/>
        <xdr:cNvSpPr/>
      </xdr:nvSpPr>
      <xdr:spPr>
        <a:xfrm>
          <a:off x="15430500" y="65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144010</xdr:rowOff>
    </xdr:from>
    <xdr:ext cx="534377" cy="259045"/>
    <xdr:sp macro="" textlink="">
      <xdr:nvSpPr>
        <xdr:cNvPr id="519" name="テキスト ボックス 518"/>
        <xdr:cNvSpPr txBox="1"/>
      </xdr:nvSpPr>
      <xdr:spPr>
        <a:xfrm>
          <a:off x="15214111" y="63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8661</xdr:rowOff>
    </xdr:from>
    <xdr:to>
      <xdr:col>21</xdr:col>
      <xdr:colOff>212725</xdr:colOff>
      <xdr:row>38</xdr:row>
      <xdr:rowOff>110261</xdr:rowOff>
    </xdr:to>
    <xdr:sp macro="" textlink="">
      <xdr:nvSpPr>
        <xdr:cNvPr id="520" name="円/楕円 519"/>
        <xdr:cNvSpPr/>
      </xdr:nvSpPr>
      <xdr:spPr>
        <a:xfrm>
          <a:off x="14541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126788</xdr:rowOff>
    </xdr:from>
    <xdr:ext cx="534377" cy="259045"/>
    <xdr:sp macro="" textlink="">
      <xdr:nvSpPr>
        <xdr:cNvPr id="521" name="テキスト ボックス 520"/>
        <xdr:cNvSpPr txBox="1"/>
      </xdr:nvSpPr>
      <xdr:spPr>
        <a:xfrm>
          <a:off x="14325111" y="62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135976</xdr:rowOff>
    </xdr:from>
    <xdr:to>
      <xdr:col>20</xdr:col>
      <xdr:colOff>9525</xdr:colOff>
      <xdr:row>39</xdr:row>
      <xdr:rowOff>66126</xdr:rowOff>
    </xdr:to>
    <xdr:sp macro="" textlink="">
      <xdr:nvSpPr>
        <xdr:cNvPr id="522" name="円/楕円 521"/>
        <xdr:cNvSpPr/>
      </xdr:nvSpPr>
      <xdr:spPr>
        <a:xfrm>
          <a:off x="13652500" y="6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57253</xdr:rowOff>
    </xdr:from>
    <xdr:ext cx="469744" cy="259045"/>
    <xdr:sp macro="" textlink="">
      <xdr:nvSpPr>
        <xdr:cNvPr id="523" name="テキスト ボックス 522"/>
        <xdr:cNvSpPr txBox="1"/>
      </xdr:nvSpPr>
      <xdr:spPr>
        <a:xfrm>
          <a:off x="13468427" y="6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143909</xdr:rowOff>
    </xdr:from>
    <xdr:to>
      <xdr:col>18</xdr:col>
      <xdr:colOff>492125</xdr:colOff>
      <xdr:row>39</xdr:row>
      <xdr:rowOff>74059</xdr:rowOff>
    </xdr:to>
    <xdr:sp macro="" textlink="">
      <xdr:nvSpPr>
        <xdr:cNvPr id="524" name="円/楕円 523"/>
        <xdr:cNvSpPr/>
      </xdr:nvSpPr>
      <xdr:spPr>
        <a:xfrm>
          <a:off x="12763500" y="66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65186</xdr:rowOff>
    </xdr:from>
    <xdr:ext cx="469744" cy="259045"/>
    <xdr:sp macro="" textlink="">
      <xdr:nvSpPr>
        <xdr:cNvPr id="525" name="テキスト ボックス 524"/>
        <xdr:cNvSpPr txBox="1"/>
      </xdr:nvSpPr>
      <xdr:spPr>
        <a:xfrm>
          <a:off x="12579427" y="675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20275</xdr:rowOff>
    </xdr:from>
    <xdr:to>
      <xdr:col>23</xdr:col>
      <xdr:colOff>517525</xdr:colOff>
      <xdr:row>75</xdr:row>
      <xdr:rowOff>127484</xdr:rowOff>
    </xdr:to>
    <xdr:cxnSp macro="">
      <xdr:nvCxnSpPr>
        <xdr:cNvPr id="609" name="直線コネクタ 608"/>
        <xdr:cNvCxnSpPr/>
      </xdr:nvCxnSpPr>
      <xdr:spPr>
        <a:xfrm flipV="1">
          <a:off x="15481300" y="12879025"/>
          <a:ext cx="838200" cy="1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127484</xdr:rowOff>
    </xdr:from>
    <xdr:to>
      <xdr:col>22</xdr:col>
      <xdr:colOff>365125</xdr:colOff>
      <xdr:row>75</xdr:row>
      <xdr:rowOff>162908</xdr:rowOff>
    </xdr:to>
    <xdr:cxnSp macro="">
      <xdr:nvCxnSpPr>
        <xdr:cNvPr id="612" name="直線コネクタ 611"/>
        <xdr:cNvCxnSpPr/>
      </xdr:nvCxnSpPr>
      <xdr:spPr>
        <a:xfrm flipV="1">
          <a:off x="14592300" y="1298623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80209</xdr:rowOff>
    </xdr:from>
    <xdr:to>
      <xdr:col>21</xdr:col>
      <xdr:colOff>161925</xdr:colOff>
      <xdr:row>75</xdr:row>
      <xdr:rowOff>162908</xdr:rowOff>
    </xdr:to>
    <xdr:cxnSp macro="">
      <xdr:nvCxnSpPr>
        <xdr:cNvPr id="615" name="直線コネクタ 614"/>
        <xdr:cNvCxnSpPr/>
      </xdr:nvCxnSpPr>
      <xdr:spPr>
        <a:xfrm>
          <a:off x="13703300" y="12938959"/>
          <a:ext cx="889000" cy="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80209</xdr:rowOff>
    </xdr:from>
    <xdr:to>
      <xdr:col>19</xdr:col>
      <xdr:colOff>644525</xdr:colOff>
      <xdr:row>76</xdr:row>
      <xdr:rowOff>18469</xdr:rowOff>
    </xdr:to>
    <xdr:cxnSp macro="">
      <xdr:nvCxnSpPr>
        <xdr:cNvPr id="618" name="直線コネクタ 617"/>
        <xdr:cNvCxnSpPr/>
      </xdr:nvCxnSpPr>
      <xdr:spPr>
        <a:xfrm flipV="1">
          <a:off x="12814300" y="12938959"/>
          <a:ext cx="889000" cy="10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140925</xdr:rowOff>
    </xdr:from>
    <xdr:to>
      <xdr:col>23</xdr:col>
      <xdr:colOff>568325</xdr:colOff>
      <xdr:row>75</xdr:row>
      <xdr:rowOff>71075</xdr:rowOff>
    </xdr:to>
    <xdr:sp macro="" textlink="">
      <xdr:nvSpPr>
        <xdr:cNvPr id="628" name="円/楕円 627"/>
        <xdr:cNvSpPr/>
      </xdr:nvSpPr>
      <xdr:spPr>
        <a:xfrm>
          <a:off x="16268700" y="128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163802</xdr:rowOff>
    </xdr:from>
    <xdr:ext cx="599010" cy="259045"/>
    <xdr:sp macro="" textlink="">
      <xdr:nvSpPr>
        <xdr:cNvPr id="629" name="公債費該当値テキスト"/>
        <xdr:cNvSpPr txBox="1"/>
      </xdr:nvSpPr>
      <xdr:spPr>
        <a:xfrm>
          <a:off x="16370300" y="126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138,621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76684</xdr:rowOff>
    </xdr:from>
    <xdr:to>
      <xdr:col>22</xdr:col>
      <xdr:colOff>415925</xdr:colOff>
      <xdr:row>76</xdr:row>
      <xdr:rowOff>6834</xdr:rowOff>
    </xdr:to>
    <xdr:sp macro="" textlink="">
      <xdr:nvSpPr>
        <xdr:cNvPr id="630" name="円/楕円 629"/>
        <xdr:cNvSpPr/>
      </xdr:nvSpPr>
      <xdr:spPr>
        <a:xfrm>
          <a:off x="15430500" y="129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23361</xdr:rowOff>
    </xdr:from>
    <xdr:ext cx="599010" cy="259045"/>
    <xdr:sp macro="" textlink="">
      <xdr:nvSpPr>
        <xdr:cNvPr id="631" name="テキスト ボックス 630"/>
        <xdr:cNvSpPr txBox="1"/>
      </xdr:nvSpPr>
      <xdr:spPr>
        <a:xfrm>
          <a:off x="15181794" y="1271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112107</xdr:rowOff>
    </xdr:from>
    <xdr:to>
      <xdr:col>21</xdr:col>
      <xdr:colOff>212725</xdr:colOff>
      <xdr:row>76</xdr:row>
      <xdr:rowOff>42258</xdr:rowOff>
    </xdr:to>
    <xdr:sp macro="" textlink="">
      <xdr:nvSpPr>
        <xdr:cNvPr id="632" name="円/楕円 631"/>
        <xdr:cNvSpPr/>
      </xdr:nvSpPr>
      <xdr:spPr>
        <a:xfrm>
          <a:off x="14541500" y="12970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33385</xdr:rowOff>
    </xdr:from>
    <xdr:ext cx="599010" cy="259045"/>
    <xdr:sp macro="" textlink="">
      <xdr:nvSpPr>
        <xdr:cNvPr id="633" name="テキスト ボックス 632"/>
        <xdr:cNvSpPr txBox="1"/>
      </xdr:nvSpPr>
      <xdr:spPr>
        <a:xfrm>
          <a:off x="14292794" y="130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29409</xdr:rowOff>
    </xdr:from>
    <xdr:to>
      <xdr:col>20</xdr:col>
      <xdr:colOff>9525</xdr:colOff>
      <xdr:row>75</xdr:row>
      <xdr:rowOff>131009</xdr:rowOff>
    </xdr:to>
    <xdr:sp macro="" textlink="">
      <xdr:nvSpPr>
        <xdr:cNvPr id="634" name="円/楕円 633"/>
        <xdr:cNvSpPr/>
      </xdr:nvSpPr>
      <xdr:spPr>
        <a:xfrm>
          <a:off x="13652500" y="128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147536</xdr:rowOff>
    </xdr:from>
    <xdr:ext cx="599010" cy="259045"/>
    <xdr:sp macro="" textlink="">
      <xdr:nvSpPr>
        <xdr:cNvPr id="635" name="テキスト ボックス 634"/>
        <xdr:cNvSpPr txBox="1"/>
      </xdr:nvSpPr>
      <xdr:spPr>
        <a:xfrm>
          <a:off x="13403794" y="1266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139119</xdr:rowOff>
    </xdr:from>
    <xdr:to>
      <xdr:col>18</xdr:col>
      <xdr:colOff>492125</xdr:colOff>
      <xdr:row>76</xdr:row>
      <xdr:rowOff>69269</xdr:rowOff>
    </xdr:to>
    <xdr:sp macro="" textlink="">
      <xdr:nvSpPr>
        <xdr:cNvPr id="636" name="円/楕円 635"/>
        <xdr:cNvSpPr/>
      </xdr:nvSpPr>
      <xdr:spPr>
        <a:xfrm>
          <a:off x="12763500" y="129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60396</xdr:rowOff>
    </xdr:from>
    <xdr:ext cx="599010" cy="259045"/>
    <xdr:sp macro="" textlink="">
      <xdr:nvSpPr>
        <xdr:cNvPr id="637" name="テキスト ボックス 636"/>
        <xdr:cNvSpPr txBox="1"/>
      </xdr:nvSpPr>
      <xdr:spPr>
        <a:xfrm>
          <a:off x="12514794" y="1309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113582</xdr:rowOff>
    </xdr:from>
    <xdr:to>
      <xdr:col>23</xdr:col>
      <xdr:colOff>517525</xdr:colOff>
      <xdr:row>98</xdr:row>
      <xdr:rowOff>137604</xdr:rowOff>
    </xdr:to>
    <xdr:cxnSp macro="">
      <xdr:nvCxnSpPr>
        <xdr:cNvPr id="666" name="直線コネクタ 665"/>
        <xdr:cNvCxnSpPr/>
      </xdr:nvCxnSpPr>
      <xdr:spPr>
        <a:xfrm>
          <a:off x="15481300" y="16744232"/>
          <a:ext cx="838200" cy="1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113582</xdr:rowOff>
    </xdr:from>
    <xdr:to>
      <xdr:col>22</xdr:col>
      <xdr:colOff>365125</xdr:colOff>
      <xdr:row>98</xdr:row>
      <xdr:rowOff>113880</xdr:rowOff>
    </xdr:to>
    <xdr:cxnSp macro="">
      <xdr:nvCxnSpPr>
        <xdr:cNvPr id="669" name="直線コネクタ 668"/>
        <xdr:cNvCxnSpPr/>
      </xdr:nvCxnSpPr>
      <xdr:spPr>
        <a:xfrm flipV="1">
          <a:off x="14592300" y="16744232"/>
          <a:ext cx="889000" cy="17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38153</xdr:rowOff>
    </xdr:from>
    <xdr:to>
      <xdr:col>21</xdr:col>
      <xdr:colOff>161925</xdr:colOff>
      <xdr:row>98</xdr:row>
      <xdr:rowOff>113880</xdr:rowOff>
    </xdr:to>
    <xdr:cxnSp macro="">
      <xdr:nvCxnSpPr>
        <xdr:cNvPr id="672" name="直線コネクタ 671"/>
        <xdr:cNvCxnSpPr/>
      </xdr:nvCxnSpPr>
      <xdr:spPr>
        <a:xfrm>
          <a:off x="13703300" y="16840253"/>
          <a:ext cx="889000" cy="7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38153</xdr:rowOff>
    </xdr:from>
    <xdr:to>
      <xdr:col>19</xdr:col>
      <xdr:colOff>644525</xdr:colOff>
      <xdr:row>98</xdr:row>
      <xdr:rowOff>129924</xdr:rowOff>
    </xdr:to>
    <xdr:cxnSp macro="">
      <xdr:nvCxnSpPr>
        <xdr:cNvPr id="675" name="直線コネクタ 674"/>
        <xdr:cNvCxnSpPr/>
      </xdr:nvCxnSpPr>
      <xdr:spPr>
        <a:xfrm flipV="1">
          <a:off x="12814300" y="16840253"/>
          <a:ext cx="889000" cy="9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86804</xdr:rowOff>
    </xdr:from>
    <xdr:to>
      <xdr:col>23</xdr:col>
      <xdr:colOff>568325</xdr:colOff>
      <xdr:row>99</xdr:row>
      <xdr:rowOff>16954</xdr:rowOff>
    </xdr:to>
    <xdr:sp macro="" textlink="">
      <xdr:nvSpPr>
        <xdr:cNvPr id="685" name="円/楕円 684"/>
        <xdr:cNvSpPr/>
      </xdr:nvSpPr>
      <xdr:spPr>
        <a:xfrm>
          <a:off x="16268700" y="168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1731</xdr:rowOff>
    </xdr:from>
    <xdr:ext cx="534377" cy="259045"/>
    <xdr:sp macro="" textlink="">
      <xdr:nvSpPr>
        <xdr:cNvPr id="686" name="積立金該当値テキスト"/>
        <xdr:cNvSpPr txBox="1"/>
      </xdr:nvSpPr>
      <xdr:spPr>
        <a:xfrm>
          <a:off x="16370300" y="168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62782</xdr:rowOff>
    </xdr:from>
    <xdr:to>
      <xdr:col>22</xdr:col>
      <xdr:colOff>415925</xdr:colOff>
      <xdr:row>97</xdr:row>
      <xdr:rowOff>164382</xdr:rowOff>
    </xdr:to>
    <xdr:sp macro="" textlink="">
      <xdr:nvSpPr>
        <xdr:cNvPr id="687" name="円/楕円 686"/>
        <xdr:cNvSpPr/>
      </xdr:nvSpPr>
      <xdr:spPr>
        <a:xfrm>
          <a:off x="15430500" y="166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9459</xdr:rowOff>
    </xdr:from>
    <xdr:ext cx="534377" cy="259045"/>
    <xdr:sp macro="" textlink="">
      <xdr:nvSpPr>
        <xdr:cNvPr id="688" name="テキスト ボックス 687"/>
        <xdr:cNvSpPr txBox="1"/>
      </xdr:nvSpPr>
      <xdr:spPr>
        <a:xfrm>
          <a:off x="15214111" y="164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63080</xdr:rowOff>
    </xdr:from>
    <xdr:to>
      <xdr:col>21</xdr:col>
      <xdr:colOff>212725</xdr:colOff>
      <xdr:row>98</xdr:row>
      <xdr:rowOff>164680</xdr:rowOff>
    </xdr:to>
    <xdr:sp macro="" textlink="">
      <xdr:nvSpPr>
        <xdr:cNvPr id="689" name="円/楕円 688"/>
        <xdr:cNvSpPr/>
      </xdr:nvSpPr>
      <xdr:spPr>
        <a:xfrm>
          <a:off x="14541500" y="168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155807</xdr:rowOff>
    </xdr:from>
    <xdr:ext cx="534377" cy="259045"/>
    <xdr:sp macro="" textlink="">
      <xdr:nvSpPr>
        <xdr:cNvPr id="690" name="テキスト ボックス 689"/>
        <xdr:cNvSpPr txBox="1"/>
      </xdr:nvSpPr>
      <xdr:spPr>
        <a:xfrm>
          <a:off x="14325111" y="1695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158803</xdr:rowOff>
    </xdr:from>
    <xdr:to>
      <xdr:col>20</xdr:col>
      <xdr:colOff>9525</xdr:colOff>
      <xdr:row>98</xdr:row>
      <xdr:rowOff>88953</xdr:rowOff>
    </xdr:to>
    <xdr:sp macro="" textlink="">
      <xdr:nvSpPr>
        <xdr:cNvPr id="691" name="円/楕円 690"/>
        <xdr:cNvSpPr/>
      </xdr:nvSpPr>
      <xdr:spPr>
        <a:xfrm>
          <a:off x="13652500" y="167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80080</xdr:rowOff>
    </xdr:from>
    <xdr:ext cx="534377" cy="259045"/>
    <xdr:sp macro="" textlink="">
      <xdr:nvSpPr>
        <xdr:cNvPr id="692" name="テキスト ボックス 691"/>
        <xdr:cNvSpPr txBox="1"/>
      </xdr:nvSpPr>
      <xdr:spPr>
        <a:xfrm>
          <a:off x="13436111" y="168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79124</xdr:rowOff>
    </xdr:from>
    <xdr:to>
      <xdr:col>18</xdr:col>
      <xdr:colOff>492125</xdr:colOff>
      <xdr:row>99</xdr:row>
      <xdr:rowOff>9274</xdr:rowOff>
    </xdr:to>
    <xdr:sp macro="" textlink="">
      <xdr:nvSpPr>
        <xdr:cNvPr id="693" name="円/楕円 692"/>
        <xdr:cNvSpPr/>
      </xdr:nvSpPr>
      <xdr:spPr>
        <a:xfrm>
          <a:off x="12763500" y="1688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401</xdr:rowOff>
    </xdr:from>
    <xdr:ext cx="534377" cy="259045"/>
    <xdr:sp macro="" textlink="">
      <xdr:nvSpPr>
        <xdr:cNvPr id="694" name="テキスト ボックス 693"/>
        <xdr:cNvSpPr txBox="1"/>
      </xdr:nvSpPr>
      <xdr:spPr>
        <a:xfrm>
          <a:off x="12547111" y="169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138511</xdr:rowOff>
    </xdr:from>
    <xdr:to>
      <xdr:col>32</xdr:col>
      <xdr:colOff>187325</xdr:colOff>
      <xdr:row>38</xdr:row>
      <xdr:rowOff>138602</xdr:rowOff>
    </xdr:to>
    <xdr:cxnSp macro="">
      <xdr:nvCxnSpPr>
        <xdr:cNvPr id="721" name="直線コネクタ 720"/>
        <xdr:cNvCxnSpPr/>
      </xdr:nvCxnSpPr>
      <xdr:spPr>
        <a:xfrm flipV="1">
          <a:off x="21323300" y="665361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138557</xdr:rowOff>
    </xdr:from>
    <xdr:to>
      <xdr:col>31</xdr:col>
      <xdr:colOff>34925</xdr:colOff>
      <xdr:row>38</xdr:row>
      <xdr:rowOff>138602</xdr:rowOff>
    </xdr:to>
    <xdr:cxnSp macro="">
      <xdr:nvCxnSpPr>
        <xdr:cNvPr id="724" name="直線コネクタ 723"/>
        <xdr:cNvCxnSpPr/>
      </xdr:nvCxnSpPr>
      <xdr:spPr>
        <a:xfrm>
          <a:off x="20434300" y="665365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138557</xdr:rowOff>
    </xdr:from>
    <xdr:to>
      <xdr:col>29</xdr:col>
      <xdr:colOff>517525</xdr:colOff>
      <xdr:row>38</xdr:row>
      <xdr:rowOff>138557</xdr:rowOff>
    </xdr:to>
    <xdr:cxnSp macro="">
      <xdr:nvCxnSpPr>
        <xdr:cNvPr id="727" name="直線コネクタ 726"/>
        <xdr:cNvCxnSpPr/>
      </xdr:nvCxnSpPr>
      <xdr:spPr>
        <a:xfrm>
          <a:off x="19545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133985</xdr:rowOff>
    </xdr:from>
    <xdr:to>
      <xdr:col>28</xdr:col>
      <xdr:colOff>314325</xdr:colOff>
      <xdr:row>38</xdr:row>
      <xdr:rowOff>138557</xdr:rowOff>
    </xdr:to>
    <xdr:cxnSp macro="">
      <xdr:nvCxnSpPr>
        <xdr:cNvPr id="730" name="直線コネクタ 729"/>
        <xdr:cNvCxnSpPr/>
      </xdr:nvCxnSpPr>
      <xdr:spPr>
        <a:xfrm>
          <a:off x="18656300" y="6477635"/>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87711</xdr:rowOff>
    </xdr:from>
    <xdr:to>
      <xdr:col>32</xdr:col>
      <xdr:colOff>238125</xdr:colOff>
      <xdr:row>39</xdr:row>
      <xdr:rowOff>17861</xdr:rowOff>
    </xdr:to>
    <xdr:sp macro="" textlink="">
      <xdr:nvSpPr>
        <xdr:cNvPr id="740" name="円/楕円 739"/>
        <xdr:cNvSpPr/>
      </xdr:nvSpPr>
      <xdr:spPr>
        <a:xfrm>
          <a:off x="221107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2638</xdr:rowOff>
    </xdr:from>
    <xdr:ext cx="313932" cy="259045"/>
    <xdr:sp macro="" textlink="">
      <xdr:nvSpPr>
        <xdr:cNvPr id="741" name="投資及び出資金該当値テキスト"/>
        <xdr:cNvSpPr txBox="1"/>
      </xdr:nvSpPr>
      <xdr:spPr>
        <a:xfrm>
          <a:off x="22212300" y="6517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87802</xdr:rowOff>
    </xdr:from>
    <xdr:to>
      <xdr:col>31</xdr:col>
      <xdr:colOff>85725</xdr:colOff>
      <xdr:row>39</xdr:row>
      <xdr:rowOff>17952</xdr:rowOff>
    </xdr:to>
    <xdr:sp macro="" textlink="">
      <xdr:nvSpPr>
        <xdr:cNvPr id="742" name="円/楕円 741"/>
        <xdr:cNvSpPr/>
      </xdr:nvSpPr>
      <xdr:spPr>
        <a:xfrm>
          <a:off x="2127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9079</xdr:rowOff>
    </xdr:from>
    <xdr:ext cx="313932" cy="259045"/>
    <xdr:sp macro="" textlink="">
      <xdr:nvSpPr>
        <xdr:cNvPr id="743" name="テキスト ボックス 742"/>
        <xdr:cNvSpPr txBox="1"/>
      </xdr:nvSpPr>
      <xdr:spPr>
        <a:xfrm>
          <a:off x="21166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87757</xdr:rowOff>
    </xdr:from>
    <xdr:to>
      <xdr:col>29</xdr:col>
      <xdr:colOff>568325</xdr:colOff>
      <xdr:row>39</xdr:row>
      <xdr:rowOff>17907</xdr:rowOff>
    </xdr:to>
    <xdr:sp macro="" textlink="">
      <xdr:nvSpPr>
        <xdr:cNvPr id="744" name="円/楕円 743"/>
        <xdr:cNvSpPr/>
      </xdr:nvSpPr>
      <xdr:spPr>
        <a:xfrm>
          <a:off x="2038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9034</xdr:rowOff>
    </xdr:from>
    <xdr:ext cx="313932" cy="259045"/>
    <xdr:sp macro="" textlink="">
      <xdr:nvSpPr>
        <xdr:cNvPr id="745" name="テキスト ボックス 744"/>
        <xdr:cNvSpPr txBox="1"/>
      </xdr:nvSpPr>
      <xdr:spPr>
        <a:xfrm>
          <a:off x="2027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87757</xdr:rowOff>
    </xdr:from>
    <xdr:to>
      <xdr:col>28</xdr:col>
      <xdr:colOff>365125</xdr:colOff>
      <xdr:row>39</xdr:row>
      <xdr:rowOff>17907</xdr:rowOff>
    </xdr:to>
    <xdr:sp macro="" textlink="">
      <xdr:nvSpPr>
        <xdr:cNvPr id="746" name="円/楕円 745"/>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9034</xdr:rowOff>
    </xdr:from>
    <xdr:ext cx="313932" cy="259045"/>
    <xdr:sp macro="" textlink="">
      <xdr:nvSpPr>
        <xdr:cNvPr id="747" name="テキスト ボックス 746"/>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83185</xdr:rowOff>
    </xdr:from>
    <xdr:to>
      <xdr:col>27</xdr:col>
      <xdr:colOff>161925</xdr:colOff>
      <xdr:row>38</xdr:row>
      <xdr:rowOff>13335</xdr:rowOff>
    </xdr:to>
    <xdr:sp macro="" textlink="">
      <xdr:nvSpPr>
        <xdr:cNvPr id="748" name="円/楕円 747"/>
        <xdr:cNvSpPr/>
      </xdr:nvSpPr>
      <xdr:spPr>
        <a:xfrm>
          <a:off x="18605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29862</xdr:rowOff>
    </xdr:from>
    <xdr:ext cx="469744" cy="259045"/>
    <xdr:sp macro="" textlink="">
      <xdr:nvSpPr>
        <xdr:cNvPr id="749" name="テキスト ボックス 748"/>
        <xdr:cNvSpPr txBox="1"/>
      </xdr:nvSpPr>
      <xdr:spPr>
        <a:xfrm>
          <a:off x="18421427"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127851</xdr:rowOff>
    </xdr:from>
    <xdr:to>
      <xdr:col>32</xdr:col>
      <xdr:colOff>187325</xdr:colOff>
      <xdr:row>58</xdr:row>
      <xdr:rowOff>135128</xdr:rowOff>
    </xdr:to>
    <xdr:cxnSp macro="">
      <xdr:nvCxnSpPr>
        <xdr:cNvPr id="778" name="直線コネクタ 777"/>
        <xdr:cNvCxnSpPr/>
      </xdr:nvCxnSpPr>
      <xdr:spPr>
        <a:xfrm flipV="1">
          <a:off x="21323300" y="10071951"/>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127660</xdr:rowOff>
    </xdr:from>
    <xdr:to>
      <xdr:col>31</xdr:col>
      <xdr:colOff>34925</xdr:colOff>
      <xdr:row>58</xdr:row>
      <xdr:rowOff>135128</xdr:rowOff>
    </xdr:to>
    <xdr:cxnSp macro="">
      <xdr:nvCxnSpPr>
        <xdr:cNvPr id="781" name="直線コネクタ 780"/>
        <xdr:cNvCxnSpPr/>
      </xdr:nvCxnSpPr>
      <xdr:spPr>
        <a:xfrm>
          <a:off x="20434300" y="10071760"/>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127660</xdr:rowOff>
    </xdr:from>
    <xdr:to>
      <xdr:col>29</xdr:col>
      <xdr:colOff>517525</xdr:colOff>
      <xdr:row>58</xdr:row>
      <xdr:rowOff>132537</xdr:rowOff>
    </xdr:to>
    <xdr:cxnSp macro="">
      <xdr:nvCxnSpPr>
        <xdr:cNvPr id="784" name="直線コネクタ 783"/>
        <xdr:cNvCxnSpPr/>
      </xdr:nvCxnSpPr>
      <xdr:spPr>
        <a:xfrm flipV="1">
          <a:off x="19545300" y="1007176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132537</xdr:rowOff>
    </xdr:from>
    <xdr:to>
      <xdr:col>28</xdr:col>
      <xdr:colOff>314325</xdr:colOff>
      <xdr:row>58</xdr:row>
      <xdr:rowOff>134518</xdr:rowOff>
    </xdr:to>
    <xdr:cxnSp macro="">
      <xdr:nvCxnSpPr>
        <xdr:cNvPr id="787" name="直線コネクタ 786"/>
        <xdr:cNvCxnSpPr/>
      </xdr:nvCxnSpPr>
      <xdr:spPr>
        <a:xfrm flipV="1">
          <a:off x="18656300" y="1007663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77051</xdr:rowOff>
    </xdr:from>
    <xdr:to>
      <xdr:col>32</xdr:col>
      <xdr:colOff>238125</xdr:colOff>
      <xdr:row>59</xdr:row>
      <xdr:rowOff>7201</xdr:rowOff>
    </xdr:to>
    <xdr:sp macro="" textlink="">
      <xdr:nvSpPr>
        <xdr:cNvPr id="797" name="円/楕円 796"/>
        <xdr:cNvSpPr/>
      </xdr:nvSpPr>
      <xdr:spPr>
        <a:xfrm>
          <a:off x="22110700" y="100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163428</xdr:rowOff>
    </xdr:from>
    <xdr:ext cx="469744" cy="259045"/>
    <xdr:sp macro="" textlink="">
      <xdr:nvSpPr>
        <xdr:cNvPr id="798" name="貸付金該当値テキスト"/>
        <xdr:cNvSpPr txBox="1"/>
      </xdr:nvSpPr>
      <xdr:spPr>
        <a:xfrm>
          <a:off x="22212300" y="993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84328</xdr:rowOff>
    </xdr:from>
    <xdr:to>
      <xdr:col>31</xdr:col>
      <xdr:colOff>85725</xdr:colOff>
      <xdr:row>59</xdr:row>
      <xdr:rowOff>14478</xdr:rowOff>
    </xdr:to>
    <xdr:sp macro="" textlink="">
      <xdr:nvSpPr>
        <xdr:cNvPr id="799" name="円/楕円 798"/>
        <xdr:cNvSpPr/>
      </xdr:nvSpPr>
      <xdr:spPr>
        <a:xfrm>
          <a:off x="21272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5605</xdr:rowOff>
    </xdr:from>
    <xdr:ext cx="469744" cy="259045"/>
    <xdr:sp macro="" textlink="">
      <xdr:nvSpPr>
        <xdr:cNvPr id="800" name="テキスト ボックス 799"/>
        <xdr:cNvSpPr txBox="1"/>
      </xdr:nvSpPr>
      <xdr:spPr>
        <a:xfrm>
          <a:off x="21088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76860</xdr:rowOff>
    </xdr:from>
    <xdr:to>
      <xdr:col>29</xdr:col>
      <xdr:colOff>568325</xdr:colOff>
      <xdr:row>59</xdr:row>
      <xdr:rowOff>7010</xdr:rowOff>
    </xdr:to>
    <xdr:sp macro="" textlink="">
      <xdr:nvSpPr>
        <xdr:cNvPr id="801" name="円/楕円 800"/>
        <xdr:cNvSpPr/>
      </xdr:nvSpPr>
      <xdr:spPr>
        <a:xfrm>
          <a:off x="20383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169587</xdr:rowOff>
    </xdr:from>
    <xdr:ext cx="469744" cy="259045"/>
    <xdr:sp macro="" textlink="">
      <xdr:nvSpPr>
        <xdr:cNvPr id="802" name="テキスト ボックス 801"/>
        <xdr:cNvSpPr txBox="1"/>
      </xdr:nvSpPr>
      <xdr:spPr>
        <a:xfrm>
          <a:off x="20199427"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81737</xdr:rowOff>
    </xdr:from>
    <xdr:to>
      <xdr:col>28</xdr:col>
      <xdr:colOff>365125</xdr:colOff>
      <xdr:row>59</xdr:row>
      <xdr:rowOff>11887</xdr:rowOff>
    </xdr:to>
    <xdr:sp macro="" textlink="">
      <xdr:nvSpPr>
        <xdr:cNvPr id="803" name="円/楕円 802"/>
        <xdr:cNvSpPr/>
      </xdr:nvSpPr>
      <xdr:spPr>
        <a:xfrm>
          <a:off x="19494500" y="100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3014</xdr:rowOff>
    </xdr:from>
    <xdr:ext cx="469744" cy="259045"/>
    <xdr:sp macro="" textlink="">
      <xdr:nvSpPr>
        <xdr:cNvPr id="804" name="テキスト ボックス 803"/>
        <xdr:cNvSpPr txBox="1"/>
      </xdr:nvSpPr>
      <xdr:spPr>
        <a:xfrm>
          <a:off x="19310427" y="1011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83718</xdr:rowOff>
    </xdr:from>
    <xdr:to>
      <xdr:col>27</xdr:col>
      <xdr:colOff>161925</xdr:colOff>
      <xdr:row>59</xdr:row>
      <xdr:rowOff>13868</xdr:rowOff>
    </xdr:to>
    <xdr:sp macro="" textlink="">
      <xdr:nvSpPr>
        <xdr:cNvPr id="805" name="円/楕円 804"/>
        <xdr:cNvSpPr/>
      </xdr:nvSpPr>
      <xdr:spPr>
        <a:xfrm>
          <a:off x="186055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4995</xdr:rowOff>
    </xdr:from>
    <xdr:ext cx="469744" cy="259045"/>
    <xdr:sp macro="" textlink="">
      <xdr:nvSpPr>
        <xdr:cNvPr id="806" name="テキスト ボックス 805"/>
        <xdr:cNvSpPr txBox="1"/>
      </xdr:nvSpPr>
      <xdr:spPr>
        <a:xfrm>
          <a:off x="18421427" y="101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14928</xdr:rowOff>
    </xdr:from>
    <xdr:to>
      <xdr:col>32</xdr:col>
      <xdr:colOff>187325</xdr:colOff>
      <xdr:row>74</xdr:row>
      <xdr:rowOff>39584</xdr:rowOff>
    </xdr:to>
    <xdr:cxnSp macro="">
      <xdr:nvCxnSpPr>
        <xdr:cNvPr id="837" name="直線コネクタ 836"/>
        <xdr:cNvCxnSpPr/>
      </xdr:nvCxnSpPr>
      <xdr:spPr>
        <a:xfrm>
          <a:off x="21323300" y="12702228"/>
          <a:ext cx="8382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14928</xdr:rowOff>
    </xdr:from>
    <xdr:to>
      <xdr:col>31</xdr:col>
      <xdr:colOff>34925</xdr:colOff>
      <xdr:row>74</xdr:row>
      <xdr:rowOff>42251</xdr:rowOff>
    </xdr:to>
    <xdr:cxnSp macro="">
      <xdr:nvCxnSpPr>
        <xdr:cNvPr id="840" name="直線コネクタ 839"/>
        <xdr:cNvCxnSpPr/>
      </xdr:nvCxnSpPr>
      <xdr:spPr>
        <a:xfrm flipV="1">
          <a:off x="20434300" y="12702228"/>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42251</xdr:rowOff>
    </xdr:from>
    <xdr:to>
      <xdr:col>29</xdr:col>
      <xdr:colOff>517525</xdr:colOff>
      <xdr:row>75</xdr:row>
      <xdr:rowOff>7341</xdr:rowOff>
    </xdr:to>
    <xdr:cxnSp macro="">
      <xdr:nvCxnSpPr>
        <xdr:cNvPr id="843" name="直線コネクタ 842"/>
        <xdr:cNvCxnSpPr/>
      </xdr:nvCxnSpPr>
      <xdr:spPr>
        <a:xfrm flipV="1">
          <a:off x="19545300" y="12729551"/>
          <a:ext cx="889000" cy="1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85021</xdr:rowOff>
    </xdr:from>
    <xdr:to>
      <xdr:col>28</xdr:col>
      <xdr:colOff>314325</xdr:colOff>
      <xdr:row>75</xdr:row>
      <xdr:rowOff>7341</xdr:rowOff>
    </xdr:to>
    <xdr:cxnSp macro="">
      <xdr:nvCxnSpPr>
        <xdr:cNvPr id="846" name="直線コネクタ 845"/>
        <xdr:cNvCxnSpPr/>
      </xdr:nvCxnSpPr>
      <xdr:spPr>
        <a:xfrm>
          <a:off x="18656300" y="12772321"/>
          <a:ext cx="889000" cy="9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160234</xdr:rowOff>
    </xdr:from>
    <xdr:to>
      <xdr:col>32</xdr:col>
      <xdr:colOff>238125</xdr:colOff>
      <xdr:row>74</xdr:row>
      <xdr:rowOff>90384</xdr:rowOff>
    </xdr:to>
    <xdr:sp macro="" textlink="">
      <xdr:nvSpPr>
        <xdr:cNvPr id="856" name="円/楕円 855"/>
        <xdr:cNvSpPr/>
      </xdr:nvSpPr>
      <xdr:spPr>
        <a:xfrm>
          <a:off x="22110700" y="126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11661</xdr:rowOff>
    </xdr:from>
    <xdr:ext cx="534377" cy="259045"/>
    <xdr:sp macro="" textlink="">
      <xdr:nvSpPr>
        <xdr:cNvPr id="857" name="繰出金該当値テキスト"/>
        <xdr:cNvSpPr txBox="1"/>
      </xdr:nvSpPr>
      <xdr:spPr>
        <a:xfrm>
          <a:off x="22212300" y="1252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84,197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135578</xdr:rowOff>
    </xdr:from>
    <xdr:to>
      <xdr:col>31</xdr:col>
      <xdr:colOff>85725</xdr:colOff>
      <xdr:row>74</xdr:row>
      <xdr:rowOff>65728</xdr:rowOff>
    </xdr:to>
    <xdr:sp macro="" textlink="">
      <xdr:nvSpPr>
        <xdr:cNvPr id="858" name="円/楕円 857"/>
        <xdr:cNvSpPr/>
      </xdr:nvSpPr>
      <xdr:spPr>
        <a:xfrm>
          <a:off x="21272500" y="126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82255</xdr:rowOff>
    </xdr:from>
    <xdr:ext cx="534377" cy="259045"/>
    <xdr:sp macro="" textlink="">
      <xdr:nvSpPr>
        <xdr:cNvPr id="859" name="テキスト ボックス 858"/>
        <xdr:cNvSpPr txBox="1"/>
      </xdr:nvSpPr>
      <xdr:spPr>
        <a:xfrm>
          <a:off x="21056111" y="124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86,462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162901</xdr:rowOff>
    </xdr:from>
    <xdr:to>
      <xdr:col>29</xdr:col>
      <xdr:colOff>568325</xdr:colOff>
      <xdr:row>74</xdr:row>
      <xdr:rowOff>93051</xdr:rowOff>
    </xdr:to>
    <xdr:sp macro="" textlink="">
      <xdr:nvSpPr>
        <xdr:cNvPr id="860" name="円/楕円 859"/>
        <xdr:cNvSpPr/>
      </xdr:nvSpPr>
      <xdr:spPr>
        <a:xfrm>
          <a:off x="20383500" y="126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109578</xdr:rowOff>
    </xdr:from>
    <xdr:ext cx="534377" cy="259045"/>
    <xdr:sp macro="" textlink="">
      <xdr:nvSpPr>
        <xdr:cNvPr id="861" name="テキスト ボックス 860"/>
        <xdr:cNvSpPr txBox="1"/>
      </xdr:nvSpPr>
      <xdr:spPr>
        <a:xfrm>
          <a:off x="20167111" y="124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127991</xdr:rowOff>
    </xdr:from>
    <xdr:to>
      <xdr:col>28</xdr:col>
      <xdr:colOff>365125</xdr:colOff>
      <xdr:row>75</xdr:row>
      <xdr:rowOff>58141</xdr:rowOff>
    </xdr:to>
    <xdr:sp macro="" textlink="">
      <xdr:nvSpPr>
        <xdr:cNvPr id="862" name="円/楕円 861"/>
        <xdr:cNvSpPr/>
      </xdr:nvSpPr>
      <xdr:spPr>
        <a:xfrm>
          <a:off x="19494500" y="128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49268</xdr:rowOff>
    </xdr:from>
    <xdr:ext cx="534377" cy="259045"/>
    <xdr:sp macro="" textlink="">
      <xdr:nvSpPr>
        <xdr:cNvPr id="863" name="テキスト ボックス 862"/>
        <xdr:cNvSpPr txBox="1"/>
      </xdr:nvSpPr>
      <xdr:spPr>
        <a:xfrm>
          <a:off x="19278111" y="129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34221</xdr:rowOff>
    </xdr:from>
    <xdr:to>
      <xdr:col>27</xdr:col>
      <xdr:colOff>161925</xdr:colOff>
      <xdr:row>74</xdr:row>
      <xdr:rowOff>135821</xdr:rowOff>
    </xdr:to>
    <xdr:sp macro="" textlink="">
      <xdr:nvSpPr>
        <xdr:cNvPr id="864" name="円/楕円 863"/>
        <xdr:cNvSpPr/>
      </xdr:nvSpPr>
      <xdr:spPr>
        <a:xfrm>
          <a:off x="18605500" y="127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152348</xdr:rowOff>
    </xdr:from>
    <xdr:ext cx="534377" cy="259045"/>
    <xdr:sp macro="" textlink="">
      <xdr:nvSpPr>
        <xdr:cNvPr id="865" name="テキスト ボックス 864"/>
        <xdr:cNvSpPr txBox="1"/>
      </xdr:nvSpPr>
      <xdr:spPr>
        <a:xfrm>
          <a:off x="18389111" y="1249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1,000,171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155,887</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21,086</a:t>
          </a:r>
          <a:r>
            <a:rPr kumimoji="1" lang="ja-JP" altLang="ja-JP" sz="1100">
              <a:solidFill>
                <a:schemeClr val="dk1"/>
              </a:solidFill>
              <a:effectLst/>
              <a:latin typeface="+mn-lt"/>
              <a:ea typeface="+mn-ea"/>
              <a:cs typeface="+mn-cs"/>
            </a:rPr>
            <a:t>円高い状況となっている</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嘱託職員数の増加や職員給の国公準拠への変更</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ためであり、今後は、平成２３年度に改定した定員適正化計画に沿った職員数の適正化や嘱託職員の削減を目指すことなど行財政改革への取り組みを通じて人件費の削減に努める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294,795</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125,927</a:t>
          </a:r>
          <a:r>
            <a:rPr kumimoji="1" lang="ja-JP" altLang="ja-JP" sz="1100">
              <a:solidFill>
                <a:schemeClr val="dk1"/>
              </a:solidFill>
              <a:effectLst/>
              <a:latin typeface="+mn-lt"/>
              <a:ea typeface="+mn-ea"/>
              <a:cs typeface="+mn-cs"/>
            </a:rPr>
            <a:t>円高い状況となっている。</a:t>
          </a:r>
          <a:r>
            <a:rPr kumimoji="1" lang="ja-JP" altLang="en-US" sz="1100">
              <a:solidFill>
                <a:schemeClr val="dk1"/>
              </a:solidFill>
              <a:effectLst/>
              <a:latin typeface="+mn-lt"/>
              <a:ea typeface="+mn-ea"/>
              <a:cs typeface="+mn-cs"/>
            </a:rPr>
            <a:t>また、普通建設事業のうち新規事業が類似団体と比較して</a:t>
          </a:r>
          <a:r>
            <a:rPr kumimoji="1" lang="en-US" altLang="ja-JP" sz="1100">
              <a:solidFill>
                <a:schemeClr val="dk1"/>
              </a:solidFill>
              <a:effectLst/>
              <a:latin typeface="+mn-lt"/>
              <a:ea typeface="+mn-ea"/>
              <a:cs typeface="+mn-cs"/>
            </a:rPr>
            <a:t>96,133</a:t>
          </a:r>
          <a:r>
            <a:rPr kumimoji="1" lang="ja-JP" altLang="en-US" sz="1100">
              <a:solidFill>
                <a:schemeClr val="dk1"/>
              </a:solidFill>
              <a:effectLst/>
              <a:latin typeface="+mn-lt"/>
              <a:ea typeface="+mn-ea"/>
              <a:cs typeface="+mn-cs"/>
            </a:rPr>
            <a:t>円高くなっている。</a:t>
          </a:r>
          <a:r>
            <a:rPr kumimoji="1" lang="ja-JP" altLang="ja-JP" sz="1100">
              <a:solidFill>
                <a:schemeClr val="dk1"/>
              </a:solidFill>
              <a:effectLst/>
              <a:latin typeface="+mn-lt"/>
              <a:ea typeface="+mn-ea"/>
              <a:cs typeface="+mn-cs"/>
            </a:rPr>
            <a:t>これは、南海トラフ地震対策等の大型事業の実施によるものであり、今後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年間は</a:t>
          </a:r>
          <a:r>
            <a:rPr kumimoji="1" lang="ja-JP" altLang="en-US" sz="1100">
              <a:solidFill>
                <a:schemeClr val="dk1"/>
              </a:solidFill>
              <a:effectLst/>
              <a:latin typeface="+mn-lt"/>
              <a:ea typeface="+mn-ea"/>
              <a:cs typeface="+mn-cs"/>
            </a:rPr>
            <a:t>この傾向が継続すると見込んでいる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、「中土佐町総合振興計画」のもと、地域住民との意見交換を図り、適量・適切な事業の実施により、</a:t>
          </a:r>
          <a:r>
            <a:rPr kumimoji="1" lang="ja-JP" altLang="en-US" sz="1100">
              <a:solidFill>
                <a:schemeClr val="dk1"/>
              </a:solidFill>
              <a:effectLst/>
              <a:latin typeface="+mn-lt"/>
              <a:ea typeface="+mn-ea"/>
              <a:cs typeface="+mn-cs"/>
            </a:rPr>
            <a:t>大型事業終了後の</a:t>
          </a:r>
          <a:r>
            <a:rPr kumimoji="1" lang="ja-JP" altLang="ja-JP" sz="1100">
              <a:solidFill>
                <a:schemeClr val="dk1"/>
              </a:solidFill>
              <a:effectLst/>
              <a:latin typeface="+mn-lt"/>
              <a:ea typeface="+mn-ea"/>
              <a:cs typeface="+mn-cs"/>
            </a:rPr>
            <a:t>事業費抑制に努める。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7,170
193.28
7,597,366
7,200,229
297,699
3,691,290
9,202,945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61849</xdr:rowOff>
    </xdr:from>
    <xdr:to>
      <xdr:col>6</xdr:col>
      <xdr:colOff>511175</xdr:colOff>
      <xdr:row>37</xdr:row>
      <xdr:rowOff>34671</xdr:rowOff>
    </xdr:to>
    <xdr:cxnSp macro="">
      <xdr:nvCxnSpPr>
        <xdr:cNvPr id="61" name="直線コネクタ 60"/>
        <xdr:cNvCxnSpPr/>
      </xdr:nvCxnSpPr>
      <xdr:spPr>
        <a:xfrm>
          <a:off x="3797300" y="6062599"/>
          <a:ext cx="838200" cy="3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61849</xdr:rowOff>
    </xdr:from>
    <xdr:to>
      <xdr:col>5</xdr:col>
      <xdr:colOff>358775</xdr:colOff>
      <xdr:row>36</xdr:row>
      <xdr:rowOff>145796</xdr:rowOff>
    </xdr:to>
    <xdr:cxnSp macro="">
      <xdr:nvCxnSpPr>
        <xdr:cNvPr id="64" name="直線コネクタ 63"/>
        <xdr:cNvCxnSpPr/>
      </xdr:nvCxnSpPr>
      <xdr:spPr>
        <a:xfrm flipV="1">
          <a:off x="2908300" y="6062599"/>
          <a:ext cx="889000" cy="2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145796</xdr:rowOff>
    </xdr:from>
    <xdr:to>
      <xdr:col>4</xdr:col>
      <xdr:colOff>155575</xdr:colOff>
      <xdr:row>38</xdr:row>
      <xdr:rowOff>1524</xdr:rowOff>
    </xdr:to>
    <xdr:cxnSp macro="">
      <xdr:nvCxnSpPr>
        <xdr:cNvPr id="67" name="直線コネクタ 66"/>
        <xdr:cNvCxnSpPr/>
      </xdr:nvCxnSpPr>
      <xdr:spPr>
        <a:xfrm flipV="1">
          <a:off x="2019300" y="6317996"/>
          <a:ext cx="889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95885</xdr:rowOff>
    </xdr:from>
    <xdr:to>
      <xdr:col>2</xdr:col>
      <xdr:colOff>638175</xdr:colOff>
      <xdr:row>38</xdr:row>
      <xdr:rowOff>1524</xdr:rowOff>
    </xdr:to>
    <xdr:cxnSp macro="">
      <xdr:nvCxnSpPr>
        <xdr:cNvPr id="70" name="直線コネクタ 69"/>
        <xdr:cNvCxnSpPr/>
      </xdr:nvCxnSpPr>
      <xdr:spPr>
        <a:xfrm>
          <a:off x="1130300" y="6439535"/>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155321</xdr:rowOff>
    </xdr:from>
    <xdr:to>
      <xdr:col>6</xdr:col>
      <xdr:colOff>561975</xdr:colOff>
      <xdr:row>37</xdr:row>
      <xdr:rowOff>85471</xdr:rowOff>
    </xdr:to>
    <xdr:sp macro="" textlink="">
      <xdr:nvSpPr>
        <xdr:cNvPr id="80" name="円/楕円 79"/>
        <xdr:cNvSpPr/>
      </xdr:nvSpPr>
      <xdr:spPr>
        <a:xfrm>
          <a:off x="4584700" y="63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133748</xdr:rowOff>
    </xdr:from>
    <xdr:ext cx="469744" cy="259045"/>
    <xdr:sp macro="" textlink="">
      <xdr:nvSpPr>
        <xdr:cNvPr id="81" name="議会費該当値テキスト"/>
        <xdr:cNvSpPr txBox="1"/>
      </xdr:nvSpPr>
      <xdr:spPr>
        <a:xfrm>
          <a:off x="4686300" y="63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11049</xdr:rowOff>
    </xdr:from>
    <xdr:to>
      <xdr:col>5</xdr:col>
      <xdr:colOff>409575</xdr:colOff>
      <xdr:row>35</xdr:row>
      <xdr:rowOff>112649</xdr:rowOff>
    </xdr:to>
    <xdr:sp macro="" textlink="">
      <xdr:nvSpPr>
        <xdr:cNvPr id="82" name="円/楕円 81"/>
        <xdr:cNvSpPr/>
      </xdr:nvSpPr>
      <xdr:spPr>
        <a:xfrm>
          <a:off x="3746500" y="60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129176</xdr:rowOff>
    </xdr:from>
    <xdr:ext cx="534377" cy="259045"/>
    <xdr:sp macro="" textlink="">
      <xdr:nvSpPr>
        <xdr:cNvPr id="83" name="テキスト ボックス 82"/>
        <xdr:cNvSpPr txBox="1"/>
      </xdr:nvSpPr>
      <xdr:spPr>
        <a:xfrm>
          <a:off x="3530111" y="57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94996</xdr:rowOff>
    </xdr:from>
    <xdr:to>
      <xdr:col>4</xdr:col>
      <xdr:colOff>206375</xdr:colOff>
      <xdr:row>37</xdr:row>
      <xdr:rowOff>25146</xdr:rowOff>
    </xdr:to>
    <xdr:sp macro="" textlink="">
      <xdr:nvSpPr>
        <xdr:cNvPr id="84" name="円/楕円 83"/>
        <xdr:cNvSpPr/>
      </xdr:nvSpPr>
      <xdr:spPr>
        <a:xfrm>
          <a:off x="2857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16273</xdr:rowOff>
    </xdr:from>
    <xdr:ext cx="469744" cy="259045"/>
    <xdr:sp macro="" textlink="">
      <xdr:nvSpPr>
        <xdr:cNvPr id="85" name="テキスト ボックス 84"/>
        <xdr:cNvSpPr txBox="1"/>
      </xdr:nvSpPr>
      <xdr:spPr>
        <a:xfrm>
          <a:off x="2673427"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122174</xdr:rowOff>
    </xdr:from>
    <xdr:to>
      <xdr:col>3</xdr:col>
      <xdr:colOff>3175</xdr:colOff>
      <xdr:row>38</xdr:row>
      <xdr:rowOff>52324</xdr:rowOff>
    </xdr:to>
    <xdr:sp macro="" textlink="">
      <xdr:nvSpPr>
        <xdr:cNvPr id="86" name="円/楕円 85"/>
        <xdr:cNvSpPr/>
      </xdr:nvSpPr>
      <xdr:spPr>
        <a:xfrm>
          <a:off x="1968500" y="64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43451</xdr:rowOff>
    </xdr:from>
    <xdr:ext cx="469744" cy="259045"/>
    <xdr:sp macro="" textlink="">
      <xdr:nvSpPr>
        <xdr:cNvPr id="87" name="テキスト ボックス 86"/>
        <xdr:cNvSpPr txBox="1"/>
      </xdr:nvSpPr>
      <xdr:spPr>
        <a:xfrm>
          <a:off x="1784427" y="65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45085</xdr:rowOff>
    </xdr:from>
    <xdr:to>
      <xdr:col>1</xdr:col>
      <xdr:colOff>485775</xdr:colOff>
      <xdr:row>37</xdr:row>
      <xdr:rowOff>146685</xdr:rowOff>
    </xdr:to>
    <xdr:sp macro="" textlink="">
      <xdr:nvSpPr>
        <xdr:cNvPr id="88" name="円/楕円 87"/>
        <xdr:cNvSpPr/>
      </xdr:nvSpPr>
      <xdr:spPr>
        <a:xfrm>
          <a:off x="1079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137812</xdr:rowOff>
    </xdr:from>
    <xdr:ext cx="469744" cy="259045"/>
    <xdr:sp macro="" textlink="">
      <xdr:nvSpPr>
        <xdr:cNvPr id="89" name="テキスト ボックス 88"/>
        <xdr:cNvSpPr txBox="1"/>
      </xdr:nvSpPr>
      <xdr:spPr>
        <a:xfrm>
          <a:off x="8954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76103</xdr:rowOff>
    </xdr:from>
    <xdr:to>
      <xdr:col>6</xdr:col>
      <xdr:colOff>511175</xdr:colOff>
      <xdr:row>56</xdr:row>
      <xdr:rowOff>155143</xdr:rowOff>
    </xdr:to>
    <xdr:cxnSp macro="">
      <xdr:nvCxnSpPr>
        <xdr:cNvPr id="120" name="直線コネクタ 119"/>
        <xdr:cNvCxnSpPr/>
      </xdr:nvCxnSpPr>
      <xdr:spPr>
        <a:xfrm flipV="1">
          <a:off x="3797300" y="9677303"/>
          <a:ext cx="838200" cy="7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40142</xdr:rowOff>
    </xdr:from>
    <xdr:to>
      <xdr:col>5</xdr:col>
      <xdr:colOff>358775</xdr:colOff>
      <xdr:row>56</xdr:row>
      <xdr:rowOff>155143</xdr:rowOff>
    </xdr:to>
    <xdr:cxnSp macro="">
      <xdr:nvCxnSpPr>
        <xdr:cNvPr id="123" name="直線コネクタ 122"/>
        <xdr:cNvCxnSpPr/>
      </xdr:nvCxnSpPr>
      <xdr:spPr>
        <a:xfrm>
          <a:off x="2908300" y="9641342"/>
          <a:ext cx="889000" cy="1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40142</xdr:rowOff>
    </xdr:from>
    <xdr:to>
      <xdr:col>4</xdr:col>
      <xdr:colOff>155575</xdr:colOff>
      <xdr:row>56</xdr:row>
      <xdr:rowOff>132718</xdr:rowOff>
    </xdr:to>
    <xdr:cxnSp macro="">
      <xdr:nvCxnSpPr>
        <xdr:cNvPr id="126" name="直線コネクタ 125"/>
        <xdr:cNvCxnSpPr/>
      </xdr:nvCxnSpPr>
      <xdr:spPr>
        <a:xfrm flipV="1">
          <a:off x="2019300" y="9641342"/>
          <a:ext cx="889000" cy="9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132718</xdr:rowOff>
    </xdr:from>
    <xdr:to>
      <xdr:col>2</xdr:col>
      <xdr:colOff>638175</xdr:colOff>
      <xdr:row>56</xdr:row>
      <xdr:rowOff>160737</xdr:rowOff>
    </xdr:to>
    <xdr:cxnSp macro="">
      <xdr:nvCxnSpPr>
        <xdr:cNvPr id="129" name="直線コネクタ 128"/>
        <xdr:cNvCxnSpPr/>
      </xdr:nvCxnSpPr>
      <xdr:spPr>
        <a:xfrm flipV="1">
          <a:off x="1130300" y="9733918"/>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25303</xdr:rowOff>
    </xdr:from>
    <xdr:to>
      <xdr:col>6</xdr:col>
      <xdr:colOff>561975</xdr:colOff>
      <xdr:row>56</xdr:row>
      <xdr:rowOff>126903</xdr:rowOff>
    </xdr:to>
    <xdr:sp macro="" textlink="">
      <xdr:nvSpPr>
        <xdr:cNvPr id="139" name="円/楕円 138"/>
        <xdr:cNvSpPr/>
      </xdr:nvSpPr>
      <xdr:spPr>
        <a:xfrm>
          <a:off x="4584700" y="96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3730</xdr:rowOff>
    </xdr:from>
    <xdr:ext cx="599010" cy="259045"/>
    <xdr:sp macro="" textlink="">
      <xdr:nvSpPr>
        <xdr:cNvPr id="140" name="総務費該当値テキスト"/>
        <xdr:cNvSpPr txBox="1"/>
      </xdr:nvSpPr>
      <xdr:spPr>
        <a:xfrm>
          <a:off x="4686300" y="960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104343</xdr:rowOff>
    </xdr:from>
    <xdr:to>
      <xdr:col>5</xdr:col>
      <xdr:colOff>409575</xdr:colOff>
      <xdr:row>57</xdr:row>
      <xdr:rowOff>34493</xdr:rowOff>
    </xdr:to>
    <xdr:sp macro="" textlink="">
      <xdr:nvSpPr>
        <xdr:cNvPr id="141" name="円/楕円 140"/>
        <xdr:cNvSpPr/>
      </xdr:nvSpPr>
      <xdr:spPr>
        <a:xfrm>
          <a:off x="3746500" y="97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25620</xdr:rowOff>
    </xdr:from>
    <xdr:ext cx="599010" cy="259045"/>
    <xdr:sp macro="" textlink="">
      <xdr:nvSpPr>
        <xdr:cNvPr id="142" name="テキスト ボックス 141"/>
        <xdr:cNvSpPr txBox="1"/>
      </xdr:nvSpPr>
      <xdr:spPr>
        <a:xfrm>
          <a:off x="3497794" y="979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140,271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160792</xdr:rowOff>
    </xdr:from>
    <xdr:to>
      <xdr:col>4</xdr:col>
      <xdr:colOff>206375</xdr:colOff>
      <xdr:row>56</xdr:row>
      <xdr:rowOff>90942</xdr:rowOff>
    </xdr:to>
    <xdr:sp macro="" textlink="">
      <xdr:nvSpPr>
        <xdr:cNvPr id="143" name="円/楕円 142"/>
        <xdr:cNvSpPr/>
      </xdr:nvSpPr>
      <xdr:spPr>
        <a:xfrm>
          <a:off x="2857500" y="95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107469</xdr:rowOff>
    </xdr:from>
    <xdr:ext cx="599010" cy="259045"/>
    <xdr:sp macro="" textlink="">
      <xdr:nvSpPr>
        <xdr:cNvPr id="144" name="テキスト ボックス 143"/>
        <xdr:cNvSpPr txBox="1"/>
      </xdr:nvSpPr>
      <xdr:spPr>
        <a:xfrm>
          <a:off x="2608794" y="936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81918</xdr:rowOff>
    </xdr:from>
    <xdr:to>
      <xdr:col>3</xdr:col>
      <xdr:colOff>3175</xdr:colOff>
      <xdr:row>57</xdr:row>
      <xdr:rowOff>12068</xdr:rowOff>
    </xdr:to>
    <xdr:sp macro="" textlink="">
      <xdr:nvSpPr>
        <xdr:cNvPr id="145" name="円/楕円 144"/>
        <xdr:cNvSpPr/>
      </xdr:nvSpPr>
      <xdr:spPr>
        <a:xfrm>
          <a:off x="1968500" y="9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3195</xdr:rowOff>
    </xdr:from>
    <xdr:ext cx="599010" cy="259045"/>
    <xdr:sp macro="" textlink="">
      <xdr:nvSpPr>
        <xdr:cNvPr id="146" name="テキスト ボックス 145"/>
        <xdr:cNvSpPr txBox="1"/>
      </xdr:nvSpPr>
      <xdr:spPr>
        <a:xfrm>
          <a:off x="1719794" y="977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109937</xdr:rowOff>
    </xdr:from>
    <xdr:to>
      <xdr:col>1</xdr:col>
      <xdr:colOff>485775</xdr:colOff>
      <xdr:row>57</xdr:row>
      <xdr:rowOff>40087</xdr:rowOff>
    </xdr:to>
    <xdr:sp macro="" textlink="">
      <xdr:nvSpPr>
        <xdr:cNvPr id="147" name="円/楕円 146"/>
        <xdr:cNvSpPr/>
      </xdr:nvSpPr>
      <xdr:spPr>
        <a:xfrm>
          <a:off x="1079500" y="97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31214</xdr:rowOff>
    </xdr:from>
    <xdr:ext cx="599010" cy="259045"/>
    <xdr:sp macro="" textlink="">
      <xdr:nvSpPr>
        <xdr:cNvPr id="148" name="テキスト ボックス 147"/>
        <xdr:cNvSpPr txBox="1"/>
      </xdr:nvSpPr>
      <xdr:spPr>
        <a:xfrm>
          <a:off x="830794" y="980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29104</xdr:rowOff>
    </xdr:from>
    <xdr:to>
      <xdr:col>6</xdr:col>
      <xdr:colOff>511175</xdr:colOff>
      <xdr:row>76</xdr:row>
      <xdr:rowOff>36816</xdr:rowOff>
    </xdr:to>
    <xdr:cxnSp macro="">
      <xdr:nvCxnSpPr>
        <xdr:cNvPr id="176" name="直線コネクタ 175"/>
        <xdr:cNvCxnSpPr/>
      </xdr:nvCxnSpPr>
      <xdr:spPr>
        <a:xfrm>
          <a:off x="3797300" y="13059304"/>
          <a:ext cx="8382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29104</xdr:rowOff>
    </xdr:from>
    <xdr:to>
      <xdr:col>5</xdr:col>
      <xdr:colOff>358775</xdr:colOff>
      <xdr:row>76</xdr:row>
      <xdr:rowOff>112666</xdr:rowOff>
    </xdr:to>
    <xdr:cxnSp macro="">
      <xdr:nvCxnSpPr>
        <xdr:cNvPr id="179" name="直線コネクタ 178"/>
        <xdr:cNvCxnSpPr/>
      </xdr:nvCxnSpPr>
      <xdr:spPr>
        <a:xfrm flipV="1">
          <a:off x="2908300" y="13059304"/>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112666</xdr:rowOff>
    </xdr:from>
    <xdr:to>
      <xdr:col>4</xdr:col>
      <xdr:colOff>155575</xdr:colOff>
      <xdr:row>77</xdr:row>
      <xdr:rowOff>32372</xdr:rowOff>
    </xdr:to>
    <xdr:cxnSp macro="">
      <xdr:nvCxnSpPr>
        <xdr:cNvPr id="182" name="直線コネクタ 181"/>
        <xdr:cNvCxnSpPr/>
      </xdr:nvCxnSpPr>
      <xdr:spPr>
        <a:xfrm flipV="1">
          <a:off x="2019300" y="13142866"/>
          <a:ext cx="889000" cy="9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168125</xdr:rowOff>
    </xdr:from>
    <xdr:to>
      <xdr:col>2</xdr:col>
      <xdr:colOff>638175</xdr:colOff>
      <xdr:row>77</xdr:row>
      <xdr:rowOff>32372</xdr:rowOff>
    </xdr:to>
    <xdr:cxnSp macro="">
      <xdr:nvCxnSpPr>
        <xdr:cNvPr id="185" name="直線コネクタ 184"/>
        <xdr:cNvCxnSpPr/>
      </xdr:nvCxnSpPr>
      <xdr:spPr>
        <a:xfrm>
          <a:off x="1130300" y="13198325"/>
          <a:ext cx="889000" cy="3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157466</xdr:rowOff>
    </xdr:from>
    <xdr:to>
      <xdr:col>6</xdr:col>
      <xdr:colOff>561975</xdr:colOff>
      <xdr:row>76</xdr:row>
      <xdr:rowOff>87616</xdr:rowOff>
    </xdr:to>
    <xdr:sp macro="" textlink="">
      <xdr:nvSpPr>
        <xdr:cNvPr id="195" name="円/楕円 194"/>
        <xdr:cNvSpPr/>
      </xdr:nvSpPr>
      <xdr:spPr>
        <a:xfrm>
          <a:off x="4584700" y="130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8893</xdr:rowOff>
    </xdr:from>
    <xdr:ext cx="599010" cy="259045"/>
    <xdr:sp macro="" textlink="">
      <xdr:nvSpPr>
        <xdr:cNvPr id="196" name="民生費該当値テキスト"/>
        <xdr:cNvSpPr txBox="1"/>
      </xdr:nvSpPr>
      <xdr:spPr>
        <a:xfrm>
          <a:off x="4686300" y="1286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197,503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149754</xdr:rowOff>
    </xdr:from>
    <xdr:to>
      <xdr:col>5</xdr:col>
      <xdr:colOff>409575</xdr:colOff>
      <xdr:row>76</xdr:row>
      <xdr:rowOff>79904</xdr:rowOff>
    </xdr:to>
    <xdr:sp macro="" textlink="">
      <xdr:nvSpPr>
        <xdr:cNvPr id="197" name="円/楕円 196"/>
        <xdr:cNvSpPr/>
      </xdr:nvSpPr>
      <xdr:spPr>
        <a:xfrm>
          <a:off x="37465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96431</xdr:rowOff>
    </xdr:from>
    <xdr:ext cx="599010" cy="259045"/>
    <xdr:sp macro="" textlink="">
      <xdr:nvSpPr>
        <xdr:cNvPr id="198" name="テキスト ボックス 197"/>
        <xdr:cNvSpPr txBox="1"/>
      </xdr:nvSpPr>
      <xdr:spPr>
        <a:xfrm>
          <a:off x="3497794" y="1278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61866</xdr:rowOff>
    </xdr:from>
    <xdr:to>
      <xdr:col>4</xdr:col>
      <xdr:colOff>206375</xdr:colOff>
      <xdr:row>76</xdr:row>
      <xdr:rowOff>163466</xdr:rowOff>
    </xdr:to>
    <xdr:sp macro="" textlink="">
      <xdr:nvSpPr>
        <xdr:cNvPr id="199" name="円/楕円 198"/>
        <xdr:cNvSpPr/>
      </xdr:nvSpPr>
      <xdr:spPr>
        <a:xfrm>
          <a:off x="2857500" y="130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8543</xdr:rowOff>
    </xdr:from>
    <xdr:ext cx="599010" cy="259045"/>
    <xdr:sp macro="" textlink="">
      <xdr:nvSpPr>
        <xdr:cNvPr id="200" name="テキスト ボックス 199"/>
        <xdr:cNvSpPr txBox="1"/>
      </xdr:nvSpPr>
      <xdr:spPr>
        <a:xfrm>
          <a:off x="2608794" y="1286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153022</xdr:rowOff>
    </xdr:from>
    <xdr:to>
      <xdr:col>3</xdr:col>
      <xdr:colOff>3175</xdr:colOff>
      <xdr:row>77</xdr:row>
      <xdr:rowOff>83172</xdr:rowOff>
    </xdr:to>
    <xdr:sp macro="" textlink="">
      <xdr:nvSpPr>
        <xdr:cNvPr id="201" name="円/楕円 200"/>
        <xdr:cNvSpPr/>
      </xdr:nvSpPr>
      <xdr:spPr>
        <a:xfrm>
          <a:off x="1968500" y="131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99699</xdr:rowOff>
    </xdr:from>
    <xdr:ext cx="599010" cy="259045"/>
    <xdr:sp macro="" textlink="">
      <xdr:nvSpPr>
        <xdr:cNvPr id="202" name="テキスト ボックス 201"/>
        <xdr:cNvSpPr txBox="1"/>
      </xdr:nvSpPr>
      <xdr:spPr>
        <a:xfrm>
          <a:off x="1719794" y="1295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117325</xdr:rowOff>
    </xdr:from>
    <xdr:to>
      <xdr:col>1</xdr:col>
      <xdr:colOff>485775</xdr:colOff>
      <xdr:row>77</xdr:row>
      <xdr:rowOff>47475</xdr:rowOff>
    </xdr:to>
    <xdr:sp macro="" textlink="">
      <xdr:nvSpPr>
        <xdr:cNvPr id="203" name="円/楕円 202"/>
        <xdr:cNvSpPr/>
      </xdr:nvSpPr>
      <xdr:spPr>
        <a:xfrm>
          <a:off x="1079500" y="131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64001</xdr:rowOff>
    </xdr:from>
    <xdr:ext cx="599010" cy="259045"/>
    <xdr:sp macro="" textlink="">
      <xdr:nvSpPr>
        <xdr:cNvPr id="204" name="テキスト ボックス 203"/>
        <xdr:cNvSpPr txBox="1"/>
      </xdr:nvSpPr>
      <xdr:spPr>
        <a:xfrm>
          <a:off x="830794" y="1292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112618</xdr:rowOff>
    </xdr:from>
    <xdr:to>
      <xdr:col>6</xdr:col>
      <xdr:colOff>511175</xdr:colOff>
      <xdr:row>95</xdr:row>
      <xdr:rowOff>126547</xdr:rowOff>
    </xdr:to>
    <xdr:cxnSp macro="">
      <xdr:nvCxnSpPr>
        <xdr:cNvPr id="233" name="直線コネクタ 232"/>
        <xdr:cNvCxnSpPr/>
      </xdr:nvCxnSpPr>
      <xdr:spPr>
        <a:xfrm>
          <a:off x="3797300" y="16400368"/>
          <a:ext cx="8382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112618</xdr:rowOff>
    </xdr:from>
    <xdr:to>
      <xdr:col>5</xdr:col>
      <xdr:colOff>358775</xdr:colOff>
      <xdr:row>95</xdr:row>
      <xdr:rowOff>160770</xdr:rowOff>
    </xdr:to>
    <xdr:cxnSp macro="">
      <xdr:nvCxnSpPr>
        <xdr:cNvPr id="236" name="直線コネクタ 235"/>
        <xdr:cNvCxnSpPr/>
      </xdr:nvCxnSpPr>
      <xdr:spPr>
        <a:xfrm flipV="1">
          <a:off x="2908300" y="16400368"/>
          <a:ext cx="889000" cy="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160770</xdr:rowOff>
    </xdr:from>
    <xdr:to>
      <xdr:col>4</xdr:col>
      <xdr:colOff>155575</xdr:colOff>
      <xdr:row>96</xdr:row>
      <xdr:rowOff>27076</xdr:rowOff>
    </xdr:to>
    <xdr:cxnSp macro="">
      <xdr:nvCxnSpPr>
        <xdr:cNvPr id="239" name="直線コネクタ 238"/>
        <xdr:cNvCxnSpPr/>
      </xdr:nvCxnSpPr>
      <xdr:spPr>
        <a:xfrm flipV="1">
          <a:off x="2019300" y="16448520"/>
          <a:ext cx="889000" cy="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150451</xdr:rowOff>
    </xdr:from>
    <xdr:to>
      <xdr:col>2</xdr:col>
      <xdr:colOff>638175</xdr:colOff>
      <xdr:row>96</xdr:row>
      <xdr:rowOff>27076</xdr:rowOff>
    </xdr:to>
    <xdr:cxnSp macro="">
      <xdr:nvCxnSpPr>
        <xdr:cNvPr id="242" name="直線コネクタ 241"/>
        <xdr:cNvCxnSpPr/>
      </xdr:nvCxnSpPr>
      <xdr:spPr>
        <a:xfrm>
          <a:off x="1130300" y="16438201"/>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75747</xdr:rowOff>
    </xdr:from>
    <xdr:to>
      <xdr:col>6</xdr:col>
      <xdr:colOff>561975</xdr:colOff>
      <xdr:row>96</xdr:row>
      <xdr:rowOff>5897</xdr:rowOff>
    </xdr:to>
    <xdr:sp macro="" textlink="">
      <xdr:nvSpPr>
        <xdr:cNvPr id="252" name="円/楕円 251"/>
        <xdr:cNvSpPr/>
      </xdr:nvSpPr>
      <xdr:spPr>
        <a:xfrm>
          <a:off x="4584700" y="163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54174</xdr:rowOff>
    </xdr:from>
    <xdr:ext cx="534377" cy="259045"/>
    <xdr:sp macro="" textlink="">
      <xdr:nvSpPr>
        <xdr:cNvPr id="253" name="衛生費該当値テキスト"/>
        <xdr:cNvSpPr txBox="1"/>
      </xdr:nvSpPr>
      <xdr:spPr>
        <a:xfrm>
          <a:off x="4686300" y="1634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61818</xdr:rowOff>
    </xdr:from>
    <xdr:to>
      <xdr:col>5</xdr:col>
      <xdr:colOff>409575</xdr:colOff>
      <xdr:row>95</xdr:row>
      <xdr:rowOff>163418</xdr:rowOff>
    </xdr:to>
    <xdr:sp macro="" textlink="">
      <xdr:nvSpPr>
        <xdr:cNvPr id="254" name="円/楕円 253"/>
        <xdr:cNvSpPr/>
      </xdr:nvSpPr>
      <xdr:spPr>
        <a:xfrm>
          <a:off x="3746500" y="1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8495</xdr:rowOff>
    </xdr:from>
    <xdr:ext cx="534377" cy="259045"/>
    <xdr:sp macro="" textlink="">
      <xdr:nvSpPr>
        <xdr:cNvPr id="255" name="テキスト ボックス 254"/>
        <xdr:cNvSpPr txBox="1"/>
      </xdr:nvSpPr>
      <xdr:spPr>
        <a:xfrm>
          <a:off x="3530111" y="1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109970</xdr:rowOff>
    </xdr:from>
    <xdr:to>
      <xdr:col>4</xdr:col>
      <xdr:colOff>206375</xdr:colOff>
      <xdr:row>96</xdr:row>
      <xdr:rowOff>40120</xdr:rowOff>
    </xdr:to>
    <xdr:sp macro="" textlink="">
      <xdr:nvSpPr>
        <xdr:cNvPr id="256" name="円/楕円 255"/>
        <xdr:cNvSpPr/>
      </xdr:nvSpPr>
      <xdr:spPr>
        <a:xfrm>
          <a:off x="2857500" y="163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31247</xdr:rowOff>
    </xdr:from>
    <xdr:ext cx="534377" cy="259045"/>
    <xdr:sp macro="" textlink="">
      <xdr:nvSpPr>
        <xdr:cNvPr id="257" name="テキスト ボックス 256"/>
        <xdr:cNvSpPr txBox="1"/>
      </xdr:nvSpPr>
      <xdr:spPr>
        <a:xfrm>
          <a:off x="2641111" y="164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147726</xdr:rowOff>
    </xdr:from>
    <xdr:to>
      <xdr:col>3</xdr:col>
      <xdr:colOff>3175</xdr:colOff>
      <xdr:row>96</xdr:row>
      <xdr:rowOff>77876</xdr:rowOff>
    </xdr:to>
    <xdr:sp macro="" textlink="">
      <xdr:nvSpPr>
        <xdr:cNvPr id="258" name="円/楕円 257"/>
        <xdr:cNvSpPr/>
      </xdr:nvSpPr>
      <xdr:spPr>
        <a:xfrm>
          <a:off x="1968500" y="16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69003</xdr:rowOff>
    </xdr:from>
    <xdr:ext cx="534377" cy="259045"/>
    <xdr:sp macro="" textlink="">
      <xdr:nvSpPr>
        <xdr:cNvPr id="259" name="テキスト ボックス 258"/>
        <xdr:cNvSpPr txBox="1"/>
      </xdr:nvSpPr>
      <xdr:spPr>
        <a:xfrm>
          <a:off x="1752111" y="165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99651</xdr:rowOff>
    </xdr:from>
    <xdr:to>
      <xdr:col>1</xdr:col>
      <xdr:colOff>485775</xdr:colOff>
      <xdr:row>96</xdr:row>
      <xdr:rowOff>29801</xdr:rowOff>
    </xdr:to>
    <xdr:sp macro="" textlink="">
      <xdr:nvSpPr>
        <xdr:cNvPr id="260" name="円/楕円 259"/>
        <xdr:cNvSpPr/>
      </xdr:nvSpPr>
      <xdr:spPr>
        <a:xfrm>
          <a:off x="1079500" y="163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46328</xdr:rowOff>
    </xdr:from>
    <xdr:ext cx="534377" cy="259045"/>
    <xdr:sp macro="" textlink="">
      <xdr:nvSpPr>
        <xdr:cNvPr id="261" name="テキスト ボックス 260"/>
        <xdr:cNvSpPr txBox="1"/>
      </xdr:nvSpPr>
      <xdr:spPr>
        <a:xfrm>
          <a:off x="863111" y="161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114173</xdr:rowOff>
    </xdr:from>
    <xdr:to>
      <xdr:col>15</xdr:col>
      <xdr:colOff>180975</xdr:colOff>
      <xdr:row>39</xdr:row>
      <xdr:rowOff>44450</xdr:rowOff>
    </xdr:to>
    <xdr:cxnSp macro="">
      <xdr:nvCxnSpPr>
        <xdr:cNvPr id="290" name="直線コネクタ 289"/>
        <xdr:cNvCxnSpPr/>
      </xdr:nvCxnSpPr>
      <xdr:spPr>
        <a:xfrm>
          <a:off x="9639300" y="6629273"/>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138938</xdr:rowOff>
    </xdr:from>
    <xdr:to>
      <xdr:col>14</xdr:col>
      <xdr:colOff>28575</xdr:colOff>
      <xdr:row>38</xdr:row>
      <xdr:rowOff>114173</xdr:rowOff>
    </xdr:to>
    <xdr:cxnSp macro="">
      <xdr:nvCxnSpPr>
        <xdr:cNvPr id="293" name="直線コネクタ 292"/>
        <xdr:cNvCxnSpPr/>
      </xdr:nvCxnSpPr>
      <xdr:spPr>
        <a:xfrm>
          <a:off x="8750300" y="6311138"/>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254</xdr:rowOff>
    </xdr:from>
    <xdr:to>
      <xdr:col>12</xdr:col>
      <xdr:colOff>511175</xdr:colOff>
      <xdr:row>36</xdr:row>
      <xdr:rowOff>138938</xdr:rowOff>
    </xdr:to>
    <xdr:cxnSp macro="">
      <xdr:nvCxnSpPr>
        <xdr:cNvPr id="296" name="直線コネクタ 295"/>
        <xdr:cNvCxnSpPr/>
      </xdr:nvCxnSpPr>
      <xdr:spPr>
        <a:xfrm>
          <a:off x="7861300" y="5658104"/>
          <a:ext cx="889000" cy="6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3873</xdr:rowOff>
    </xdr:from>
    <xdr:to>
      <xdr:col>11</xdr:col>
      <xdr:colOff>307975</xdr:colOff>
      <xdr:row>33</xdr:row>
      <xdr:rowOff>254</xdr:rowOff>
    </xdr:to>
    <xdr:cxnSp macro="">
      <xdr:nvCxnSpPr>
        <xdr:cNvPr id="299" name="直線コネクタ 298"/>
        <xdr:cNvCxnSpPr/>
      </xdr:nvCxnSpPr>
      <xdr:spPr>
        <a:xfrm>
          <a:off x="6972300" y="5318823"/>
          <a:ext cx="889000" cy="3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63373</xdr:rowOff>
    </xdr:from>
    <xdr:to>
      <xdr:col>14</xdr:col>
      <xdr:colOff>79375</xdr:colOff>
      <xdr:row>38</xdr:row>
      <xdr:rowOff>164973</xdr:rowOff>
    </xdr:to>
    <xdr:sp macro="" textlink="">
      <xdr:nvSpPr>
        <xdr:cNvPr id="311" name="円/楕円 310"/>
        <xdr:cNvSpPr/>
      </xdr:nvSpPr>
      <xdr:spPr>
        <a:xfrm>
          <a:off x="9588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156100</xdr:rowOff>
    </xdr:from>
    <xdr:ext cx="378565" cy="259045"/>
    <xdr:sp macro="" textlink="">
      <xdr:nvSpPr>
        <xdr:cNvPr id="312" name="テキスト ボックス 311"/>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88138</xdr:rowOff>
    </xdr:from>
    <xdr:to>
      <xdr:col>12</xdr:col>
      <xdr:colOff>561975</xdr:colOff>
      <xdr:row>37</xdr:row>
      <xdr:rowOff>18288</xdr:rowOff>
    </xdr:to>
    <xdr:sp macro="" textlink="">
      <xdr:nvSpPr>
        <xdr:cNvPr id="313" name="円/楕円 312"/>
        <xdr:cNvSpPr/>
      </xdr:nvSpPr>
      <xdr:spPr>
        <a:xfrm>
          <a:off x="8699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34815</xdr:rowOff>
    </xdr:from>
    <xdr:ext cx="469744" cy="259045"/>
    <xdr:sp macro="" textlink="">
      <xdr:nvSpPr>
        <xdr:cNvPr id="314" name="テキスト ボックス 313"/>
        <xdr:cNvSpPr txBox="1"/>
      </xdr:nvSpPr>
      <xdr:spPr>
        <a:xfrm>
          <a:off x="8515427" y="60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120904</xdr:rowOff>
    </xdr:from>
    <xdr:to>
      <xdr:col>11</xdr:col>
      <xdr:colOff>358775</xdr:colOff>
      <xdr:row>33</xdr:row>
      <xdr:rowOff>51054</xdr:rowOff>
    </xdr:to>
    <xdr:sp macro="" textlink="">
      <xdr:nvSpPr>
        <xdr:cNvPr id="315" name="円/楕円 314"/>
        <xdr:cNvSpPr/>
      </xdr:nvSpPr>
      <xdr:spPr>
        <a:xfrm>
          <a:off x="7810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67581</xdr:rowOff>
    </xdr:from>
    <xdr:ext cx="469744" cy="259045"/>
    <xdr:sp macro="" textlink="">
      <xdr:nvSpPr>
        <xdr:cNvPr id="316" name="テキスト ボックス 315"/>
        <xdr:cNvSpPr txBox="1"/>
      </xdr:nvSpPr>
      <xdr:spPr>
        <a:xfrm>
          <a:off x="7626427"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124523</xdr:rowOff>
    </xdr:from>
    <xdr:to>
      <xdr:col>10</xdr:col>
      <xdr:colOff>155575</xdr:colOff>
      <xdr:row>31</xdr:row>
      <xdr:rowOff>54673</xdr:rowOff>
    </xdr:to>
    <xdr:sp macro="" textlink="">
      <xdr:nvSpPr>
        <xdr:cNvPr id="317" name="円/楕円 316"/>
        <xdr:cNvSpPr/>
      </xdr:nvSpPr>
      <xdr:spPr>
        <a:xfrm>
          <a:off x="6921500" y="52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71200</xdr:rowOff>
    </xdr:from>
    <xdr:ext cx="469744" cy="259045"/>
    <xdr:sp macro="" textlink="">
      <xdr:nvSpPr>
        <xdr:cNvPr id="318" name="テキスト ボックス 317"/>
        <xdr:cNvSpPr txBox="1"/>
      </xdr:nvSpPr>
      <xdr:spPr>
        <a:xfrm>
          <a:off x="6737427" y="504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25919</xdr:rowOff>
    </xdr:from>
    <xdr:to>
      <xdr:col>15</xdr:col>
      <xdr:colOff>180975</xdr:colOff>
      <xdr:row>58</xdr:row>
      <xdr:rowOff>34151</xdr:rowOff>
    </xdr:to>
    <xdr:cxnSp macro="">
      <xdr:nvCxnSpPr>
        <xdr:cNvPr id="345" name="直線コネクタ 344"/>
        <xdr:cNvCxnSpPr/>
      </xdr:nvCxnSpPr>
      <xdr:spPr>
        <a:xfrm flipV="1">
          <a:off x="9639300" y="9970019"/>
          <a:ext cx="838200" cy="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28541</xdr:rowOff>
    </xdr:from>
    <xdr:to>
      <xdr:col>14</xdr:col>
      <xdr:colOff>28575</xdr:colOff>
      <xdr:row>58</xdr:row>
      <xdr:rowOff>34151</xdr:rowOff>
    </xdr:to>
    <xdr:cxnSp macro="">
      <xdr:nvCxnSpPr>
        <xdr:cNvPr id="348" name="直線コネクタ 347"/>
        <xdr:cNvCxnSpPr/>
      </xdr:nvCxnSpPr>
      <xdr:spPr>
        <a:xfrm>
          <a:off x="8750300" y="9972641"/>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28541</xdr:rowOff>
    </xdr:from>
    <xdr:to>
      <xdr:col>12</xdr:col>
      <xdr:colOff>511175</xdr:colOff>
      <xdr:row>58</xdr:row>
      <xdr:rowOff>57765</xdr:rowOff>
    </xdr:to>
    <xdr:cxnSp macro="">
      <xdr:nvCxnSpPr>
        <xdr:cNvPr id="351" name="直線コネクタ 350"/>
        <xdr:cNvCxnSpPr/>
      </xdr:nvCxnSpPr>
      <xdr:spPr>
        <a:xfrm flipV="1">
          <a:off x="7861300" y="9972641"/>
          <a:ext cx="889000" cy="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57583</xdr:rowOff>
    </xdr:from>
    <xdr:to>
      <xdr:col>11</xdr:col>
      <xdr:colOff>307975</xdr:colOff>
      <xdr:row>58</xdr:row>
      <xdr:rowOff>57765</xdr:rowOff>
    </xdr:to>
    <xdr:cxnSp macro="">
      <xdr:nvCxnSpPr>
        <xdr:cNvPr id="354" name="直線コネクタ 353"/>
        <xdr:cNvCxnSpPr/>
      </xdr:nvCxnSpPr>
      <xdr:spPr>
        <a:xfrm>
          <a:off x="6972300" y="1000168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146569</xdr:rowOff>
    </xdr:from>
    <xdr:to>
      <xdr:col>15</xdr:col>
      <xdr:colOff>231775</xdr:colOff>
      <xdr:row>58</xdr:row>
      <xdr:rowOff>76719</xdr:rowOff>
    </xdr:to>
    <xdr:sp macro="" textlink="">
      <xdr:nvSpPr>
        <xdr:cNvPr id="364" name="円/楕円 363"/>
        <xdr:cNvSpPr/>
      </xdr:nvSpPr>
      <xdr:spPr>
        <a:xfrm>
          <a:off x="10426700" y="99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61496</xdr:rowOff>
    </xdr:from>
    <xdr:ext cx="534377" cy="259045"/>
    <xdr:sp macro="" textlink="">
      <xdr:nvSpPr>
        <xdr:cNvPr id="365" name="農林水産業費該当値テキスト"/>
        <xdr:cNvSpPr txBox="1"/>
      </xdr:nvSpPr>
      <xdr:spPr>
        <a:xfrm>
          <a:off x="10528300" y="98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154801</xdr:rowOff>
    </xdr:from>
    <xdr:to>
      <xdr:col>14</xdr:col>
      <xdr:colOff>79375</xdr:colOff>
      <xdr:row>58</xdr:row>
      <xdr:rowOff>84951</xdr:rowOff>
    </xdr:to>
    <xdr:sp macro="" textlink="">
      <xdr:nvSpPr>
        <xdr:cNvPr id="366" name="円/楕円 365"/>
        <xdr:cNvSpPr/>
      </xdr:nvSpPr>
      <xdr:spPr>
        <a:xfrm>
          <a:off x="9588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76078</xdr:rowOff>
    </xdr:from>
    <xdr:ext cx="534377" cy="259045"/>
    <xdr:sp macro="" textlink="">
      <xdr:nvSpPr>
        <xdr:cNvPr id="367" name="テキスト ボックス 366"/>
        <xdr:cNvSpPr txBox="1"/>
      </xdr:nvSpPr>
      <xdr:spPr>
        <a:xfrm>
          <a:off x="9372111" y="100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149191</xdr:rowOff>
    </xdr:from>
    <xdr:to>
      <xdr:col>12</xdr:col>
      <xdr:colOff>561975</xdr:colOff>
      <xdr:row>58</xdr:row>
      <xdr:rowOff>79341</xdr:rowOff>
    </xdr:to>
    <xdr:sp macro="" textlink="">
      <xdr:nvSpPr>
        <xdr:cNvPr id="368" name="円/楕円 367"/>
        <xdr:cNvSpPr/>
      </xdr:nvSpPr>
      <xdr:spPr>
        <a:xfrm>
          <a:off x="8699500" y="99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70468</xdr:rowOff>
    </xdr:from>
    <xdr:ext cx="534377" cy="259045"/>
    <xdr:sp macro="" textlink="">
      <xdr:nvSpPr>
        <xdr:cNvPr id="369" name="テキスト ボックス 368"/>
        <xdr:cNvSpPr txBox="1"/>
      </xdr:nvSpPr>
      <xdr:spPr>
        <a:xfrm>
          <a:off x="8483111" y="1001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6965</xdr:rowOff>
    </xdr:from>
    <xdr:to>
      <xdr:col>11</xdr:col>
      <xdr:colOff>358775</xdr:colOff>
      <xdr:row>58</xdr:row>
      <xdr:rowOff>108565</xdr:rowOff>
    </xdr:to>
    <xdr:sp macro="" textlink="">
      <xdr:nvSpPr>
        <xdr:cNvPr id="370" name="円/楕円 369"/>
        <xdr:cNvSpPr/>
      </xdr:nvSpPr>
      <xdr:spPr>
        <a:xfrm>
          <a:off x="7810500" y="99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99692</xdr:rowOff>
    </xdr:from>
    <xdr:ext cx="534377" cy="259045"/>
    <xdr:sp macro="" textlink="">
      <xdr:nvSpPr>
        <xdr:cNvPr id="371" name="テキスト ボックス 370"/>
        <xdr:cNvSpPr txBox="1"/>
      </xdr:nvSpPr>
      <xdr:spPr>
        <a:xfrm>
          <a:off x="7594111" y="100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6783</xdr:rowOff>
    </xdr:from>
    <xdr:to>
      <xdr:col>10</xdr:col>
      <xdr:colOff>155575</xdr:colOff>
      <xdr:row>58</xdr:row>
      <xdr:rowOff>108383</xdr:rowOff>
    </xdr:to>
    <xdr:sp macro="" textlink="">
      <xdr:nvSpPr>
        <xdr:cNvPr id="372" name="円/楕円 371"/>
        <xdr:cNvSpPr/>
      </xdr:nvSpPr>
      <xdr:spPr>
        <a:xfrm>
          <a:off x="6921500" y="99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99510</xdr:rowOff>
    </xdr:from>
    <xdr:ext cx="534377" cy="259045"/>
    <xdr:sp macro="" textlink="">
      <xdr:nvSpPr>
        <xdr:cNvPr id="373" name="テキスト ボックス 372"/>
        <xdr:cNvSpPr txBox="1"/>
      </xdr:nvSpPr>
      <xdr:spPr>
        <a:xfrm>
          <a:off x="6705111" y="100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169793</xdr:rowOff>
    </xdr:from>
    <xdr:to>
      <xdr:col>15</xdr:col>
      <xdr:colOff>180975</xdr:colOff>
      <xdr:row>77</xdr:row>
      <xdr:rowOff>136792</xdr:rowOff>
    </xdr:to>
    <xdr:cxnSp macro="">
      <xdr:nvCxnSpPr>
        <xdr:cNvPr id="400" name="直線コネクタ 399"/>
        <xdr:cNvCxnSpPr/>
      </xdr:nvCxnSpPr>
      <xdr:spPr>
        <a:xfrm flipV="1">
          <a:off x="9639300" y="13028543"/>
          <a:ext cx="838200" cy="30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136792</xdr:rowOff>
    </xdr:from>
    <xdr:to>
      <xdr:col>14</xdr:col>
      <xdr:colOff>28575</xdr:colOff>
      <xdr:row>78</xdr:row>
      <xdr:rowOff>43084</xdr:rowOff>
    </xdr:to>
    <xdr:cxnSp macro="">
      <xdr:nvCxnSpPr>
        <xdr:cNvPr id="403" name="直線コネクタ 402"/>
        <xdr:cNvCxnSpPr/>
      </xdr:nvCxnSpPr>
      <xdr:spPr>
        <a:xfrm flipV="1">
          <a:off x="8750300" y="13338442"/>
          <a:ext cx="889000" cy="7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43084</xdr:rowOff>
    </xdr:from>
    <xdr:to>
      <xdr:col>12</xdr:col>
      <xdr:colOff>511175</xdr:colOff>
      <xdr:row>78</xdr:row>
      <xdr:rowOff>82431</xdr:rowOff>
    </xdr:to>
    <xdr:cxnSp macro="">
      <xdr:nvCxnSpPr>
        <xdr:cNvPr id="406" name="直線コネクタ 405"/>
        <xdr:cNvCxnSpPr/>
      </xdr:nvCxnSpPr>
      <xdr:spPr>
        <a:xfrm flipV="1">
          <a:off x="7861300" y="13416184"/>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45132</xdr:rowOff>
    </xdr:from>
    <xdr:to>
      <xdr:col>11</xdr:col>
      <xdr:colOff>307975</xdr:colOff>
      <xdr:row>78</xdr:row>
      <xdr:rowOff>82431</xdr:rowOff>
    </xdr:to>
    <xdr:cxnSp macro="">
      <xdr:nvCxnSpPr>
        <xdr:cNvPr id="409" name="直線コネクタ 408"/>
        <xdr:cNvCxnSpPr/>
      </xdr:nvCxnSpPr>
      <xdr:spPr>
        <a:xfrm>
          <a:off x="6972300" y="13418232"/>
          <a:ext cx="8890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118993</xdr:rowOff>
    </xdr:from>
    <xdr:to>
      <xdr:col>15</xdr:col>
      <xdr:colOff>231775</xdr:colOff>
      <xdr:row>76</xdr:row>
      <xdr:rowOff>49143</xdr:rowOff>
    </xdr:to>
    <xdr:sp macro="" textlink="">
      <xdr:nvSpPr>
        <xdr:cNvPr id="419" name="円/楕円 418"/>
        <xdr:cNvSpPr/>
      </xdr:nvSpPr>
      <xdr:spPr>
        <a:xfrm>
          <a:off x="10426700" y="129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141870</xdr:rowOff>
    </xdr:from>
    <xdr:ext cx="534377" cy="259045"/>
    <xdr:sp macro="" textlink="">
      <xdr:nvSpPr>
        <xdr:cNvPr id="420" name="商工費該当値テキスト"/>
        <xdr:cNvSpPr txBox="1"/>
      </xdr:nvSpPr>
      <xdr:spPr>
        <a:xfrm>
          <a:off x="10528300" y="1282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85992</xdr:rowOff>
    </xdr:from>
    <xdr:to>
      <xdr:col>14</xdr:col>
      <xdr:colOff>79375</xdr:colOff>
      <xdr:row>78</xdr:row>
      <xdr:rowOff>16142</xdr:rowOff>
    </xdr:to>
    <xdr:sp macro="" textlink="">
      <xdr:nvSpPr>
        <xdr:cNvPr id="421" name="円/楕円 420"/>
        <xdr:cNvSpPr/>
      </xdr:nvSpPr>
      <xdr:spPr>
        <a:xfrm>
          <a:off x="9588500" y="132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7269</xdr:rowOff>
    </xdr:from>
    <xdr:ext cx="534377" cy="259045"/>
    <xdr:sp macro="" textlink="">
      <xdr:nvSpPr>
        <xdr:cNvPr id="422" name="テキスト ボックス 421"/>
        <xdr:cNvSpPr txBox="1"/>
      </xdr:nvSpPr>
      <xdr:spPr>
        <a:xfrm>
          <a:off x="9372111" y="133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163734</xdr:rowOff>
    </xdr:from>
    <xdr:to>
      <xdr:col>12</xdr:col>
      <xdr:colOff>561975</xdr:colOff>
      <xdr:row>78</xdr:row>
      <xdr:rowOff>93884</xdr:rowOff>
    </xdr:to>
    <xdr:sp macro="" textlink="">
      <xdr:nvSpPr>
        <xdr:cNvPr id="423" name="円/楕円 422"/>
        <xdr:cNvSpPr/>
      </xdr:nvSpPr>
      <xdr:spPr>
        <a:xfrm>
          <a:off x="8699500" y="133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85011</xdr:rowOff>
    </xdr:from>
    <xdr:ext cx="534377" cy="259045"/>
    <xdr:sp macro="" textlink="">
      <xdr:nvSpPr>
        <xdr:cNvPr id="424" name="テキスト ボックス 423"/>
        <xdr:cNvSpPr txBox="1"/>
      </xdr:nvSpPr>
      <xdr:spPr>
        <a:xfrm>
          <a:off x="8483111" y="134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31631</xdr:rowOff>
    </xdr:from>
    <xdr:to>
      <xdr:col>11</xdr:col>
      <xdr:colOff>358775</xdr:colOff>
      <xdr:row>78</xdr:row>
      <xdr:rowOff>133231</xdr:rowOff>
    </xdr:to>
    <xdr:sp macro="" textlink="">
      <xdr:nvSpPr>
        <xdr:cNvPr id="425" name="円/楕円 424"/>
        <xdr:cNvSpPr/>
      </xdr:nvSpPr>
      <xdr:spPr>
        <a:xfrm>
          <a:off x="7810500" y="134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124358</xdr:rowOff>
    </xdr:from>
    <xdr:ext cx="469744" cy="259045"/>
    <xdr:sp macro="" textlink="">
      <xdr:nvSpPr>
        <xdr:cNvPr id="426" name="テキスト ボックス 425"/>
        <xdr:cNvSpPr txBox="1"/>
      </xdr:nvSpPr>
      <xdr:spPr>
        <a:xfrm>
          <a:off x="7626427" y="134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165782</xdr:rowOff>
    </xdr:from>
    <xdr:to>
      <xdr:col>10</xdr:col>
      <xdr:colOff>155575</xdr:colOff>
      <xdr:row>78</xdr:row>
      <xdr:rowOff>95932</xdr:rowOff>
    </xdr:to>
    <xdr:sp macro="" textlink="">
      <xdr:nvSpPr>
        <xdr:cNvPr id="427" name="円/楕円 426"/>
        <xdr:cNvSpPr/>
      </xdr:nvSpPr>
      <xdr:spPr>
        <a:xfrm>
          <a:off x="6921500" y="133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87059</xdr:rowOff>
    </xdr:from>
    <xdr:ext cx="534377" cy="259045"/>
    <xdr:sp macro="" textlink="">
      <xdr:nvSpPr>
        <xdr:cNvPr id="428" name="テキスト ボックス 427"/>
        <xdr:cNvSpPr txBox="1"/>
      </xdr:nvSpPr>
      <xdr:spPr>
        <a:xfrm>
          <a:off x="6705111" y="134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22268</xdr:rowOff>
    </xdr:from>
    <xdr:to>
      <xdr:col>15</xdr:col>
      <xdr:colOff>180975</xdr:colOff>
      <xdr:row>96</xdr:row>
      <xdr:rowOff>31480</xdr:rowOff>
    </xdr:to>
    <xdr:cxnSp macro="">
      <xdr:nvCxnSpPr>
        <xdr:cNvPr id="453" name="直線コネクタ 452"/>
        <xdr:cNvCxnSpPr/>
      </xdr:nvCxnSpPr>
      <xdr:spPr>
        <a:xfrm flipV="1">
          <a:off x="9639300" y="16481468"/>
          <a:ext cx="8382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31480</xdr:rowOff>
    </xdr:from>
    <xdr:to>
      <xdr:col>14</xdr:col>
      <xdr:colOff>28575</xdr:colOff>
      <xdr:row>96</xdr:row>
      <xdr:rowOff>128648</xdr:rowOff>
    </xdr:to>
    <xdr:cxnSp macro="">
      <xdr:nvCxnSpPr>
        <xdr:cNvPr id="456" name="直線コネクタ 455"/>
        <xdr:cNvCxnSpPr/>
      </xdr:nvCxnSpPr>
      <xdr:spPr>
        <a:xfrm flipV="1">
          <a:off x="8750300" y="16490680"/>
          <a:ext cx="889000" cy="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23332</xdr:rowOff>
    </xdr:from>
    <xdr:to>
      <xdr:col>12</xdr:col>
      <xdr:colOff>511175</xdr:colOff>
      <xdr:row>96</xdr:row>
      <xdr:rowOff>128648</xdr:rowOff>
    </xdr:to>
    <xdr:cxnSp macro="">
      <xdr:nvCxnSpPr>
        <xdr:cNvPr id="459" name="直線コネクタ 458"/>
        <xdr:cNvCxnSpPr/>
      </xdr:nvCxnSpPr>
      <xdr:spPr>
        <a:xfrm>
          <a:off x="7861300" y="16482532"/>
          <a:ext cx="8890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23332</xdr:rowOff>
    </xdr:from>
    <xdr:to>
      <xdr:col>11</xdr:col>
      <xdr:colOff>307975</xdr:colOff>
      <xdr:row>96</xdr:row>
      <xdr:rowOff>81601</xdr:rowOff>
    </xdr:to>
    <xdr:cxnSp macro="">
      <xdr:nvCxnSpPr>
        <xdr:cNvPr id="462" name="直線コネクタ 461"/>
        <xdr:cNvCxnSpPr/>
      </xdr:nvCxnSpPr>
      <xdr:spPr>
        <a:xfrm flipV="1">
          <a:off x="6972300" y="16482532"/>
          <a:ext cx="889000" cy="5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142918</xdr:rowOff>
    </xdr:from>
    <xdr:to>
      <xdr:col>15</xdr:col>
      <xdr:colOff>231775</xdr:colOff>
      <xdr:row>96</xdr:row>
      <xdr:rowOff>73068</xdr:rowOff>
    </xdr:to>
    <xdr:sp macro="" textlink="">
      <xdr:nvSpPr>
        <xdr:cNvPr id="472" name="円/楕円 471"/>
        <xdr:cNvSpPr/>
      </xdr:nvSpPr>
      <xdr:spPr>
        <a:xfrm>
          <a:off x="10426700" y="164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121345</xdr:rowOff>
    </xdr:from>
    <xdr:ext cx="534377" cy="259045"/>
    <xdr:sp macro="" textlink="">
      <xdr:nvSpPr>
        <xdr:cNvPr id="473" name="土木費該当値テキスト"/>
        <xdr:cNvSpPr txBox="1"/>
      </xdr:nvSpPr>
      <xdr:spPr>
        <a:xfrm>
          <a:off x="10528300" y="1640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152130</xdr:rowOff>
    </xdr:from>
    <xdr:to>
      <xdr:col>14</xdr:col>
      <xdr:colOff>79375</xdr:colOff>
      <xdr:row>96</xdr:row>
      <xdr:rowOff>82280</xdr:rowOff>
    </xdr:to>
    <xdr:sp macro="" textlink="">
      <xdr:nvSpPr>
        <xdr:cNvPr id="474" name="円/楕円 473"/>
        <xdr:cNvSpPr/>
      </xdr:nvSpPr>
      <xdr:spPr>
        <a:xfrm>
          <a:off x="9588500" y="164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73407</xdr:rowOff>
    </xdr:from>
    <xdr:ext cx="534377" cy="259045"/>
    <xdr:sp macro="" textlink="">
      <xdr:nvSpPr>
        <xdr:cNvPr id="475" name="テキスト ボックス 474"/>
        <xdr:cNvSpPr txBox="1"/>
      </xdr:nvSpPr>
      <xdr:spPr>
        <a:xfrm>
          <a:off x="9372111" y="1653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77848</xdr:rowOff>
    </xdr:from>
    <xdr:to>
      <xdr:col>12</xdr:col>
      <xdr:colOff>561975</xdr:colOff>
      <xdr:row>97</xdr:row>
      <xdr:rowOff>7998</xdr:rowOff>
    </xdr:to>
    <xdr:sp macro="" textlink="">
      <xdr:nvSpPr>
        <xdr:cNvPr id="476" name="円/楕円 475"/>
        <xdr:cNvSpPr/>
      </xdr:nvSpPr>
      <xdr:spPr>
        <a:xfrm>
          <a:off x="8699500" y="165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170575</xdr:rowOff>
    </xdr:from>
    <xdr:ext cx="534377" cy="259045"/>
    <xdr:sp macro="" textlink="">
      <xdr:nvSpPr>
        <xdr:cNvPr id="477" name="テキスト ボックス 476"/>
        <xdr:cNvSpPr txBox="1"/>
      </xdr:nvSpPr>
      <xdr:spPr>
        <a:xfrm>
          <a:off x="8483111" y="166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143982</xdr:rowOff>
    </xdr:from>
    <xdr:to>
      <xdr:col>11</xdr:col>
      <xdr:colOff>358775</xdr:colOff>
      <xdr:row>96</xdr:row>
      <xdr:rowOff>74132</xdr:rowOff>
    </xdr:to>
    <xdr:sp macro="" textlink="">
      <xdr:nvSpPr>
        <xdr:cNvPr id="478" name="円/楕円 477"/>
        <xdr:cNvSpPr/>
      </xdr:nvSpPr>
      <xdr:spPr>
        <a:xfrm>
          <a:off x="7810500" y="164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65259</xdr:rowOff>
    </xdr:from>
    <xdr:ext cx="534377" cy="259045"/>
    <xdr:sp macro="" textlink="">
      <xdr:nvSpPr>
        <xdr:cNvPr id="479" name="テキスト ボックス 478"/>
        <xdr:cNvSpPr txBox="1"/>
      </xdr:nvSpPr>
      <xdr:spPr>
        <a:xfrm>
          <a:off x="7594111" y="165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30801</xdr:rowOff>
    </xdr:from>
    <xdr:to>
      <xdr:col>10</xdr:col>
      <xdr:colOff>155575</xdr:colOff>
      <xdr:row>96</xdr:row>
      <xdr:rowOff>132401</xdr:rowOff>
    </xdr:to>
    <xdr:sp macro="" textlink="">
      <xdr:nvSpPr>
        <xdr:cNvPr id="480" name="円/楕円 479"/>
        <xdr:cNvSpPr/>
      </xdr:nvSpPr>
      <xdr:spPr>
        <a:xfrm>
          <a:off x="6921500" y="164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123528</xdr:rowOff>
    </xdr:from>
    <xdr:ext cx="534377" cy="259045"/>
    <xdr:sp macro="" textlink="">
      <xdr:nvSpPr>
        <xdr:cNvPr id="481" name="テキスト ボックス 480"/>
        <xdr:cNvSpPr txBox="1"/>
      </xdr:nvSpPr>
      <xdr:spPr>
        <a:xfrm>
          <a:off x="6705111" y="1658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9" name="テキスト ボックス 49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162987</xdr:rowOff>
    </xdr:from>
    <xdr:to>
      <xdr:col>23</xdr:col>
      <xdr:colOff>516889</xdr:colOff>
      <xdr:row>38</xdr:row>
      <xdr:rowOff>67546</xdr:rowOff>
    </xdr:to>
    <xdr:cxnSp macro="">
      <xdr:nvCxnSpPr>
        <xdr:cNvPr id="505" name="直線コネクタ 504"/>
        <xdr:cNvCxnSpPr/>
      </xdr:nvCxnSpPr>
      <xdr:spPr>
        <a:xfrm flipV="1">
          <a:off x="16317595" y="5477937"/>
          <a:ext cx="1269" cy="110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71373</xdr:rowOff>
    </xdr:from>
    <xdr:ext cx="534377" cy="259045"/>
    <xdr:sp macro="" textlink="">
      <xdr:nvSpPr>
        <xdr:cNvPr id="506" name="消防費最小値テキスト"/>
        <xdr:cNvSpPr txBox="1"/>
      </xdr:nvSpPr>
      <xdr:spPr>
        <a:xfrm>
          <a:off x="16370300" y="65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67546</xdr:rowOff>
    </xdr:from>
    <xdr:to>
      <xdr:col>23</xdr:col>
      <xdr:colOff>606425</xdr:colOff>
      <xdr:row>38</xdr:row>
      <xdr:rowOff>67546</xdr:rowOff>
    </xdr:to>
    <xdr:cxnSp macro="">
      <xdr:nvCxnSpPr>
        <xdr:cNvPr id="507" name="直線コネクタ 506"/>
        <xdr:cNvCxnSpPr/>
      </xdr:nvCxnSpPr>
      <xdr:spPr>
        <a:xfrm>
          <a:off x="16230600" y="6582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109664</xdr:rowOff>
    </xdr:from>
    <xdr:ext cx="599010" cy="259045"/>
    <xdr:sp macro="" textlink="">
      <xdr:nvSpPr>
        <xdr:cNvPr id="508" name="消防費最大値テキスト"/>
        <xdr:cNvSpPr txBox="1"/>
      </xdr:nvSpPr>
      <xdr:spPr>
        <a:xfrm>
          <a:off x="16370300" y="525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31</xdr:row>
      <xdr:rowOff>162987</xdr:rowOff>
    </xdr:from>
    <xdr:to>
      <xdr:col>23</xdr:col>
      <xdr:colOff>606425</xdr:colOff>
      <xdr:row>31</xdr:row>
      <xdr:rowOff>162987</xdr:rowOff>
    </xdr:to>
    <xdr:cxnSp macro="">
      <xdr:nvCxnSpPr>
        <xdr:cNvPr id="509" name="直線コネクタ 508"/>
        <xdr:cNvCxnSpPr/>
      </xdr:nvCxnSpPr>
      <xdr:spPr>
        <a:xfrm>
          <a:off x="16230600" y="547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45494</xdr:rowOff>
    </xdr:from>
    <xdr:to>
      <xdr:col>23</xdr:col>
      <xdr:colOff>517525</xdr:colOff>
      <xdr:row>33</xdr:row>
      <xdr:rowOff>46165</xdr:rowOff>
    </xdr:to>
    <xdr:cxnSp macro="">
      <xdr:nvCxnSpPr>
        <xdr:cNvPr id="510" name="直線コネクタ 509"/>
        <xdr:cNvCxnSpPr/>
      </xdr:nvCxnSpPr>
      <xdr:spPr>
        <a:xfrm>
          <a:off x="15481300" y="5703344"/>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155376</xdr:rowOff>
    </xdr:from>
    <xdr:ext cx="534377" cy="259045"/>
    <xdr:sp macro="" textlink="">
      <xdr:nvSpPr>
        <xdr:cNvPr id="511" name="消防費平均値テキスト"/>
        <xdr:cNvSpPr txBox="1"/>
      </xdr:nvSpPr>
      <xdr:spPr>
        <a:xfrm>
          <a:off x="16370300" y="6327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5499</xdr:rowOff>
    </xdr:from>
    <xdr:to>
      <xdr:col>23</xdr:col>
      <xdr:colOff>568325</xdr:colOff>
      <xdr:row>37</xdr:row>
      <xdr:rowOff>107099</xdr:rowOff>
    </xdr:to>
    <xdr:sp macro="" textlink="">
      <xdr:nvSpPr>
        <xdr:cNvPr id="512" name="フローチャート : 判断 511"/>
        <xdr:cNvSpPr/>
      </xdr:nvSpPr>
      <xdr:spPr>
        <a:xfrm>
          <a:off x="162687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52474</xdr:rowOff>
    </xdr:from>
    <xdr:to>
      <xdr:col>22</xdr:col>
      <xdr:colOff>365125</xdr:colOff>
      <xdr:row>33</xdr:row>
      <xdr:rowOff>45494</xdr:rowOff>
    </xdr:to>
    <xdr:cxnSp macro="">
      <xdr:nvCxnSpPr>
        <xdr:cNvPr id="513" name="直線コネクタ 512"/>
        <xdr:cNvCxnSpPr/>
      </xdr:nvCxnSpPr>
      <xdr:spPr>
        <a:xfrm>
          <a:off x="14592300" y="5367424"/>
          <a:ext cx="889000" cy="33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158333</xdr:rowOff>
    </xdr:from>
    <xdr:to>
      <xdr:col>22</xdr:col>
      <xdr:colOff>415925</xdr:colOff>
      <xdr:row>37</xdr:row>
      <xdr:rowOff>88483</xdr:rowOff>
    </xdr:to>
    <xdr:sp macro="" textlink="">
      <xdr:nvSpPr>
        <xdr:cNvPr id="514" name="フローチャート : 判断 513"/>
        <xdr:cNvSpPr/>
      </xdr:nvSpPr>
      <xdr:spPr>
        <a:xfrm>
          <a:off x="15430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79610</xdr:rowOff>
    </xdr:from>
    <xdr:ext cx="534377" cy="259045"/>
    <xdr:sp macro="" textlink="">
      <xdr:nvSpPr>
        <xdr:cNvPr id="515" name="テキスト ボックス 514"/>
        <xdr:cNvSpPr txBox="1"/>
      </xdr:nvSpPr>
      <xdr:spPr>
        <a:xfrm>
          <a:off x="15214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52474</xdr:rowOff>
    </xdr:from>
    <xdr:to>
      <xdr:col>21</xdr:col>
      <xdr:colOff>161925</xdr:colOff>
      <xdr:row>35</xdr:row>
      <xdr:rowOff>30620</xdr:rowOff>
    </xdr:to>
    <xdr:cxnSp macro="">
      <xdr:nvCxnSpPr>
        <xdr:cNvPr id="516" name="直線コネクタ 515"/>
        <xdr:cNvCxnSpPr/>
      </xdr:nvCxnSpPr>
      <xdr:spPr>
        <a:xfrm flipV="1">
          <a:off x="13703300" y="5367424"/>
          <a:ext cx="889000" cy="66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7" name="フローチャート : 判断 516"/>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67632</xdr:rowOff>
    </xdr:from>
    <xdr:ext cx="534377" cy="259045"/>
    <xdr:sp macro="" textlink="">
      <xdr:nvSpPr>
        <xdr:cNvPr id="518" name="テキスト ボックス 517"/>
        <xdr:cNvSpPr txBox="1"/>
      </xdr:nvSpPr>
      <xdr:spPr>
        <a:xfrm>
          <a:off x="14325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30620</xdr:rowOff>
    </xdr:from>
    <xdr:to>
      <xdr:col>19</xdr:col>
      <xdr:colOff>644525</xdr:colOff>
      <xdr:row>36</xdr:row>
      <xdr:rowOff>101105</xdr:rowOff>
    </xdr:to>
    <xdr:cxnSp macro="">
      <xdr:nvCxnSpPr>
        <xdr:cNvPr id="519" name="直線コネクタ 518"/>
        <xdr:cNvCxnSpPr/>
      </xdr:nvCxnSpPr>
      <xdr:spPr>
        <a:xfrm flipV="1">
          <a:off x="12814300" y="603137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0" name="フローチャート : 判断 519"/>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139328</xdr:rowOff>
    </xdr:from>
    <xdr:ext cx="534377" cy="259045"/>
    <xdr:sp macro="" textlink="">
      <xdr:nvSpPr>
        <xdr:cNvPr id="521" name="テキスト ボックス 520"/>
        <xdr:cNvSpPr txBox="1"/>
      </xdr:nvSpPr>
      <xdr:spPr>
        <a:xfrm>
          <a:off x="13436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2" name="フローチャート : 判断 521"/>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164855</xdr:rowOff>
    </xdr:from>
    <xdr:ext cx="534377" cy="259045"/>
    <xdr:sp macro="" textlink="">
      <xdr:nvSpPr>
        <xdr:cNvPr id="523" name="テキスト ボックス 522"/>
        <xdr:cNvSpPr txBox="1"/>
      </xdr:nvSpPr>
      <xdr:spPr>
        <a:xfrm>
          <a:off x="12547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166815</xdr:rowOff>
    </xdr:from>
    <xdr:to>
      <xdr:col>23</xdr:col>
      <xdr:colOff>568325</xdr:colOff>
      <xdr:row>33</xdr:row>
      <xdr:rowOff>96965</xdr:rowOff>
    </xdr:to>
    <xdr:sp macro="" textlink="">
      <xdr:nvSpPr>
        <xdr:cNvPr id="529" name="円/楕円 528"/>
        <xdr:cNvSpPr/>
      </xdr:nvSpPr>
      <xdr:spPr>
        <a:xfrm>
          <a:off x="16268700" y="56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18242</xdr:rowOff>
    </xdr:from>
    <xdr:ext cx="599010" cy="259045"/>
    <xdr:sp macro="" textlink="">
      <xdr:nvSpPr>
        <xdr:cNvPr id="530" name="消防費該当値テキスト"/>
        <xdr:cNvSpPr txBox="1"/>
      </xdr:nvSpPr>
      <xdr:spPr>
        <a:xfrm>
          <a:off x="16370300" y="550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134,775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166144</xdr:rowOff>
    </xdr:from>
    <xdr:to>
      <xdr:col>22</xdr:col>
      <xdr:colOff>415925</xdr:colOff>
      <xdr:row>33</xdr:row>
      <xdr:rowOff>96294</xdr:rowOff>
    </xdr:to>
    <xdr:sp macro="" textlink="">
      <xdr:nvSpPr>
        <xdr:cNvPr id="531" name="円/楕円 530"/>
        <xdr:cNvSpPr/>
      </xdr:nvSpPr>
      <xdr:spPr>
        <a:xfrm>
          <a:off x="15430500" y="5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31</xdr:row>
      <xdr:rowOff>112821</xdr:rowOff>
    </xdr:from>
    <xdr:ext cx="599010" cy="259045"/>
    <xdr:sp macro="" textlink="">
      <xdr:nvSpPr>
        <xdr:cNvPr id="532" name="テキスト ボックス 531"/>
        <xdr:cNvSpPr txBox="1"/>
      </xdr:nvSpPr>
      <xdr:spPr>
        <a:xfrm>
          <a:off x="15181794" y="54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134,863</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1674</xdr:rowOff>
    </xdr:from>
    <xdr:to>
      <xdr:col>21</xdr:col>
      <xdr:colOff>212725</xdr:colOff>
      <xdr:row>31</xdr:row>
      <xdr:rowOff>103274</xdr:rowOff>
    </xdr:to>
    <xdr:sp macro="" textlink="">
      <xdr:nvSpPr>
        <xdr:cNvPr id="533" name="円/楕円 532"/>
        <xdr:cNvSpPr/>
      </xdr:nvSpPr>
      <xdr:spPr>
        <a:xfrm>
          <a:off x="14541500" y="53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119801</xdr:rowOff>
    </xdr:from>
    <xdr:ext cx="599010" cy="259045"/>
    <xdr:sp macro="" textlink="">
      <xdr:nvSpPr>
        <xdr:cNvPr id="534" name="テキスト ボックス 533"/>
        <xdr:cNvSpPr txBox="1"/>
      </xdr:nvSpPr>
      <xdr:spPr>
        <a:xfrm>
          <a:off x="14292794" y="50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178,947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151270</xdr:rowOff>
    </xdr:from>
    <xdr:to>
      <xdr:col>20</xdr:col>
      <xdr:colOff>9525</xdr:colOff>
      <xdr:row>35</xdr:row>
      <xdr:rowOff>81420</xdr:rowOff>
    </xdr:to>
    <xdr:sp macro="" textlink="">
      <xdr:nvSpPr>
        <xdr:cNvPr id="535" name="円/楕円 534"/>
        <xdr:cNvSpPr/>
      </xdr:nvSpPr>
      <xdr:spPr>
        <a:xfrm>
          <a:off x="13652500" y="59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97947</xdr:rowOff>
    </xdr:from>
    <xdr:ext cx="534377" cy="259045"/>
    <xdr:sp macro="" textlink="">
      <xdr:nvSpPr>
        <xdr:cNvPr id="536" name="テキスト ボックス 535"/>
        <xdr:cNvSpPr txBox="1"/>
      </xdr:nvSpPr>
      <xdr:spPr>
        <a:xfrm>
          <a:off x="13436111" y="57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50305</xdr:rowOff>
    </xdr:from>
    <xdr:to>
      <xdr:col>18</xdr:col>
      <xdr:colOff>492125</xdr:colOff>
      <xdr:row>36</xdr:row>
      <xdr:rowOff>151905</xdr:rowOff>
    </xdr:to>
    <xdr:sp macro="" textlink="">
      <xdr:nvSpPr>
        <xdr:cNvPr id="537" name="円/楕円 536"/>
        <xdr:cNvSpPr/>
      </xdr:nvSpPr>
      <xdr:spPr>
        <a:xfrm>
          <a:off x="12763500" y="62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168432</xdr:rowOff>
    </xdr:from>
    <xdr:ext cx="534377" cy="259045"/>
    <xdr:sp macro="" textlink="">
      <xdr:nvSpPr>
        <xdr:cNvPr id="538" name="テキスト ボックス 537"/>
        <xdr:cNvSpPr txBox="1"/>
      </xdr:nvSpPr>
      <xdr:spPr>
        <a:xfrm>
          <a:off x="12547111" y="59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0" name="直線コネクタ 559"/>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1"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2" name="直線コネクタ 561"/>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3"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4" name="直線コネクタ 563"/>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150595</xdr:rowOff>
    </xdr:from>
    <xdr:to>
      <xdr:col>23</xdr:col>
      <xdr:colOff>517525</xdr:colOff>
      <xdr:row>55</xdr:row>
      <xdr:rowOff>152566</xdr:rowOff>
    </xdr:to>
    <xdr:cxnSp macro="">
      <xdr:nvCxnSpPr>
        <xdr:cNvPr id="565" name="直線コネクタ 564"/>
        <xdr:cNvCxnSpPr/>
      </xdr:nvCxnSpPr>
      <xdr:spPr>
        <a:xfrm flipV="1">
          <a:off x="15481300" y="9580345"/>
          <a:ext cx="8382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66"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67" name="フローチャート : 判断 566"/>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152566</xdr:rowOff>
    </xdr:from>
    <xdr:to>
      <xdr:col>22</xdr:col>
      <xdr:colOff>365125</xdr:colOff>
      <xdr:row>57</xdr:row>
      <xdr:rowOff>61039</xdr:rowOff>
    </xdr:to>
    <xdr:cxnSp macro="">
      <xdr:nvCxnSpPr>
        <xdr:cNvPr id="568" name="直線コネクタ 567"/>
        <xdr:cNvCxnSpPr/>
      </xdr:nvCxnSpPr>
      <xdr:spPr>
        <a:xfrm flipV="1">
          <a:off x="14592300" y="9582316"/>
          <a:ext cx="889000" cy="2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69" name="フローチャート : 判断 568"/>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0" name="テキスト ボックス 569"/>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148392</xdr:rowOff>
    </xdr:from>
    <xdr:to>
      <xdr:col>21</xdr:col>
      <xdr:colOff>161925</xdr:colOff>
      <xdr:row>57</xdr:row>
      <xdr:rowOff>61039</xdr:rowOff>
    </xdr:to>
    <xdr:cxnSp macro="">
      <xdr:nvCxnSpPr>
        <xdr:cNvPr id="571" name="直線コネクタ 570"/>
        <xdr:cNvCxnSpPr/>
      </xdr:nvCxnSpPr>
      <xdr:spPr>
        <a:xfrm>
          <a:off x="13703300" y="9749592"/>
          <a:ext cx="889000" cy="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2" name="フローチャート : 判断 571"/>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3" name="テキスト ボックス 572"/>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148392</xdr:rowOff>
    </xdr:from>
    <xdr:to>
      <xdr:col>19</xdr:col>
      <xdr:colOff>644525</xdr:colOff>
      <xdr:row>57</xdr:row>
      <xdr:rowOff>71440</xdr:rowOff>
    </xdr:to>
    <xdr:cxnSp macro="">
      <xdr:nvCxnSpPr>
        <xdr:cNvPr id="574" name="直線コネクタ 573"/>
        <xdr:cNvCxnSpPr/>
      </xdr:nvCxnSpPr>
      <xdr:spPr>
        <a:xfrm flipV="1">
          <a:off x="12814300" y="9749592"/>
          <a:ext cx="889000" cy="9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5" name="フローチャート : 判断 574"/>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76" name="テキスト ボックス 575"/>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77" name="フローチャート : 判断 576"/>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78" name="テキスト ボックス 577"/>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99795</xdr:rowOff>
    </xdr:from>
    <xdr:to>
      <xdr:col>23</xdr:col>
      <xdr:colOff>568325</xdr:colOff>
      <xdr:row>56</xdr:row>
      <xdr:rowOff>29945</xdr:rowOff>
    </xdr:to>
    <xdr:sp macro="" textlink="">
      <xdr:nvSpPr>
        <xdr:cNvPr id="584" name="円/楕円 583"/>
        <xdr:cNvSpPr/>
      </xdr:nvSpPr>
      <xdr:spPr>
        <a:xfrm>
          <a:off x="16268700" y="9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122672</xdr:rowOff>
    </xdr:from>
    <xdr:ext cx="599010" cy="259045"/>
    <xdr:sp macro="" textlink="">
      <xdr:nvSpPr>
        <xdr:cNvPr id="585" name="教育費該当値テキスト"/>
        <xdr:cNvSpPr txBox="1"/>
      </xdr:nvSpPr>
      <xdr:spPr>
        <a:xfrm>
          <a:off x="16370300" y="938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110,117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101766</xdr:rowOff>
    </xdr:from>
    <xdr:to>
      <xdr:col>22</xdr:col>
      <xdr:colOff>415925</xdr:colOff>
      <xdr:row>56</xdr:row>
      <xdr:rowOff>31916</xdr:rowOff>
    </xdr:to>
    <xdr:sp macro="" textlink="">
      <xdr:nvSpPr>
        <xdr:cNvPr id="586" name="円/楕円 585"/>
        <xdr:cNvSpPr/>
      </xdr:nvSpPr>
      <xdr:spPr>
        <a:xfrm>
          <a:off x="15430500" y="95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48443</xdr:rowOff>
    </xdr:from>
    <xdr:ext cx="599010" cy="259045"/>
    <xdr:sp macro="" textlink="">
      <xdr:nvSpPr>
        <xdr:cNvPr id="587" name="テキスト ボックス 586"/>
        <xdr:cNvSpPr txBox="1"/>
      </xdr:nvSpPr>
      <xdr:spPr>
        <a:xfrm>
          <a:off x="15181794" y="93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10239</xdr:rowOff>
    </xdr:from>
    <xdr:to>
      <xdr:col>21</xdr:col>
      <xdr:colOff>212725</xdr:colOff>
      <xdr:row>57</xdr:row>
      <xdr:rowOff>111839</xdr:rowOff>
    </xdr:to>
    <xdr:sp macro="" textlink="">
      <xdr:nvSpPr>
        <xdr:cNvPr id="588" name="円/楕円 587"/>
        <xdr:cNvSpPr/>
      </xdr:nvSpPr>
      <xdr:spPr>
        <a:xfrm>
          <a:off x="14541500" y="9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102966</xdr:rowOff>
    </xdr:from>
    <xdr:ext cx="534377" cy="259045"/>
    <xdr:sp macro="" textlink="">
      <xdr:nvSpPr>
        <xdr:cNvPr id="589" name="テキスト ボックス 588"/>
        <xdr:cNvSpPr txBox="1"/>
      </xdr:nvSpPr>
      <xdr:spPr>
        <a:xfrm>
          <a:off x="14325111" y="9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97592</xdr:rowOff>
    </xdr:from>
    <xdr:to>
      <xdr:col>20</xdr:col>
      <xdr:colOff>9525</xdr:colOff>
      <xdr:row>57</xdr:row>
      <xdr:rowOff>27742</xdr:rowOff>
    </xdr:to>
    <xdr:sp macro="" textlink="">
      <xdr:nvSpPr>
        <xdr:cNvPr id="590" name="円/楕円 589"/>
        <xdr:cNvSpPr/>
      </xdr:nvSpPr>
      <xdr:spPr>
        <a:xfrm>
          <a:off x="13652500" y="96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18869</xdr:rowOff>
    </xdr:from>
    <xdr:ext cx="534377" cy="259045"/>
    <xdr:sp macro="" textlink="">
      <xdr:nvSpPr>
        <xdr:cNvPr id="591" name="テキスト ボックス 590"/>
        <xdr:cNvSpPr txBox="1"/>
      </xdr:nvSpPr>
      <xdr:spPr>
        <a:xfrm>
          <a:off x="13436111" y="97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20640</xdr:rowOff>
    </xdr:from>
    <xdr:to>
      <xdr:col>18</xdr:col>
      <xdr:colOff>492125</xdr:colOff>
      <xdr:row>57</xdr:row>
      <xdr:rowOff>122240</xdr:rowOff>
    </xdr:to>
    <xdr:sp macro="" textlink="">
      <xdr:nvSpPr>
        <xdr:cNvPr id="592" name="円/楕円 591"/>
        <xdr:cNvSpPr/>
      </xdr:nvSpPr>
      <xdr:spPr>
        <a:xfrm>
          <a:off x="12763500" y="9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113367</xdr:rowOff>
    </xdr:from>
    <xdr:ext cx="534377" cy="259045"/>
    <xdr:sp macro="" textlink="">
      <xdr:nvSpPr>
        <xdr:cNvPr id="593" name="テキスト ボックス 592"/>
        <xdr:cNvSpPr txBox="1"/>
      </xdr:nvSpPr>
      <xdr:spPr>
        <a:xfrm>
          <a:off x="12547111" y="98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17" name="直線コネクタ 616"/>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0"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1" name="直線コネクタ 620"/>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76682</xdr:rowOff>
    </xdr:from>
    <xdr:to>
      <xdr:col>23</xdr:col>
      <xdr:colOff>517525</xdr:colOff>
      <xdr:row>79</xdr:row>
      <xdr:rowOff>18549</xdr:rowOff>
    </xdr:to>
    <xdr:cxnSp macro="">
      <xdr:nvCxnSpPr>
        <xdr:cNvPr id="622" name="直線コネクタ 621"/>
        <xdr:cNvCxnSpPr/>
      </xdr:nvCxnSpPr>
      <xdr:spPr>
        <a:xfrm>
          <a:off x="15481300" y="13449782"/>
          <a:ext cx="838200" cy="1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3"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4" name="フローチャート : 判断 623"/>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59461</xdr:rowOff>
    </xdr:from>
    <xdr:to>
      <xdr:col>22</xdr:col>
      <xdr:colOff>365125</xdr:colOff>
      <xdr:row>78</xdr:row>
      <xdr:rowOff>76682</xdr:rowOff>
    </xdr:to>
    <xdr:cxnSp macro="">
      <xdr:nvCxnSpPr>
        <xdr:cNvPr id="625" name="直線コネクタ 624"/>
        <xdr:cNvCxnSpPr/>
      </xdr:nvCxnSpPr>
      <xdr:spPr>
        <a:xfrm>
          <a:off x="14592300" y="13432561"/>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26" name="フローチャート : 判断 625"/>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27" name="テキスト ボックス 626"/>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59461</xdr:rowOff>
    </xdr:from>
    <xdr:to>
      <xdr:col>21</xdr:col>
      <xdr:colOff>161925</xdr:colOff>
      <xdr:row>79</xdr:row>
      <xdr:rowOff>15326</xdr:rowOff>
    </xdr:to>
    <xdr:cxnSp macro="">
      <xdr:nvCxnSpPr>
        <xdr:cNvPr id="628" name="直線コネクタ 627"/>
        <xdr:cNvCxnSpPr/>
      </xdr:nvCxnSpPr>
      <xdr:spPr>
        <a:xfrm flipV="1">
          <a:off x="13703300" y="13432561"/>
          <a:ext cx="889000" cy="1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29" name="フローチャート : 判断 628"/>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0" name="テキスト ボックス 629"/>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15326</xdr:rowOff>
    </xdr:from>
    <xdr:to>
      <xdr:col>19</xdr:col>
      <xdr:colOff>644525</xdr:colOff>
      <xdr:row>79</xdr:row>
      <xdr:rowOff>23259</xdr:rowOff>
    </xdr:to>
    <xdr:cxnSp macro="">
      <xdr:nvCxnSpPr>
        <xdr:cNvPr id="631" name="直線コネクタ 630"/>
        <xdr:cNvCxnSpPr/>
      </xdr:nvCxnSpPr>
      <xdr:spPr>
        <a:xfrm flipV="1">
          <a:off x="12814300" y="13559876"/>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2" name="フローチャート : 判断 631"/>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3" name="テキスト ボックス 632"/>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4" name="フローチャート : 判断 633"/>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5" name="テキスト ボックス 634"/>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139199</xdr:rowOff>
    </xdr:from>
    <xdr:to>
      <xdr:col>23</xdr:col>
      <xdr:colOff>568325</xdr:colOff>
      <xdr:row>79</xdr:row>
      <xdr:rowOff>69349</xdr:rowOff>
    </xdr:to>
    <xdr:sp macro="" textlink="">
      <xdr:nvSpPr>
        <xdr:cNvPr id="641" name="円/楕円 640"/>
        <xdr:cNvSpPr/>
      </xdr:nvSpPr>
      <xdr:spPr>
        <a:xfrm>
          <a:off x="16268700" y="135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54126</xdr:rowOff>
    </xdr:from>
    <xdr:ext cx="469744" cy="259045"/>
    <xdr:sp macro="" textlink="">
      <xdr:nvSpPr>
        <xdr:cNvPr id="642" name="災害復旧費該当値テキスト"/>
        <xdr:cNvSpPr txBox="1"/>
      </xdr:nvSpPr>
      <xdr:spPr>
        <a:xfrm>
          <a:off x="16370300" y="134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25882</xdr:rowOff>
    </xdr:from>
    <xdr:to>
      <xdr:col>22</xdr:col>
      <xdr:colOff>415925</xdr:colOff>
      <xdr:row>78</xdr:row>
      <xdr:rowOff>127482</xdr:rowOff>
    </xdr:to>
    <xdr:sp macro="" textlink="">
      <xdr:nvSpPr>
        <xdr:cNvPr id="643" name="円/楕円 642"/>
        <xdr:cNvSpPr/>
      </xdr:nvSpPr>
      <xdr:spPr>
        <a:xfrm>
          <a:off x="15430500" y="133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144009</xdr:rowOff>
    </xdr:from>
    <xdr:ext cx="534377" cy="259045"/>
    <xdr:sp macro="" textlink="">
      <xdr:nvSpPr>
        <xdr:cNvPr id="644" name="テキスト ボックス 643"/>
        <xdr:cNvSpPr txBox="1"/>
      </xdr:nvSpPr>
      <xdr:spPr>
        <a:xfrm>
          <a:off x="15214111" y="131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8661</xdr:rowOff>
    </xdr:from>
    <xdr:to>
      <xdr:col>21</xdr:col>
      <xdr:colOff>212725</xdr:colOff>
      <xdr:row>78</xdr:row>
      <xdr:rowOff>110261</xdr:rowOff>
    </xdr:to>
    <xdr:sp macro="" textlink="">
      <xdr:nvSpPr>
        <xdr:cNvPr id="645" name="円/楕円 644"/>
        <xdr:cNvSpPr/>
      </xdr:nvSpPr>
      <xdr:spPr>
        <a:xfrm>
          <a:off x="14541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126788</xdr:rowOff>
    </xdr:from>
    <xdr:ext cx="534377" cy="259045"/>
    <xdr:sp macro="" textlink="">
      <xdr:nvSpPr>
        <xdr:cNvPr id="646" name="テキスト ボックス 645"/>
        <xdr:cNvSpPr txBox="1"/>
      </xdr:nvSpPr>
      <xdr:spPr>
        <a:xfrm>
          <a:off x="14325111" y="131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135976</xdr:rowOff>
    </xdr:from>
    <xdr:to>
      <xdr:col>20</xdr:col>
      <xdr:colOff>9525</xdr:colOff>
      <xdr:row>79</xdr:row>
      <xdr:rowOff>66126</xdr:rowOff>
    </xdr:to>
    <xdr:sp macro="" textlink="">
      <xdr:nvSpPr>
        <xdr:cNvPr id="647" name="円/楕円 646"/>
        <xdr:cNvSpPr/>
      </xdr:nvSpPr>
      <xdr:spPr>
        <a:xfrm>
          <a:off x="13652500" y="135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57253</xdr:rowOff>
    </xdr:from>
    <xdr:ext cx="469744" cy="259045"/>
    <xdr:sp macro="" textlink="">
      <xdr:nvSpPr>
        <xdr:cNvPr id="648" name="テキスト ボックス 647"/>
        <xdr:cNvSpPr txBox="1"/>
      </xdr:nvSpPr>
      <xdr:spPr>
        <a:xfrm>
          <a:off x="13468427" y="1360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143909</xdr:rowOff>
    </xdr:from>
    <xdr:to>
      <xdr:col>18</xdr:col>
      <xdr:colOff>492125</xdr:colOff>
      <xdr:row>79</xdr:row>
      <xdr:rowOff>74059</xdr:rowOff>
    </xdr:to>
    <xdr:sp macro="" textlink="">
      <xdr:nvSpPr>
        <xdr:cNvPr id="649" name="円/楕円 648"/>
        <xdr:cNvSpPr/>
      </xdr:nvSpPr>
      <xdr:spPr>
        <a:xfrm>
          <a:off x="12763500" y="135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65186</xdr:rowOff>
    </xdr:from>
    <xdr:ext cx="469744" cy="259045"/>
    <xdr:sp macro="" textlink="">
      <xdr:nvSpPr>
        <xdr:cNvPr id="650" name="テキスト ボックス 649"/>
        <xdr:cNvSpPr txBox="1"/>
      </xdr:nvSpPr>
      <xdr:spPr>
        <a:xfrm>
          <a:off x="12579427" y="136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2" name="直線コネクタ 671"/>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3"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4" name="直線コネクタ 673"/>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5"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76" name="直線コネクタ 675"/>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20275</xdr:rowOff>
    </xdr:from>
    <xdr:to>
      <xdr:col>23</xdr:col>
      <xdr:colOff>517525</xdr:colOff>
      <xdr:row>95</xdr:row>
      <xdr:rowOff>127484</xdr:rowOff>
    </xdr:to>
    <xdr:cxnSp macro="">
      <xdr:nvCxnSpPr>
        <xdr:cNvPr id="677" name="直線コネクタ 676"/>
        <xdr:cNvCxnSpPr/>
      </xdr:nvCxnSpPr>
      <xdr:spPr>
        <a:xfrm flipV="1">
          <a:off x="15481300" y="16308025"/>
          <a:ext cx="838200" cy="1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78"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79" name="フローチャート : 判断 678"/>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127484</xdr:rowOff>
    </xdr:from>
    <xdr:to>
      <xdr:col>22</xdr:col>
      <xdr:colOff>365125</xdr:colOff>
      <xdr:row>95</xdr:row>
      <xdr:rowOff>162908</xdr:rowOff>
    </xdr:to>
    <xdr:cxnSp macro="">
      <xdr:nvCxnSpPr>
        <xdr:cNvPr id="680" name="直線コネクタ 679"/>
        <xdr:cNvCxnSpPr/>
      </xdr:nvCxnSpPr>
      <xdr:spPr>
        <a:xfrm flipV="1">
          <a:off x="14592300" y="1641523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1" name="フローチャート : 判断 680"/>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2" name="テキスト ボックス 681"/>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80209</xdr:rowOff>
    </xdr:from>
    <xdr:to>
      <xdr:col>21</xdr:col>
      <xdr:colOff>161925</xdr:colOff>
      <xdr:row>95</xdr:row>
      <xdr:rowOff>162908</xdr:rowOff>
    </xdr:to>
    <xdr:cxnSp macro="">
      <xdr:nvCxnSpPr>
        <xdr:cNvPr id="683" name="直線コネクタ 682"/>
        <xdr:cNvCxnSpPr/>
      </xdr:nvCxnSpPr>
      <xdr:spPr>
        <a:xfrm>
          <a:off x="13703300" y="16367959"/>
          <a:ext cx="889000" cy="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4" name="フローチャート : 判断 683"/>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5" name="テキスト ボックス 684"/>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80209</xdr:rowOff>
    </xdr:from>
    <xdr:to>
      <xdr:col>19</xdr:col>
      <xdr:colOff>644525</xdr:colOff>
      <xdr:row>96</xdr:row>
      <xdr:rowOff>18469</xdr:rowOff>
    </xdr:to>
    <xdr:cxnSp macro="">
      <xdr:nvCxnSpPr>
        <xdr:cNvPr id="686" name="直線コネクタ 685"/>
        <xdr:cNvCxnSpPr/>
      </xdr:nvCxnSpPr>
      <xdr:spPr>
        <a:xfrm flipV="1">
          <a:off x="12814300" y="16367959"/>
          <a:ext cx="889000" cy="10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87" name="フローチャート : 判断 686"/>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88" name="テキスト ボックス 687"/>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89" name="フローチャート : 判断 688"/>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0" name="テキスト ボックス 689"/>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140925</xdr:rowOff>
    </xdr:from>
    <xdr:to>
      <xdr:col>23</xdr:col>
      <xdr:colOff>568325</xdr:colOff>
      <xdr:row>95</xdr:row>
      <xdr:rowOff>71075</xdr:rowOff>
    </xdr:to>
    <xdr:sp macro="" textlink="">
      <xdr:nvSpPr>
        <xdr:cNvPr id="696" name="円/楕円 695"/>
        <xdr:cNvSpPr/>
      </xdr:nvSpPr>
      <xdr:spPr>
        <a:xfrm>
          <a:off x="16268700" y="162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163802</xdr:rowOff>
    </xdr:from>
    <xdr:ext cx="599010" cy="259045"/>
    <xdr:sp macro="" textlink="">
      <xdr:nvSpPr>
        <xdr:cNvPr id="697" name="公債費該当値テキスト"/>
        <xdr:cNvSpPr txBox="1"/>
      </xdr:nvSpPr>
      <xdr:spPr>
        <a:xfrm>
          <a:off x="16370300" y="161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138,621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76684</xdr:rowOff>
    </xdr:from>
    <xdr:to>
      <xdr:col>22</xdr:col>
      <xdr:colOff>415925</xdr:colOff>
      <xdr:row>96</xdr:row>
      <xdr:rowOff>6834</xdr:rowOff>
    </xdr:to>
    <xdr:sp macro="" textlink="">
      <xdr:nvSpPr>
        <xdr:cNvPr id="698" name="円/楕円 697"/>
        <xdr:cNvSpPr/>
      </xdr:nvSpPr>
      <xdr:spPr>
        <a:xfrm>
          <a:off x="15430500" y="16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23361</xdr:rowOff>
    </xdr:from>
    <xdr:ext cx="599010" cy="259045"/>
    <xdr:sp macro="" textlink="">
      <xdr:nvSpPr>
        <xdr:cNvPr id="699" name="テキスト ボックス 698"/>
        <xdr:cNvSpPr txBox="1"/>
      </xdr:nvSpPr>
      <xdr:spPr>
        <a:xfrm>
          <a:off x="15181794" y="1613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112108</xdr:rowOff>
    </xdr:from>
    <xdr:to>
      <xdr:col>21</xdr:col>
      <xdr:colOff>212725</xdr:colOff>
      <xdr:row>96</xdr:row>
      <xdr:rowOff>42258</xdr:rowOff>
    </xdr:to>
    <xdr:sp macro="" textlink="">
      <xdr:nvSpPr>
        <xdr:cNvPr id="700" name="円/楕円 699"/>
        <xdr:cNvSpPr/>
      </xdr:nvSpPr>
      <xdr:spPr>
        <a:xfrm>
          <a:off x="14541500" y="163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33385</xdr:rowOff>
    </xdr:from>
    <xdr:ext cx="599010" cy="259045"/>
    <xdr:sp macro="" textlink="">
      <xdr:nvSpPr>
        <xdr:cNvPr id="701" name="テキスト ボックス 700"/>
        <xdr:cNvSpPr txBox="1"/>
      </xdr:nvSpPr>
      <xdr:spPr>
        <a:xfrm>
          <a:off x="14292794" y="1649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29409</xdr:rowOff>
    </xdr:from>
    <xdr:to>
      <xdr:col>20</xdr:col>
      <xdr:colOff>9525</xdr:colOff>
      <xdr:row>95</xdr:row>
      <xdr:rowOff>131009</xdr:rowOff>
    </xdr:to>
    <xdr:sp macro="" textlink="">
      <xdr:nvSpPr>
        <xdr:cNvPr id="702" name="円/楕円 701"/>
        <xdr:cNvSpPr/>
      </xdr:nvSpPr>
      <xdr:spPr>
        <a:xfrm>
          <a:off x="13652500" y="16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147536</xdr:rowOff>
    </xdr:from>
    <xdr:ext cx="599010" cy="259045"/>
    <xdr:sp macro="" textlink="">
      <xdr:nvSpPr>
        <xdr:cNvPr id="703" name="テキスト ボックス 702"/>
        <xdr:cNvSpPr txBox="1"/>
      </xdr:nvSpPr>
      <xdr:spPr>
        <a:xfrm>
          <a:off x="13403794" y="1609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139119</xdr:rowOff>
    </xdr:from>
    <xdr:to>
      <xdr:col>18</xdr:col>
      <xdr:colOff>492125</xdr:colOff>
      <xdr:row>96</xdr:row>
      <xdr:rowOff>69269</xdr:rowOff>
    </xdr:to>
    <xdr:sp macro="" textlink="">
      <xdr:nvSpPr>
        <xdr:cNvPr id="704" name="円/楕円 703"/>
        <xdr:cNvSpPr/>
      </xdr:nvSpPr>
      <xdr:spPr>
        <a:xfrm>
          <a:off x="12763500" y="164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60396</xdr:rowOff>
    </xdr:from>
    <xdr:ext cx="599010" cy="259045"/>
    <xdr:sp macro="" textlink="">
      <xdr:nvSpPr>
        <xdr:cNvPr id="705" name="テキスト ボックス 704"/>
        <xdr:cNvSpPr txBox="1"/>
      </xdr:nvSpPr>
      <xdr:spPr>
        <a:xfrm>
          <a:off x="12514794" y="1651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5" name="テキスト ボックス 72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29" name="直線コネクタ 728"/>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0"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2"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3" name="直線コネクタ 732"/>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5"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36" name="フローチャート : 判断 735"/>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8" name="フローチャート : 判断 737"/>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39" name="テキスト ボックス 738"/>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1" name="フローチャート : 判断 740"/>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2" name="テキスト ボックス 741"/>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4" name="フローチャート : 判断 743"/>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5" name="テキスト ボックス 744"/>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6" name="フローチャート : 判断 745"/>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7" name="テキスト ボックス 746"/>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4"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8" name="テキスト ボックス 75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a:t>
          </a:r>
          <a:r>
            <a:rPr kumimoji="1" lang="ja-JP" altLang="en-US" sz="1300">
              <a:solidFill>
                <a:sysClr val="windowText" lastClr="000000"/>
              </a:solidFill>
              <a:latin typeface="ＭＳ Ｐゴシック"/>
            </a:rPr>
            <a:t>当たり</a:t>
          </a:r>
          <a:r>
            <a:rPr kumimoji="1" lang="en-US" altLang="ja-JP" sz="1300">
              <a:solidFill>
                <a:sysClr val="windowText" lastClr="000000"/>
              </a:solidFill>
              <a:latin typeface="ＭＳ Ｐゴシック"/>
            </a:rPr>
            <a:t>197,503</a:t>
          </a:r>
          <a:r>
            <a:rPr kumimoji="1" lang="ja-JP" altLang="en-US" sz="1300">
              <a:solidFill>
                <a:sysClr val="windowText" lastClr="000000"/>
              </a:solidFill>
              <a:latin typeface="ＭＳ Ｐゴシック"/>
            </a:rPr>
            <a:t>円となっている。決算額全体でみると、民生費のうち老人福祉費が例年高い割合を占めている。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消防費は、住民一人当たり</a:t>
          </a:r>
          <a:r>
            <a:rPr kumimoji="1" lang="en-US" altLang="ja-JP" sz="1300">
              <a:solidFill>
                <a:sysClr val="windowText" lastClr="000000"/>
              </a:solidFill>
              <a:latin typeface="ＭＳ Ｐゴシック"/>
            </a:rPr>
            <a:t>134,775</a:t>
          </a:r>
          <a:r>
            <a:rPr kumimoji="1" lang="ja-JP" altLang="en-US" sz="1300">
              <a:solidFill>
                <a:sysClr val="windowText" lastClr="000000"/>
              </a:solidFill>
              <a:latin typeface="ＭＳ Ｐゴシック"/>
            </a:rPr>
            <a:t>円となっている。これは、東日本大震災以降の南海トラフ地震対策事業の増加によるもので、全国、高知県平均を大幅に上回り、類似団体内でも２位となっている。今後も庁舎等の移転事業が完了する平成３２年度までは同様の傾向が続くこととな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公債費は、住民一人当たり</a:t>
          </a:r>
          <a:r>
            <a:rPr kumimoji="1" lang="en-US" altLang="ja-JP" sz="1300">
              <a:solidFill>
                <a:sysClr val="windowText" lastClr="000000"/>
              </a:solidFill>
              <a:latin typeface="ＭＳ Ｐゴシック"/>
            </a:rPr>
            <a:t>138,621</a:t>
          </a:r>
          <a:r>
            <a:rPr kumimoji="1" lang="ja-JP" altLang="en-US" sz="1300">
              <a:latin typeface="ＭＳ Ｐゴシック"/>
            </a:rPr>
            <a:t>円となっている。これは、南海トラフ地震対策をはじめとする普通建設事業の増加に伴うもので、今後も増加の傾向にあり、平成３４年ごろをピークに減少に転じる見込みとなっている。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近年は安定して普通交付税が確保されていることや行財政改革の実施に伴い、実質収支は例年黒字となっている。健全な財政運営が行えているものの、財政力が弱く自主財源に乏しい当町は、地方交付税に依存した財政運営を余儀なくされている。また、近年は</a:t>
          </a:r>
          <a:r>
            <a:rPr kumimoji="1" lang="ja-JP" altLang="en-US" sz="1400">
              <a:solidFill>
                <a:schemeClr val="dk1"/>
              </a:solidFill>
              <a:effectLst/>
              <a:latin typeface="+mn-lt"/>
              <a:ea typeface="+mn-ea"/>
              <a:cs typeface="+mn-cs"/>
            </a:rPr>
            <a:t>庁舎等の移転事業などの</a:t>
          </a:r>
          <a:r>
            <a:rPr kumimoji="1" lang="ja-JP" altLang="ja-JP" sz="1400">
              <a:solidFill>
                <a:schemeClr val="dk1"/>
              </a:solidFill>
              <a:effectLst/>
              <a:latin typeface="+mn-lt"/>
              <a:ea typeface="+mn-ea"/>
              <a:cs typeface="+mn-cs"/>
            </a:rPr>
            <a:t>南海地震対策事業等の大型事業を実施しており、今後は財政調整基金を取り崩さざるをえない状況と</a:t>
          </a:r>
          <a:r>
            <a:rPr kumimoji="1" lang="ja-JP" altLang="en-US" sz="1400">
              <a:solidFill>
                <a:schemeClr val="dk1"/>
              </a:solidFill>
              <a:effectLst/>
              <a:latin typeface="+mn-lt"/>
              <a:ea typeface="+mn-ea"/>
              <a:cs typeface="+mn-cs"/>
            </a:rPr>
            <a:t>な</a:t>
          </a:r>
          <a:r>
            <a:rPr kumimoji="1" lang="ja-JP" altLang="ja-JP" sz="1400">
              <a:solidFill>
                <a:schemeClr val="dk1"/>
              </a:solidFill>
              <a:effectLst/>
              <a:latin typeface="+mn-lt"/>
              <a:ea typeface="+mn-ea"/>
              <a:cs typeface="+mn-cs"/>
            </a:rPr>
            <a:t>っている。</a:t>
          </a:r>
          <a:endParaRPr lang="ja-JP" altLang="ja-JP" sz="1400">
            <a:effectLst/>
          </a:endParaRPr>
        </a:p>
        <a:p>
          <a:r>
            <a:rPr kumimoji="1" lang="ja-JP" altLang="ja-JP" sz="1400">
              <a:solidFill>
                <a:schemeClr val="dk1"/>
              </a:solidFill>
              <a:effectLst/>
              <a:latin typeface="+mn-lt"/>
              <a:ea typeface="+mn-ea"/>
              <a:cs typeface="+mn-cs"/>
            </a:rPr>
            <a:t>　平成２８年度</a:t>
          </a:r>
          <a:r>
            <a:rPr kumimoji="1" lang="ja-JP" altLang="en-US" sz="1400">
              <a:solidFill>
                <a:schemeClr val="dk1"/>
              </a:solidFill>
              <a:effectLst/>
              <a:latin typeface="+mn-lt"/>
              <a:ea typeface="+mn-ea"/>
              <a:cs typeface="+mn-cs"/>
            </a:rPr>
            <a:t>からは</a:t>
          </a:r>
          <a:r>
            <a:rPr kumimoji="1" lang="ja-JP" altLang="ja-JP" sz="1400">
              <a:solidFill>
                <a:schemeClr val="dk1"/>
              </a:solidFill>
              <a:effectLst/>
              <a:latin typeface="+mn-lt"/>
              <a:ea typeface="+mn-ea"/>
              <a:cs typeface="+mn-cs"/>
            </a:rPr>
            <a:t>普通交付税の合併算定替の縮減期に入</a:t>
          </a:r>
          <a:r>
            <a:rPr kumimoji="1" lang="ja-JP" altLang="en-US" sz="1400">
              <a:solidFill>
                <a:schemeClr val="dk1"/>
              </a:solidFill>
              <a:effectLst/>
              <a:latin typeface="+mn-lt"/>
              <a:ea typeface="+mn-ea"/>
              <a:cs typeface="+mn-cs"/>
            </a:rPr>
            <a:t>っており</a:t>
          </a:r>
          <a:r>
            <a:rPr kumimoji="1" lang="ja-JP" altLang="ja-JP" sz="1400">
              <a:solidFill>
                <a:schemeClr val="dk1"/>
              </a:solidFill>
              <a:effectLst/>
              <a:latin typeface="+mn-lt"/>
              <a:ea typeface="+mn-ea"/>
              <a:cs typeface="+mn-cs"/>
            </a:rPr>
            <a:t>、今後も交付税制度の先行きを注視しながら、大型事業の影響を平準化していけるよう財政見通しを毎年見直し、健全な財政運営に努める。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については、実質的な普通交付税が一定額確保されたこと及び行財政改革に伴い、実質収支は例年黒字となっている。特別会計については、健全な財政運営が行えているものの、中期的に安定して健全な財政運営が行えるよう財政見通しを立てる必要がある。</a:t>
          </a:r>
          <a:endParaRPr lang="ja-JP" altLang="ja-JP" sz="1400">
            <a:effectLst/>
          </a:endParaRPr>
        </a:p>
        <a:p>
          <a:r>
            <a:rPr kumimoji="1" lang="ja-JP" altLang="ja-JP" sz="1400">
              <a:solidFill>
                <a:schemeClr val="dk1"/>
              </a:solidFill>
              <a:effectLst/>
              <a:latin typeface="+mn-lt"/>
              <a:ea typeface="+mn-ea"/>
              <a:cs typeface="+mn-cs"/>
            </a:rPr>
            <a:t>　また、財政力が弱く、自主財源に乏しい当町は、地方交付税に依存した財政運営を余儀なくされている。</a:t>
          </a:r>
          <a:endParaRPr lang="ja-JP" altLang="ja-JP" sz="1400">
            <a:effectLst/>
          </a:endParaRPr>
        </a:p>
        <a:p>
          <a:r>
            <a:rPr kumimoji="1" lang="ja-JP" altLang="ja-JP" sz="1400">
              <a:solidFill>
                <a:schemeClr val="dk1"/>
              </a:solidFill>
              <a:effectLst/>
              <a:latin typeface="+mn-lt"/>
              <a:ea typeface="+mn-ea"/>
              <a:cs typeface="+mn-cs"/>
            </a:rPr>
            <a:t>　近年は</a:t>
          </a:r>
          <a:r>
            <a:rPr kumimoji="1" lang="ja-JP" altLang="en-US" sz="1400">
              <a:solidFill>
                <a:schemeClr val="dk1"/>
              </a:solidFill>
              <a:effectLst/>
              <a:latin typeface="+mn-lt"/>
              <a:ea typeface="+mn-ea"/>
              <a:cs typeface="+mn-cs"/>
            </a:rPr>
            <a:t>庁舎移転等の</a:t>
          </a:r>
          <a:r>
            <a:rPr kumimoji="1" lang="ja-JP" altLang="ja-JP" sz="1400">
              <a:solidFill>
                <a:schemeClr val="dk1"/>
              </a:solidFill>
              <a:effectLst/>
              <a:latin typeface="+mn-lt"/>
              <a:ea typeface="+mn-ea"/>
              <a:cs typeface="+mn-cs"/>
            </a:rPr>
            <a:t>南海地震対策事業等を大型事業を実施しており、財政調整基金の取り崩しての財政運営をせざるを得ない状況となる可能性が高まっている。</a:t>
          </a:r>
          <a:endParaRPr lang="ja-JP" altLang="ja-JP" sz="1400">
            <a:effectLst/>
          </a:endParaRPr>
        </a:p>
        <a:p>
          <a:r>
            <a:rPr kumimoji="1" lang="ja-JP" altLang="ja-JP" sz="1400">
              <a:solidFill>
                <a:schemeClr val="dk1"/>
              </a:solidFill>
              <a:effectLst/>
              <a:latin typeface="+mn-lt"/>
              <a:ea typeface="+mn-ea"/>
              <a:cs typeface="+mn-cs"/>
            </a:rPr>
            <a:t>　平成２８年度からは普通交付税の合併算定替の縮減期に入っており、今後も交付税制度の先行きを注視しながら、大型事業の影響を平準化していけるよう財政見通しを毎年見直し、健全な財政運営に努める。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7597366</v>
      </c>
      <c r="BO4" s="411"/>
      <c r="BP4" s="411"/>
      <c r="BQ4" s="411"/>
      <c r="BR4" s="411"/>
      <c r="BS4" s="411"/>
      <c r="BT4" s="411"/>
      <c r="BU4" s="412"/>
      <c r="BV4" s="410">
        <v>7173935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8.1</v>
      </c>
      <c r="CU4" s="588"/>
      <c r="CV4" s="588"/>
      <c r="CW4" s="588"/>
      <c r="CX4" s="588"/>
      <c r="CY4" s="588"/>
      <c r="CZ4" s="588"/>
      <c r="DA4" s="589"/>
      <c r="DB4" s="587">
        <v>5.3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7200229</v>
      </c>
      <c r="BO5" s="416"/>
      <c r="BP5" s="416"/>
      <c r="BQ5" s="416"/>
      <c r="BR5" s="416"/>
      <c r="BS5" s="416"/>
      <c r="BT5" s="416"/>
      <c r="BU5" s="417"/>
      <c r="BV5" s="415">
        <v>6886177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88.1</v>
      </c>
      <c r="CU5" s="386"/>
      <c r="CV5" s="386"/>
      <c r="CW5" s="386"/>
      <c r="CX5" s="386"/>
      <c r="CY5" s="386"/>
      <c r="CZ5" s="386"/>
      <c r="DA5" s="387"/>
      <c r="DB5" s="385">
        <v>84.2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397137</v>
      </c>
      <c r="BO6" s="416"/>
      <c r="BP6" s="416"/>
      <c r="BQ6" s="416"/>
      <c r="BR6" s="416"/>
      <c r="BS6" s="416"/>
      <c r="BT6" s="416"/>
      <c r="BU6" s="417"/>
      <c r="BV6" s="415">
        <v>287758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91.5</v>
      </c>
      <c r="CU6" s="562"/>
      <c r="CV6" s="562"/>
      <c r="CW6" s="562"/>
      <c r="CX6" s="562"/>
      <c r="CY6" s="562"/>
      <c r="CZ6" s="562"/>
      <c r="DA6" s="563"/>
      <c r="DB6" s="561">
        <v>88.5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99438</v>
      </c>
      <c r="BO7" s="416"/>
      <c r="BP7" s="416"/>
      <c r="BQ7" s="416"/>
      <c r="BR7" s="416"/>
      <c r="BS7" s="416"/>
      <c r="BT7" s="416"/>
      <c r="BU7" s="417"/>
      <c r="BV7" s="415">
        <v>80431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3691290</v>
      </c>
      <c r="CU7" s="416"/>
      <c r="CV7" s="416"/>
      <c r="CW7" s="416"/>
      <c r="CX7" s="416"/>
      <c r="CY7" s="416"/>
      <c r="CZ7" s="416"/>
      <c r="DA7" s="417"/>
      <c r="DB7" s="415">
        <v>3876436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297699</v>
      </c>
      <c r="BO8" s="416"/>
      <c r="BP8" s="416"/>
      <c r="BQ8" s="416"/>
      <c r="BR8" s="416"/>
      <c r="BS8" s="416"/>
      <c r="BT8" s="416"/>
      <c r="BU8" s="417"/>
      <c r="BV8" s="415">
        <v>207327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6840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90372</v>
      </c>
      <c r="BO9" s="416"/>
      <c r="BP9" s="416"/>
      <c r="BQ9" s="416"/>
      <c r="BR9" s="416"/>
      <c r="BS9" s="416"/>
      <c r="BT9" s="416"/>
      <c r="BU9" s="417"/>
      <c r="BV9" s="415">
        <v>-67986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21.3</v>
      </c>
      <c r="CU9" s="386"/>
      <c r="CV9" s="386"/>
      <c r="CW9" s="386"/>
      <c r="CX9" s="386"/>
      <c r="CY9" s="386"/>
      <c r="CZ9" s="386"/>
      <c r="DA9" s="387"/>
      <c r="DB9" s="385">
        <v>17.899999999999999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7590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11225</v>
      </c>
      <c r="BO10" s="416"/>
      <c r="BP10" s="416"/>
      <c r="BQ10" s="416"/>
      <c r="BR10" s="416"/>
      <c r="BS10" s="416"/>
      <c r="BT10" s="416"/>
      <c r="BU10" s="417"/>
      <c r="BV10" s="415">
        <v>12532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147674</v>
      </c>
      <c r="BO11" s="416"/>
      <c r="BP11" s="416"/>
      <c r="BQ11" s="416"/>
      <c r="BR11" s="416"/>
      <c r="BS11" s="416"/>
      <c r="BT11" s="416"/>
      <c r="BU11" s="417"/>
      <c r="BV11" s="415">
        <v>13800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7199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28933</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7170</v>
      </c>
      <c r="S13" s="517"/>
      <c r="T13" s="517"/>
      <c r="U13" s="517"/>
      <c r="V13" s="518"/>
      <c r="W13" s="504" t="s">
        <v>124</v>
      </c>
      <c r="X13" s="428"/>
      <c r="Y13" s="428"/>
      <c r="Z13" s="428"/>
      <c r="AA13" s="428"/>
      <c r="AB13" s="429"/>
      <c r="AC13" s="391">
        <v>596</v>
      </c>
      <c r="AD13" s="392"/>
      <c r="AE13" s="392"/>
      <c r="AF13" s="392"/>
      <c r="AG13" s="393"/>
      <c r="AH13" s="391">
        <v>724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220338</v>
      </c>
      <c r="BO13" s="416"/>
      <c r="BP13" s="416"/>
      <c r="BQ13" s="416"/>
      <c r="BR13" s="416"/>
      <c r="BS13" s="416"/>
      <c r="BT13" s="416"/>
      <c r="BU13" s="417"/>
      <c r="BV13" s="415">
        <v>-41654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4.8</v>
      </c>
      <c r="CU13" s="386"/>
      <c r="CV13" s="386"/>
      <c r="CW13" s="386"/>
      <c r="CX13" s="386"/>
      <c r="CY13" s="386"/>
      <c r="CZ13" s="386"/>
      <c r="DA13" s="387"/>
      <c r="DB13" s="385">
        <v>4.9000000000000004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7369</v>
      </c>
      <c r="S14" s="517"/>
      <c r="T14" s="517"/>
      <c r="U14" s="517"/>
      <c r="V14" s="518"/>
      <c r="W14" s="519"/>
      <c r="X14" s="431"/>
      <c r="Y14" s="431"/>
      <c r="Z14" s="431"/>
      <c r="AA14" s="431"/>
      <c r="AB14" s="432"/>
      <c r="AC14" s="509">
        <v>19.600000000000001</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7336</v>
      </c>
      <c r="S15" s="517"/>
      <c r="T15" s="517"/>
      <c r="U15" s="517"/>
      <c r="V15" s="518"/>
      <c r="W15" s="504" t="s">
        <v>131</v>
      </c>
      <c r="X15" s="428"/>
      <c r="Y15" s="428"/>
      <c r="Z15" s="428"/>
      <c r="AA15" s="428"/>
      <c r="AB15" s="429"/>
      <c r="AC15" s="391">
        <v>620</v>
      </c>
      <c r="AD15" s="392"/>
      <c r="AE15" s="392"/>
      <c r="AF15" s="392"/>
      <c r="AG15" s="393"/>
      <c r="AH15" s="391">
        <v>788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571538</v>
      </c>
      <c r="BO15" s="411"/>
      <c r="BP15" s="411"/>
      <c r="BQ15" s="411"/>
      <c r="BR15" s="411"/>
      <c r="BS15" s="411"/>
      <c r="BT15" s="411"/>
      <c r="BU15" s="412"/>
      <c r="BV15" s="410">
        <v>563876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20.399999999999999</v>
      </c>
      <c r="AD16" s="510"/>
      <c r="AE16" s="510"/>
      <c r="AF16" s="510"/>
      <c r="AG16" s="511"/>
      <c r="AH16" s="509">
        <v>22.8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3271079</v>
      </c>
      <c r="BO16" s="416"/>
      <c r="BP16" s="416"/>
      <c r="BQ16" s="416"/>
      <c r="BR16" s="416"/>
      <c r="BS16" s="416"/>
      <c r="BT16" s="416"/>
      <c r="BU16" s="417"/>
      <c r="BV16" s="415">
        <v>3307309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1819</v>
      </c>
      <c r="AD17" s="392"/>
      <c r="AE17" s="392"/>
      <c r="AF17" s="392"/>
      <c r="AG17" s="393"/>
      <c r="AH17" s="391">
        <v>1939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710671</v>
      </c>
      <c r="BO17" s="416"/>
      <c r="BP17" s="416"/>
      <c r="BQ17" s="416"/>
      <c r="BR17" s="416"/>
      <c r="BS17" s="416"/>
      <c r="BT17" s="416"/>
      <c r="BU17" s="417"/>
      <c r="BV17" s="415">
        <v>700645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193.28</v>
      </c>
      <c r="M18" s="480"/>
      <c r="N18" s="480"/>
      <c r="O18" s="480"/>
      <c r="P18" s="480"/>
      <c r="Q18" s="480"/>
      <c r="R18" s="481"/>
      <c r="S18" s="481"/>
      <c r="T18" s="481"/>
      <c r="U18" s="481"/>
      <c r="V18" s="482"/>
      <c r="W18" s="496"/>
      <c r="X18" s="497"/>
      <c r="Y18" s="497"/>
      <c r="Z18" s="497"/>
      <c r="AA18" s="497"/>
      <c r="AB18" s="505"/>
      <c r="AC18" s="379">
        <v>59.9</v>
      </c>
      <c r="AD18" s="380"/>
      <c r="AE18" s="380"/>
      <c r="AF18" s="380"/>
      <c r="AG18" s="483"/>
      <c r="AH18" s="379">
        <v>56.2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3245497</v>
      </c>
      <c r="BO18" s="416"/>
      <c r="BP18" s="416"/>
      <c r="BQ18" s="416"/>
      <c r="BR18" s="416"/>
      <c r="BS18" s="416"/>
      <c r="BT18" s="416"/>
      <c r="BU18" s="417"/>
      <c r="BV18" s="415">
        <v>3281903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4472781</v>
      </c>
      <c r="BO19" s="416"/>
      <c r="BP19" s="416"/>
      <c r="BQ19" s="416"/>
      <c r="BR19" s="416"/>
      <c r="BS19" s="416"/>
      <c r="BT19" s="416"/>
      <c r="BU19" s="417"/>
      <c r="BV19" s="415">
        <v>4541878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2916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9202945</v>
      </c>
      <c r="BO23" s="416"/>
      <c r="BP23" s="416"/>
      <c r="BQ23" s="416"/>
      <c r="BR23" s="416"/>
      <c r="BS23" s="416"/>
      <c r="BT23" s="416"/>
      <c r="BU23" s="417"/>
      <c r="BV23" s="415">
        <v>8188894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7000</v>
      </c>
      <c r="R24" s="392"/>
      <c r="S24" s="392"/>
      <c r="T24" s="392"/>
      <c r="U24" s="392"/>
      <c r="V24" s="393"/>
      <c r="W24" s="457"/>
      <c r="X24" s="448"/>
      <c r="Y24" s="449"/>
      <c r="Z24" s="388" t="s">
        <v>154</v>
      </c>
      <c r="AA24" s="389"/>
      <c r="AB24" s="389"/>
      <c r="AC24" s="389"/>
      <c r="AD24" s="389"/>
      <c r="AE24" s="389"/>
      <c r="AF24" s="389"/>
      <c r="AG24" s="390"/>
      <c r="AH24" s="391">
        <v>126</v>
      </c>
      <c r="AI24" s="392"/>
      <c r="AJ24" s="392"/>
      <c r="AK24" s="392"/>
      <c r="AL24" s="393"/>
      <c r="AM24" s="391">
        <v>387954</v>
      </c>
      <c r="AN24" s="392"/>
      <c r="AO24" s="392"/>
      <c r="AP24" s="392"/>
      <c r="AQ24" s="392"/>
      <c r="AR24" s="393"/>
      <c r="AS24" s="391">
        <v>3079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7251959</v>
      </c>
      <c r="BO24" s="416"/>
      <c r="BP24" s="416"/>
      <c r="BQ24" s="416"/>
      <c r="BR24" s="416"/>
      <c r="BS24" s="416"/>
      <c r="BT24" s="416"/>
      <c r="BU24" s="417"/>
      <c r="BV24" s="415">
        <v>6297726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188694</v>
      </c>
      <c r="BO25" s="411"/>
      <c r="BP25" s="411"/>
      <c r="BQ25" s="411"/>
      <c r="BR25" s="411"/>
      <c r="BS25" s="411"/>
      <c r="BT25" s="411"/>
      <c r="BU25" s="412"/>
      <c r="BV25" s="410">
        <v>215704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5630</v>
      </c>
      <c r="R26" s="392"/>
      <c r="S26" s="392"/>
      <c r="T26" s="392"/>
      <c r="U26" s="392"/>
      <c r="V26" s="393"/>
      <c r="W26" s="457"/>
      <c r="X26" s="448"/>
      <c r="Y26" s="449"/>
      <c r="Z26" s="388" t="s">
        <v>160</v>
      </c>
      <c r="AA26" s="470"/>
      <c r="AB26" s="470"/>
      <c r="AC26" s="470"/>
      <c r="AD26" s="470"/>
      <c r="AE26" s="470"/>
      <c r="AF26" s="470"/>
      <c r="AG26" s="471"/>
      <c r="AH26" s="391">
        <v>5</v>
      </c>
      <c r="AI26" s="392"/>
      <c r="AJ26" s="392"/>
      <c r="AK26" s="392"/>
      <c r="AL26" s="393"/>
      <c r="AM26" s="391">
        <v>18070</v>
      </c>
      <c r="AN26" s="392"/>
      <c r="AO26" s="392"/>
      <c r="AP26" s="392"/>
      <c r="AQ26" s="392"/>
      <c r="AR26" s="393"/>
      <c r="AS26" s="391">
        <v>3614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2540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160160</v>
      </c>
      <c r="BO27" s="419"/>
      <c r="BP27" s="419"/>
      <c r="BQ27" s="419"/>
      <c r="BR27" s="419"/>
      <c r="BS27" s="419"/>
      <c r="BT27" s="419"/>
      <c r="BU27" s="420"/>
      <c r="BV27" s="418">
        <v>159648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2010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3070695</v>
      </c>
      <c r="BO28" s="411"/>
      <c r="BP28" s="411"/>
      <c r="BQ28" s="411"/>
      <c r="BR28" s="411"/>
      <c r="BS28" s="411"/>
      <c r="BT28" s="411"/>
      <c r="BU28" s="412"/>
      <c r="BV28" s="410">
        <v>2984403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1820</v>
      </c>
      <c r="R29" s="392"/>
      <c r="S29" s="392"/>
      <c r="T29" s="392"/>
      <c r="U29" s="392"/>
      <c r="V29" s="393"/>
      <c r="W29" s="458"/>
      <c r="X29" s="459"/>
      <c r="Y29" s="460"/>
      <c r="Z29" s="388" t="s">
        <v>170</v>
      </c>
      <c r="AA29" s="389"/>
      <c r="AB29" s="389"/>
      <c r="AC29" s="389"/>
      <c r="AD29" s="389"/>
      <c r="AE29" s="389"/>
      <c r="AF29" s="389"/>
      <c r="AG29" s="390"/>
      <c r="AH29" s="391">
        <v>126</v>
      </c>
      <c r="AI29" s="392"/>
      <c r="AJ29" s="392"/>
      <c r="AK29" s="392"/>
      <c r="AL29" s="393"/>
      <c r="AM29" s="391">
        <v>387954</v>
      </c>
      <c r="AN29" s="392"/>
      <c r="AO29" s="392"/>
      <c r="AP29" s="392"/>
      <c r="AQ29" s="392"/>
      <c r="AR29" s="393"/>
      <c r="AS29" s="391">
        <v>3079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983006</v>
      </c>
      <c r="BO29" s="416"/>
      <c r="BP29" s="416"/>
      <c r="BQ29" s="416"/>
      <c r="BR29" s="416"/>
      <c r="BS29" s="416"/>
      <c r="BT29" s="416"/>
      <c r="BU29" s="417"/>
      <c r="BV29" s="415">
        <v>1118859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3218198</v>
      </c>
      <c r="BO30" s="419"/>
      <c r="BP30" s="419"/>
      <c r="BQ30" s="419"/>
      <c r="BR30" s="419"/>
      <c r="BS30" s="419"/>
      <c r="BT30" s="419"/>
      <c r="BU30" s="420"/>
      <c r="BV30" s="418">
        <v>3161295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高幡消防組合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(株)中土佐町地域振興公社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津野山養護老人ホーム組合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(株)ＳＥＡプロジェクト</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高陵特別養護老人ホーム組合（一般会計）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高幡東部清掃組合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高幡西部特別養護老人ホーム組合（窪川荘会計）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高幡西部特別養護老人ホーム組合（四万十荘会計）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高幡西部特別養護老人ホーム組合（一般会計）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高知県広域食肉センター事務組合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高幡障害者支援施設組合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高幡広域市町村圏事務組合（一般会計）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10.19</v>
      </c>
      <c r="G34" s="33">
        <v>6.15</v>
      </c>
      <c r="H34" s="33">
        <v>7.34</v>
      </c>
      <c r="I34" s="33">
        <v>5.34</v>
      </c>
      <c r="J34" s="34">
        <v>8.0500000000000007</v>
      </c>
      <c r="K34" s="22"/>
      <c r="L34" s="22"/>
      <c r="M34" s="22"/>
      <c r="N34" s="22"/>
      <c r="O34" s="22"/>
      <c r="P34" s="22"/>
    </row>
    <row r="35" spans="1:16" ht="39" customHeight="1" x14ac:dyDescent="0.15">
      <c r="A35" s="22"/>
      <c r="B35" s="35"/>
      <c r="C35" s="1178" t="s">
        <v>524</v>
      </c>
      <c r="D35" s="1179"/>
      <c r="E35" s="1180"/>
      <c r="F35" s="36">
        <v>0.02</v>
      </c>
      <c r="G35" s="37">
        <v>0.03</v>
      </c>
      <c r="H35" s="37">
        <v>0.08</v>
      </c>
      <c r="I35" s="37">
        <v>0.08</v>
      </c>
      <c r="J35" s="38">
        <v>0.08</v>
      </c>
      <c r="K35" s="22"/>
      <c r="L35" s="22"/>
      <c r="M35" s="22"/>
      <c r="N35" s="22"/>
      <c r="O35" s="22"/>
      <c r="P35" s="22"/>
    </row>
    <row r="36" spans="1:16" ht="39" customHeight="1" x14ac:dyDescent="0.15">
      <c r="A36" s="22"/>
      <c r="B36" s="35"/>
      <c r="C36" s="1178" t="s">
        <v>525</v>
      </c>
      <c r="D36" s="1179"/>
      <c r="E36" s="1180"/>
      <c r="F36" s="36">
        <v>0.03</v>
      </c>
      <c r="G36" s="37">
        <v>0</v>
      </c>
      <c r="H36" s="37">
        <v>0</v>
      </c>
      <c r="I36" s="37">
        <v>0</v>
      </c>
      <c r="J36" s="38">
        <v>0.04</v>
      </c>
      <c r="K36" s="22"/>
      <c r="L36" s="22"/>
      <c r="M36" s="22"/>
      <c r="N36" s="22"/>
      <c r="O36" s="22"/>
      <c r="P36" s="22"/>
    </row>
    <row r="37" spans="1:16" ht="39" customHeight="1" x14ac:dyDescent="0.15">
      <c r="A37" s="22"/>
      <c r="B37" s="35"/>
      <c r="C37" s="1178" t="s">
        <v>526</v>
      </c>
      <c r="D37" s="1179"/>
      <c r="E37" s="1180"/>
      <c r="F37" s="36">
        <v>0</v>
      </c>
      <c r="G37" s="37">
        <v>0</v>
      </c>
      <c r="H37" s="37">
        <v>0</v>
      </c>
      <c r="I37" s="37">
        <v>0.01</v>
      </c>
      <c r="J37" s="38">
        <v>0.02</v>
      </c>
      <c r="K37" s="22"/>
      <c r="L37" s="22"/>
      <c r="M37" s="22"/>
      <c r="N37" s="22"/>
      <c r="O37" s="22"/>
      <c r="P37" s="22"/>
    </row>
    <row r="38" spans="1:16" ht="39" customHeight="1" x14ac:dyDescent="0.15">
      <c r="A38" s="22"/>
      <c r="B38" s="35"/>
      <c r="C38" s="1178" t="s">
        <v>527</v>
      </c>
      <c r="D38" s="1179"/>
      <c r="E38" s="1180"/>
      <c r="F38" s="36">
        <v>0.01</v>
      </c>
      <c r="G38" s="37">
        <v>0.01</v>
      </c>
      <c r="H38" s="37">
        <v>0</v>
      </c>
      <c r="I38" s="37">
        <v>0</v>
      </c>
      <c r="J38" s="38">
        <v>0</v>
      </c>
      <c r="K38" s="22"/>
      <c r="L38" s="22"/>
      <c r="M38" s="22"/>
      <c r="N38" s="22"/>
      <c r="O38" s="22"/>
      <c r="P38" s="22"/>
    </row>
    <row r="39" spans="1:16" ht="39" customHeight="1" x14ac:dyDescent="0.15">
      <c r="A39" s="22"/>
      <c r="B39" s="35"/>
      <c r="C39" s="1178" t="s">
        <v>528</v>
      </c>
      <c r="D39" s="1179"/>
      <c r="E39" s="1180"/>
      <c r="F39" s="36">
        <v>0.03</v>
      </c>
      <c r="G39" s="37">
        <v>0</v>
      </c>
      <c r="H39" s="37">
        <v>0</v>
      </c>
      <c r="I39" s="37">
        <v>0</v>
      </c>
      <c r="J39" s="38">
        <v>0</v>
      </c>
      <c r="K39" s="22"/>
      <c r="L39" s="22"/>
      <c r="M39" s="22"/>
      <c r="N39" s="22"/>
      <c r="O39" s="22"/>
      <c r="P39" s="22"/>
    </row>
    <row r="40" spans="1:16" ht="39" customHeight="1" x14ac:dyDescent="0.15">
      <c r="A40" s="22"/>
      <c r="B40" s="35"/>
      <c r="C40" s="1178" t="s">
        <v>529</v>
      </c>
      <c r="D40" s="1179"/>
      <c r="E40" s="1180"/>
      <c r="F40" s="36">
        <v>0</v>
      </c>
      <c r="G40" s="37">
        <v>0.09</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791</v>
      </c>
      <c r="L45" s="60">
        <v>783</v>
      </c>
      <c r="M45" s="60">
        <v>807</v>
      </c>
      <c r="N45" s="60">
        <v>820</v>
      </c>
      <c r="O45" s="61">
        <v>850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92</v>
      </c>
      <c r="L48" s="64">
        <v>82</v>
      </c>
      <c r="M48" s="64">
        <v>77</v>
      </c>
      <c r="N48" s="64">
        <v>68</v>
      </c>
      <c r="O48" s="65">
        <v>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184</v>
      </c>
      <c r="L49" s="64">
        <v>186</v>
      </c>
      <c r="M49" s="64">
        <v>186</v>
      </c>
      <c r="N49" s="64">
        <v>183</v>
      </c>
      <c r="O49" s="65">
        <v>118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8</v>
      </c>
      <c r="L50" s="64">
        <v>1</v>
      </c>
      <c r="M50" s="64">
        <v>1</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v>1</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897</v>
      </c>
      <c r="L52" s="64">
        <v>889</v>
      </c>
      <c r="M52" s="64">
        <v>912</v>
      </c>
      <c r="N52" s="64">
        <v>960</v>
      </c>
      <c r="O52" s="65">
        <v>896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178</v>
      </c>
      <c r="L53" s="69">
        <v>164</v>
      </c>
      <c r="M53" s="69">
        <v>160</v>
      </c>
      <c r="N53" s="69">
        <v>112</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6882</v>
      </c>
      <c r="J41" s="83">
        <v>6792</v>
      </c>
      <c r="K41" s="83">
        <v>7659</v>
      </c>
      <c r="L41" s="83">
        <v>8189</v>
      </c>
      <c r="M41" s="84">
        <v>9203</v>
      </c>
    </row>
    <row r="42" spans="2:13" ht="27.75" customHeight="1" x14ac:dyDescent="0.15">
      <c r="B42" s="1204"/>
      <c r="C42" s="1205"/>
      <c r="D42" s="85"/>
      <c r="E42" s="1208" t="s">
        <v>26</v>
      </c>
      <c r="F42" s="1208"/>
      <c r="G42" s="1208"/>
      <c r="H42" s="1209"/>
      <c r="I42" s="86">
        <v>2</v>
      </c>
      <c r="J42" s="87">
        <v>1</v>
      </c>
      <c r="K42" s="87" t="s">
        <v>477</v>
      </c>
      <c r="L42" s="87" t="s">
        <v>477</v>
      </c>
      <c r="M42" s="88" t="s">
        <v>477</v>
      </c>
    </row>
    <row r="43" spans="2:13" ht="27.75" customHeight="1" x14ac:dyDescent="0.15">
      <c r="B43" s="1204"/>
      <c r="C43" s="1205"/>
      <c r="D43" s="85"/>
      <c r="E43" s="1208" t="s">
        <v>27</v>
      </c>
      <c r="F43" s="1208"/>
      <c r="G43" s="1208"/>
      <c r="H43" s="1209"/>
      <c r="I43" s="86">
        <v>687</v>
      </c>
      <c r="J43" s="87">
        <v>663</v>
      </c>
      <c r="K43" s="87">
        <v>660</v>
      </c>
      <c r="L43" s="87">
        <v>668</v>
      </c>
      <c r="M43" s="88">
        <v>630</v>
      </c>
    </row>
    <row r="44" spans="2:13" ht="27.75" customHeight="1" x14ac:dyDescent="0.15">
      <c r="B44" s="1204"/>
      <c r="C44" s="1205"/>
      <c r="D44" s="85"/>
      <c r="E44" s="1208" t="s">
        <v>28</v>
      </c>
      <c r="F44" s="1208"/>
      <c r="G44" s="1208"/>
      <c r="H44" s="1209"/>
      <c r="I44" s="86">
        <v>711</v>
      </c>
      <c r="J44" s="87">
        <v>527</v>
      </c>
      <c r="K44" s="87">
        <v>342</v>
      </c>
      <c r="L44" s="87">
        <v>176</v>
      </c>
      <c r="M44" s="88">
        <v>40</v>
      </c>
    </row>
    <row r="45" spans="2:13" ht="27.75" customHeight="1" x14ac:dyDescent="0.15">
      <c r="B45" s="1204"/>
      <c r="C45" s="1205"/>
      <c r="D45" s="85"/>
      <c r="E45" s="1208" t="s">
        <v>29</v>
      </c>
      <c r="F45" s="1208"/>
      <c r="G45" s="1208"/>
      <c r="H45" s="1209"/>
      <c r="I45" s="86">
        <v>1393</v>
      </c>
      <c r="J45" s="87">
        <v>1323</v>
      </c>
      <c r="K45" s="87">
        <v>1242</v>
      </c>
      <c r="L45" s="87">
        <v>1203</v>
      </c>
      <c r="M45" s="88">
        <v>1108</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6011</v>
      </c>
      <c r="J50" s="87">
        <v>6549</v>
      </c>
      <c r="K50" s="87">
        <v>6822</v>
      </c>
      <c r="L50" s="87">
        <v>7487</v>
      </c>
      <c r="M50" s="88">
        <v>6390</v>
      </c>
    </row>
    <row r="51" spans="2:13" ht="27.75" customHeight="1" x14ac:dyDescent="0.15">
      <c r="B51" s="1204"/>
      <c r="C51" s="1205"/>
      <c r="D51" s="85"/>
      <c r="E51" s="1208" t="s">
        <v>36</v>
      </c>
      <c r="F51" s="1208"/>
      <c r="G51" s="1208"/>
      <c r="H51" s="1209"/>
      <c r="I51" s="86">
        <v>184</v>
      </c>
      <c r="J51" s="87">
        <v>165</v>
      </c>
      <c r="K51" s="87">
        <v>191</v>
      </c>
      <c r="L51" s="87">
        <v>218</v>
      </c>
      <c r="M51" s="88">
        <v>268</v>
      </c>
    </row>
    <row r="52" spans="2:13" ht="27.75" customHeight="1" x14ac:dyDescent="0.15">
      <c r="B52" s="1206"/>
      <c r="C52" s="1207"/>
      <c r="D52" s="85"/>
      <c r="E52" s="1208" t="s">
        <v>37</v>
      </c>
      <c r="F52" s="1208"/>
      <c r="G52" s="1208"/>
      <c r="H52" s="1209"/>
      <c r="I52" s="86">
        <v>7165</v>
      </c>
      <c r="J52" s="87">
        <v>7177</v>
      </c>
      <c r="K52" s="87">
        <v>7277</v>
      </c>
      <c r="L52" s="87">
        <v>7373</v>
      </c>
      <c r="M52" s="88">
        <v>7835</v>
      </c>
    </row>
    <row r="53" spans="2:13" ht="27.75" customHeight="1" thickBot="1" x14ac:dyDescent="0.2">
      <c r="B53" s="1210" t="s">
        <v>21</v>
      </c>
      <c r="C53" s="1211"/>
      <c r="D53" s="92"/>
      <c r="E53" s="1212" t="s">
        <v>38</v>
      </c>
      <c r="F53" s="1212"/>
      <c r="G53" s="1212"/>
      <c r="H53" s="1213"/>
      <c r="I53" s="93">
        <v>-3686</v>
      </c>
      <c r="J53" s="94">
        <v>-4585</v>
      </c>
      <c r="K53" s="94">
        <v>-4386</v>
      </c>
      <c r="L53" s="94">
        <v>-4841</v>
      </c>
      <c r="M53" s="95">
        <v>-3512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3" t="s">
        <v>554</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2"/>
      <c r="H50" s="1243"/>
      <c r="I50" s="1243"/>
      <c r="J50" s="1244"/>
      <c r="K50" s="356" t="s">
        <v>517</v>
      </c>
      <c r="L50" s="356" t="s">
        <v>518</v>
      </c>
      <c r="M50" s="356" t="s">
        <v>519</v>
      </c>
      <c r="N50" s="356" t="s">
        <v>520</v>
      </c>
      <c r="O50" s="356" t="s">
        <v>521</v>
      </c>
    </row>
    <row r="51" spans="1:17" x14ac:dyDescent="0.15">
      <c r="B51" s="250"/>
      <c r="C51" s="246"/>
      <c r="D51" s="246"/>
      <c r="E51" s="246"/>
      <c r="F51" s="246"/>
      <c r="G51" s="1245" t="s">
        <v>556</v>
      </c>
      <c r="H51" s="1246"/>
      <c r="I51" s="1251" t="s">
        <v>557</v>
      </c>
      <c r="J51" s="1251"/>
      <c r="K51" s="1256"/>
      <c r="L51" s="1256"/>
      <c r="M51" s="1256"/>
      <c r="N51" s="1221"/>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558</v>
      </c>
      <c r="J53" s="1231"/>
      <c r="K53" s="1255"/>
      <c r="L53" s="1255"/>
      <c r="M53" s="1255"/>
      <c r="N53" s="1253">
        <v>56.4</v>
      </c>
      <c r="O53" s="1253">
        <v>56.4</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559</v>
      </c>
      <c r="H55" s="1226"/>
      <c r="I55" s="1231" t="s">
        <v>557</v>
      </c>
      <c r="J55" s="1231"/>
      <c r="K55" s="1256"/>
      <c r="L55" s="1256"/>
      <c r="M55" s="1256"/>
      <c r="N55" s="1221">
        <v>0</v>
      </c>
      <c r="O55" s="1221">
        <v>0</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558</v>
      </c>
      <c r="J57" s="1223"/>
      <c r="K57" s="1255"/>
      <c r="L57" s="1255"/>
      <c r="M57" s="1255"/>
      <c r="N57" s="1253">
        <v>55.3</v>
      </c>
      <c r="O57" s="1253">
        <v>56.6</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3" t="s">
        <v>561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2"/>
      <c r="H72" s="1243"/>
      <c r="I72" s="1243"/>
      <c r="J72" s="1244"/>
      <c r="K72" s="356" t="s">
        <v>517</v>
      </c>
      <c r="L72" s="356" t="s">
        <v>518</v>
      </c>
      <c r="M72" s="356" t="s">
        <v>519</v>
      </c>
      <c r="N72" s="356" t="s">
        <v>520</v>
      </c>
      <c r="O72" s="356" t="s">
        <v>521</v>
      </c>
    </row>
    <row r="73" spans="2:30" x14ac:dyDescent="0.15">
      <c r="B73" s="250"/>
      <c r="C73" s="246"/>
      <c r="D73" s="246"/>
      <c r="E73" s="246"/>
      <c r="F73" s="246"/>
      <c r="G73" s="1245" t="s">
        <v>556</v>
      </c>
      <c r="H73" s="1246"/>
      <c r="I73" s="1251" t="s">
        <v>557</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563</v>
      </c>
      <c r="J75" s="1231"/>
      <c r="K75" s="1253">
        <v>7.9</v>
      </c>
      <c r="L75" s="1253">
        <v>6.4</v>
      </c>
      <c r="M75" s="1253">
        <v>5.7</v>
      </c>
      <c r="N75" s="1253">
        <v>4.9000000000000004</v>
      </c>
      <c r="O75" s="1253">
        <v>4.8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559</v>
      </c>
      <c r="H77" s="1226"/>
      <c r="I77" s="1231" t="s">
        <v>557</v>
      </c>
      <c r="J77" s="1231"/>
      <c r="K77" s="1232">
        <v>5.7</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563</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112420</v>
      </c>
      <c r="E3" s="118"/>
      <c r="F3" s="119">
        <v>146641</v>
      </c>
      <c r="G3" s="120"/>
      <c r="H3" s="121"/>
    </row>
    <row r="4" spans="1:8" x14ac:dyDescent="0.15">
      <c r="A4" s="122"/>
      <c r="B4" s="123"/>
      <c r="C4" s="124"/>
      <c r="D4" s="125">
        <v>55001</v>
      </c>
      <c r="E4" s="126"/>
      <c r="F4" s="127">
        <v>68142</v>
      </c>
      <c r="G4" s="128"/>
      <c r="H4" s="129"/>
    </row>
    <row r="5" spans="1:8" x14ac:dyDescent="0.15">
      <c r="A5" s="110" t="s">
        <v>511</v>
      </c>
      <c r="B5" s="115"/>
      <c r="C5" s="116"/>
      <c r="D5" s="117">
        <v>166406</v>
      </c>
      <c r="E5" s="118"/>
      <c r="F5" s="119">
        <v>174587</v>
      </c>
      <c r="G5" s="120"/>
      <c r="H5" s="121"/>
    </row>
    <row r="6" spans="1:8" x14ac:dyDescent="0.15">
      <c r="A6" s="122"/>
      <c r="B6" s="123"/>
      <c r="C6" s="124"/>
      <c r="D6" s="125">
        <v>97131</v>
      </c>
      <c r="E6" s="126"/>
      <c r="F6" s="127">
        <v>79695</v>
      </c>
      <c r="G6" s="128"/>
      <c r="H6" s="129"/>
    </row>
    <row r="7" spans="1:8" x14ac:dyDescent="0.15">
      <c r="A7" s="110" t="s">
        <v>512</v>
      </c>
      <c r="B7" s="115"/>
      <c r="C7" s="116"/>
      <c r="D7" s="117">
        <v>250181</v>
      </c>
      <c r="E7" s="118"/>
      <c r="F7" s="119">
        <v>175675</v>
      </c>
      <c r="G7" s="120"/>
      <c r="H7" s="121"/>
    </row>
    <row r="8" spans="1:8" x14ac:dyDescent="0.15">
      <c r="A8" s="122"/>
      <c r="B8" s="123"/>
      <c r="C8" s="124"/>
      <c r="D8" s="125">
        <v>167584</v>
      </c>
      <c r="E8" s="126"/>
      <c r="F8" s="127">
        <v>87698</v>
      </c>
      <c r="G8" s="128"/>
      <c r="H8" s="129"/>
    </row>
    <row r="9" spans="1:8" x14ac:dyDescent="0.15">
      <c r="A9" s="110" t="s">
        <v>513</v>
      </c>
      <c r="B9" s="115"/>
      <c r="C9" s="116"/>
      <c r="D9" s="117">
        <v>206214</v>
      </c>
      <c r="E9" s="118"/>
      <c r="F9" s="119">
        <v>162193</v>
      </c>
      <c r="G9" s="120"/>
      <c r="H9" s="121"/>
    </row>
    <row r="10" spans="1:8" x14ac:dyDescent="0.15">
      <c r="A10" s="122"/>
      <c r="B10" s="123"/>
      <c r="C10" s="124"/>
      <c r="D10" s="125">
        <v>153704</v>
      </c>
      <c r="E10" s="126"/>
      <c r="F10" s="127">
        <v>79985</v>
      </c>
      <c r="G10" s="128"/>
      <c r="H10" s="129"/>
    </row>
    <row r="11" spans="1:8" x14ac:dyDescent="0.15">
      <c r="A11" s="110" t="s">
        <v>514</v>
      </c>
      <c r="B11" s="115"/>
      <c r="C11" s="116"/>
      <c r="D11" s="117">
        <v>294795</v>
      </c>
      <c r="E11" s="118"/>
      <c r="F11" s="119">
        <v>168868</v>
      </c>
      <c r="G11" s="120"/>
      <c r="H11" s="121"/>
    </row>
    <row r="12" spans="1:8" x14ac:dyDescent="0.15">
      <c r="A12" s="122"/>
      <c r="B12" s="123"/>
      <c r="C12" s="130"/>
      <c r="D12" s="125">
        <v>258312</v>
      </c>
      <c r="E12" s="126"/>
      <c r="F12" s="127">
        <v>79360</v>
      </c>
      <c r="G12" s="128"/>
      <c r="H12" s="129"/>
    </row>
    <row r="13" spans="1:8" x14ac:dyDescent="0.15">
      <c r="A13" s="110"/>
      <c r="B13" s="115"/>
      <c r="C13" s="131"/>
      <c r="D13" s="132">
        <v>206003</v>
      </c>
      <c r="E13" s="133"/>
      <c r="F13" s="134">
        <v>165593</v>
      </c>
      <c r="G13" s="135"/>
      <c r="H13" s="121"/>
    </row>
    <row r="14" spans="1:8" x14ac:dyDescent="0.15">
      <c r="A14" s="122"/>
      <c r="B14" s="123"/>
      <c r="C14" s="124"/>
      <c r="D14" s="125">
        <v>146346</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10.199999999999999</v>
      </c>
      <c r="C19" s="136">
        <f>ROUND(VALUE(SUBSTITUTE(実質収支比率等に係る経年分析!G$48,"▲","-")),2)</f>
        <v>6.17</v>
      </c>
      <c r="D19" s="136">
        <f>ROUND(VALUE(SUBSTITUTE(実質収支比率等に係る経年分析!H$48,"▲","-")),2)</f>
        <v>7.35</v>
      </c>
      <c r="E19" s="136">
        <f>ROUND(VALUE(SUBSTITUTE(実質収支比率等に係る経年分析!I$48,"▲","-")),2)</f>
        <v>5.35</v>
      </c>
      <c r="F19" s="136">
        <f>ROUND(VALUE(SUBSTITUTE(実質収支比率等に係る経年分析!J$48,"▲","-")),2)</f>
        <v>8.06</v>
      </c>
    </row>
    <row r="20" spans="1:11" x14ac:dyDescent="0.15">
      <c r="A20" s="136" t="s">
        <v>43</v>
      </c>
      <c r="B20" s="136">
        <f>ROUND(VALUE(SUBSTITUTE(実質収支比率等に係る経年分析!F$47,"▲","-")),2)</f>
        <v>64.88</v>
      </c>
      <c r="C20" s="136">
        <f>ROUND(VALUE(SUBSTITUTE(実質収支比率等に係る経年分析!G$47,"▲","-")),2)</f>
        <v>70.930000000000007</v>
      </c>
      <c r="D20" s="136">
        <f>ROUND(VALUE(SUBSTITUTE(実質収支比率等に係る経年分析!H$47,"▲","-")),2)</f>
        <v>75.599999999999994</v>
      </c>
      <c r="E20" s="136">
        <f>ROUND(VALUE(SUBSTITUTE(実質収支比率等に係る経年分析!I$47,"▲","-")),2)</f>
        <v>76.989999999999995</v>
      </c>
      <c r="F20" s="136">
        <f>ROUND(VALUE(SUBSTITUTE(実質収支比率等に係る経年分析!J$47,"▲","-")),2)</f>
        <v>83.19</v>
      </c>
    </row>
    <row r="21" spans="1:11" x14ac:dyDescent="0.15">
      <c r="A21" s="136" t="s">
        <v>44</v>
      </c>
      <c r="B21" s="136">
        <f>IF(ISNUMBER(VALUE(SUBSTITUTE(実質収支比率等に係る経年分析!F$49,"▲","-"))),ROUND(VALUE(SUBSTITUTE(実質収支比率等に係る経年分析!F$49,"▲","-")),2),NA())</f>
        <v>4.4400000000000004</v>
      </c>
      <c r="C21" s="136">
        <f>IF(ISNUMBER(VALUE(SUBSTITUTE(実質収支比率等に係る経年分析!G$49,"▲","-"))),ROUND(VALUE(SUBSTITUTE(実質収支比率等に係る経年分析!G$49,"▲","-")),2),NA())</f>
        <v>0.96</v>
      </c>
      <c r="D21" s="136">
        <f>IF(ISNUMBER(VALUE(SUBSTITUTE(実質収支比率等に係る経年分析!H$49,"▲","-"))),ROUND(VALUE(SUBSTITUTE(実質収支比率等に係る経年分析!H$49,"▲","-")),2),NA())</f>
        <v>1.43</v>
      </c>
      <c r="E21" s="136">
        <f>IF(ISNUMBER(VALUE(SUBSTITUTE(実質収支比率等に係る経年分析!I$49,"▲","-"))),ROUND(VALUE(SUBSTITUTE(実質収支比率等に係る経年分析!I$49,"▲","-")),2),NA())</f>
        <v>-1.07</v>
      </c>
      <c r="F21" s="136">
        <f>IF(ISNUMBER(VALUE(SUBSTITUTE(実質収支比率等に係る経年分析!J$49,"▲","-"))),ROUND(VALUE(SUBSTITUTE(実質収支比率等に係る経年分析!J$49,"▲","-")),2),NA())</f>
        <v>5.97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住宅新築資金等貸付事業特別会計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簡易水道特別会計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0.04</v>
      </c>
    </row>
    <row r="35" spans="1:16" x14ac:dyDescent="0.15">
      <c r="A35" s="137" t="str">
        <f>IF(連結実質赤字比率に係る赤字・黒字の構成分析!C$35="",NA(),連結実質赤字比率に係る赤字・黒字の構成分析!C$35)</f>
        <v>後期高齢者医療特別会計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0.08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8.0500000000000007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897</v>
      </c>
      <c r="E42" s="138"/>
      <c r="F42" s="138"/>
      <c r="G42" s="138">
        <f>'実質公債費比率（分子）の構造'!L$52</f>
        <v>889</v>
      </c>
      <c r="H42" s="138"/>
      <c r="I42" s="138"/>
      <c r="J42" s="138">
        <f>'実質公債費比率（分子）の構造'!M$52</f>
        <v>912</v>
      </c>
      <c r="K42" s="138"/>
      <c r="L42" s="138"/>
      <c r="M42" s="138">
        <f>'実質公債費比率（分子）の構造'!N$52</f>
        <v>960</v>
      </c>
      <c r="N42" s="138"/>
      <c r="O42" s="138"/>
      <c r="P42" s="138">
        <f>'実質公債費比率（分子）の構造'!O$52</f>
        <v>896</v>
      </c>
    </row>
    <row r="43" spans="1:16" x14ac:dyDescent="0.15">
      <c r="A43" s="138" t="s">
        <v>52</v>
      </c>
      <c r="B43" s="138" t="str">
        <f>'実質公債費比率（分子）の構造'!K$51</f>
        <v>-</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8</v>
      </c>
      <c r="C44" s="138"/>
      <c r="D44" s="138"/>
      <c r="E44" s="138">
        <f>'実質公債費比率（分子）の構造'!L$50</f>
        <v>1</v>
      </c>
      <c r="F44" s="138"/>
      <c r="G44" s="138"/>
      <c r="H44" s="138">
        <f>'実質公債費比率（分子）の構造'!M$50</f>
        <v>1</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184</v>
      </c>
      <c r="C45" s="138"/>
      <c r="D45" s="138"/>
      <c r="E45" s="138">
        <f>'実質公債費比率（分子）の構造'!L$49</f>
        <v>186</v>
      </c>
      <c r="F45" s="138"/>
      <c r="G45" s="138"/>
      <c r="H45" s="138">
        <f>'実質公債費比率（分子）の構造'!M$49</f>
        <v>186</v>
      </c>
      <c r="I45" s="138"/>
      <c r="J45" s="138"/>
      <c r="K45" s="138">
        <f>'実質公債費比率（分子）の構造'!N$49</f>
        <v>183</v>
      </c>
      <c r="L45" s="138"/>
      <c r="M45" s="138"/>
      <c r="N45" s="138">
        <f>'実質公債費比率（分子）の構造'!O$49</f>
        <v>118</v>
      </c>
      <c r="O45" s="138"/>
      <c r="P45" s="138"/>
    </row>
    <row r="46" spans="1:16" x14ac:dyDescent="0.15">
      <c r="A46" s="138" t="s">
        <v>55</v>
      </c>
      <c r="B46" s="138">
        <f>'実質公債費比率（分子）の構造'!K$48</f>
        <v>92</v>
      </c>
      <c r="C46" s="138"/>
      <c r="D46" s="138"/>
      <c r="E46" s="138">
        <f>'実質公債費比率（分子）の構造'!L$48</f>
        <v>82</v>
      </c>
      <c r="F46" s="138"/>
      <c r="G46" s="138"/>
      <c r="H46" s="138">
        <f>'実質公債費比率（分子）の構造'!M$48</f>
        <v>77</v>
      </c>
      <c r="I46" s="138"/>
      <c r="J46" s="138"/>
      <c r="K46" s="138">
        <f>'実質公債費比率（分子）の構造'!N$48</f>
        <v>68</v>
      </c>
      <c r="L46" s="138"/>
      <c r="M46" s="138"/>
      <c r="N46" s="138">
        <f>'実質公債費比率（分子）の構造'!O$48</f>
        <v>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791</v>
      </c>
      <c r="C49" s="138"/>
      <c r="D49" s="138"/>
      <c r="E49" s="138">
        <f>'実質公債費比率（分子）の構造'!L$45</f>
        <v>783</v>
      </c>
      <c r="F49" s="138"/>
      <c r="G49" s="138"/>
      <c r="H49" s="138">
        <f>'実質公債費比率（分子）の構造'!M$45</f>
        <v>807</v>
      </c>
      <c r="I49" s="138"/>
      <c r="J49" s="138"/>
      <c r="K49" s="138">
        <f>'実質公債費比率（分子）の構造'!N$45</f>
        <v>820</v>
      </c>
      <c r="L49" s="138"/>
      <c r="M49" s="138"/>
      <c r="N49" s="138">
        <f>'実質公債費比率（分子）の構造'!O$45</f>
        <v>850</v>
      </c>
      <c r="O49" s="138"/>
      <c r="P49" s="138"/>
    </row>
    <row r="50" spans="1:16" x14ac:dyDescent="0.15">
      <c r="A50" s="138" t="s">
        <v>59</v>
      </c>
      <c r="B50" s="138" t="e">
        <f>NA()</f>
        <v>#N/A</v>
      </c>
      <c r="C50" s="138">
        <f>IF(ISNUMBER('実質公債費比率（分子）の構造'!K$53),'実質公債費比率（分子）の構造'!K$53,NA())</f>
        <v>178</v>
      </c>
      <c r="D50" s="138" t="e">
        <f>NA()</f>
        <v>#N/A</v>
      </c>
      <c r="E50" s="138" t="e">
        <f>NA()</f>
        <v>#N/A</v>
      </c>
      <c r="F50" s="138">
        <f>IF(ISNUMBER('実質公債費比率（分子）の構造'!L$53),'実質公債費比率（分子）の構造'!L$53,NA())</f>
        <v>164</v>
      </c>
      <c r="G50" s="138" t="e">
        <f>NA()</f>
        <v>#N/A</v>
      </c>
      <c r="H50" s="138" t="e">
        <f>NA()</f>
        <v>#N/A</v>
      </c>
      <c r="I50" s="138">
        <f>IF(ISNUMBER('実質公債費比率（分子）の構造'!M$53),'実質公債費比率（分子）の構造'!M$53,NA())</f>
        <v>160</v>
      </c>
      <c r="J50" s="138" t="e">
        <f>NA()</f>
        <v>#N/A</v>
      </c>
      <c r="K50" s="138" t="e">
        <f>NA()</f>
        <v>#N/A</v>
      </c>
      <c r="L50" s="138">
        <f>IF(ISNUMBER('実質公債費比率（分子）の構造'!N$53),'実質公債費比率（分子）の構造'!N$53,NA())</f>
        <v>112</v>
      </c>
      <c r="M50" s="138" t="e">
        <f>NA()</f>
        <v>#N/A</v>
      </c>
      <c r="N50" s="138" t="e">
        <f>NA()</f>
        <v>#N/A</v>
      </c>
      <c r="O50" s="138">
        <f>IF(ISNUMBER('実質公債費比率（分子）の構造'!O$53),'実質公債費比率（分子）の構造'!O$53,NA())</f>
        <v>133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7165</v>
      </c>
      <c r="E56" s="137"/>
      <c r="F56" s="137"/>
      <c r="G56" s="137">
        <f>'将来負担比率（分子）の構造'!J$52</f>
        <v>7177</v>
      </c>
      <c r="H56" s="137"/>
      <c r="I56" s="137"/>
      <c r="J56" s="137">
        <f>'将来負担比率（分子）の構造'!K$52</f>
        <v>7277</v>
      </c>
      <c r="K56" s="137"/>
      <c r="L56" s="137"/>
      <c r="M56" s="137">
        <f>'将来負担比率（分子）の構造'!L$52</f>
        <v>7373</v>
      </c>
      <c r="N56" s="137"/>
      <c r="O56" s="137"/>
      <c r="P56" s="137">
        <f>'将来負担比率（分子）の構造'!M$52</f>
        <v>7835</v>
      </c>
    </row>
    <row r="57" spans="1:16" x14ac:dyDescent="0.15">
      <c r="A57" s="137" t="s">
        <v>36</v>
      </c>
      <c r="B57" s="137"/>
      <c r="C57" s="137"/>
      <c r="D57" s="137">
        <f>'将来負担比率（分子）の構造'!I$51</f>
        <v>184</v>
      </c>
      <c r="E57" s="137"/>
      <c r="F57" s="137"/>
      <c r="G57" s="137">
        <f>'将来負担比率（分子）の構造'!J$51</f>
        <v>165</v>
      </c>
      <c r="H57" s="137"/>
      <c r="I57" s="137"/>
      <c r="J57" s="137">
        <f>'将来負担比率（分子）の構造'!K$51</f>
        <v>191</v>
      </c>
      <c r="K57" s="137"/>
      <c r="L57" s="137"/>
      <c r="M57" s="137">
        <f>'将来負担比率（分子）の構造'!L$51</f>
        <v>218</v>
      </c>
      <c r="N57" s="137"/>
      <c r="O57" s="137"/>
      <c r="P57" s="137">
        <f>'将来負担比率（分子）の構造'!M$51</f>
        <v>268</v>
      </c>
    </row>
    <row r="58" spans="1:16" x14ac:dyDescent="0.15">
      <c r="A58" s="137" t="s">
        <v>35</v>
      </c>
      <c r="B58" s="137"/>
      <c r="C58" s="137"/>
      <c r="D58" s="137">
        <f>'将来負担比率（分子）の構造'!I$50</f>
        <v>6011</v>
      </c>
      <c r="E58" s="137"/>
      <c r="F58" s="137"/>
      <c r="G58" s="137">
        <f>'将来負担比率（分子）の構造'!J$50</f>
        <v>6549</v>
      </c>
      <c r="H58" s="137"/>
      <c r="I58" s="137"/>
      <c r="J58" s="137">
        <f>'将来負担比率（分子）の構造'!K$50</f>
        <v>6822</v>
      </c>
      <c r="K58" s="137"/>
      <c r="L58" s="137"/>
      <c r="M58" s="137">
        <f>'将来負担比率（分子）の構造'!L$50</f>
        <v>7487</v>
      </c>
      <c r="N58" s="137"/>
      <c r="O58" s="137"/>
      <c r="P58" s="137">
        <f>'将来負担比率（分子）の構造'!M$50</f>
        <v>6390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1393</v>
      </c>
      <c r="C62" s="137"/>
      <c r="D62" s="137"/>
      <c r="E62" s="137">
        <f>'将来負担比率（分子）の構造'!J$45</f>
        <v>1323</v>
      </c>
      <c r="F62" s="137"/>
      <c r="G62" s="137"/>
      <c r="H62" s="137">
        <f>'将来負担比率（分子）の構造'!K$45</f>
        <v>1242</v>
      </c>
      <c r="I62" s="137"/>
      <c r="J62" s="137"/>
      <c r="K62" s="137">
        <f>'将来負担比率（分子）の構造'!L$45</f>
        <v>1203</v>
      </c>
      <c r="L62" s="137"/>
      <c r="M62" s="137"/>
      <c r="N62" s="137">
        <f>'将来負担比率（分子）の構造'!M$45</f>
        <v>1108</v>
      </c>
      <c r="O62" s="137"/>
      <c r="P62" s="137"/>
    </row>
    <row r="63" spans="1:16" x14ac:dyDescent="0.15">
      <c r="A63" s="137" t="s">
        <v>28</v>
      </c>
      <c r="B63" s="137">
        <f>'将来負担比率（分子）の構造'!I$44</f>
        <v>711</v>
      </c>
      <c r="C63" s="137"/>
      <c r="D63" s="137"/>
      <c r="E63" s="137">
        <f>'将来負担比率（分子）の構造'!J$44</f>
        <v>527</v>
      </c>
      <c r="F63" s="137"/>
      <c r="G63" s="137"/>
      <c r="H63" s="137">
        <f>'将来負担比率（分子）の構造'!K$44</f>
        <v>342</v>
      </c>
      <c r="I63" s="137"/>
      <c r="J63" s="137"/>
      <c r="K63" s="137">
        <f>'将来負担比率（分子）の構造'!L$44</f>
        <v>176</v>
      </c>
      <c r="L63" s="137"/>
      <c r="M63" s="137"/>
      <c r="N63" s="137">
        <f>'将来負担比率（分子）の構造'!M$44</f>
        <v>40</v>
      </c>
      <c r="O63" s="137"/>
      <c r="P63" s="137"/>
    </row>
    <row r="64" spans="1:16" x14ac:dyDescent="0.15">
      <c r="A64" s="137" t="s">
        <v>27</v>
      </c>
      <c r="B64" s="137">
        <f>'将来負担比率（分子）の構造'!I$43</f>
        <v>687</v>
      </c>
      <c r="C64" s="137"/>
      <c r="D64" s="137"/>
      <c r="E64" s="137">
        <f>'将来負担比率（分子）の構造'!J$43</f>
        <v>663</v>
      </c>
      <c r="F64" s="137"/>
      <c r="G64" s="137"/>
      <c r="H64" s="137">
        <f>'将来負担比率（分子）の構造'!K$43</f>
        <v>660</v>
      </c>
      <c r="I64" s="137"/>
      <c r="J64" s="137"/>
      <c r="K64" s="137">
        <f>'将来負担比率（分子）の構造'!L$43</f>
        <v>668</v>
      </c>
      <c r="L64" s="137"/>
      <c r="M64" s="137"/>
      <c r="N64" s="137">
        <f>'将来負担比率（分子）の構造'!M$43</f>
        <v>630</v>
      </c>
      <c r="O64" s="137"/>
      <c r="P64" s="137"/>
    </row>
    <row r="65" spans="1:16" x14ac:dyDescent="0.15">
      <c r="A65" s="137" t="s">
        <v>26</v>
      </c>
      <c r="B65" s="137">
        <f>'将来負担比率（分子）の構造'!I$42</f>
        <v>2</v>
      </c>
      <c r="C65" s="137"/>
      <c r="D65" s="137"/>
      <c r="E65" s="137">
        <f>'将来負担比率（分子）の構造'!J$42</f>
        <v>1</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6882</v>
      </c>
      <c r="C66" s="137"/>
      <c r="D66" s="137"/>
      <c r="E66" s="137">
        <f>'将来負担比率（分子）の構造'!J$41</f>
        <v>6792</v>
      </c>
      <c r="F66" s="137"/>
      <c r="G66" s="137"/>
      <c r="H66" s="137">
        <f>'将来負担比率（分子）の構造'!K$41</f>
        <v>7659</v>
      </c>
      <c r="I66" s="137"/>
      <c r="J66" s="137"/>
      <c r="K66" s="137">
        <f>'将来負担比率（分子）の構造'!L$41</f>
        <v>8189</v>
      </c>
      <c r="L66" s="137"/>
      <c r="M66" s="137"/>
      <c r="N66" s="137">
        <f>'将来負担比率（分子）の構造'!M$41</f>
        <v>9203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523458</v>
      </c>
      <c r="S5" s="671"/>
      <c r="T5" s="671"/>
      <c r="U5" s="671"/>
      <c r="V5" s="671"/>
      <c r="W5" s="671"/>
      <c r="X5" s="671"/>
      <c r="Y5" s="718"/>
      <c r="Z5" s="731">
        <v>6.9</v>
      </c>
      <c r="AA5" s="731"/>
      <c r="AB5" s="731"/>
      <c r="AC5" s="731"/>
      <c r="AD5" s="732">
        <v>523458</v>
      </c>
      <c r="AE5" s="732"/>
      <c r="AF5" s="732"/>
      <c r="AG5" s="732"/>
      <c r="AH5" s="732"/>
      <c r="AI5" s="732"/>
      <c r="AJ5" s="732"/>
      <c r="AK5" s="732"/>
      <c r="AL5" s="719">
        <v>14.8</v>
      </c>
      <c r="AM5" s="688"/>
      <c r="AN5" s="688"/>
      <c r="AO5" s="720"/>
      <c r="AP5" s="707" t="s">
        <v>209</v>
      </c>
      <c r="AQ5" s="708"/>
      <c r="AR5" s="708"/>
      <c r="AS5" s="708"/>
      <c r="AT5" s="708"/>
      <c r="AU5" s="708"/>
      <c r="AV5" s="708"/>
      <c r="AW5" s="708"/>
      <c r="AX5" s="708"/>
      <c r="AY5" s="708"/>
      <c r="AZ5" s="708"/>
      <c r="BA5" s="708"/>
      <c r="BB5" s="708"/>
      <c r="BC5" s="708"/>
      <c r="BD5" s="708"/>
      <c r="BE5" s="708"/>
      <c r="BF5" s="709"/>
      <c r="BG5" s="620">
        <v>521991</v>
      </c>
      <c r="BH5" s="621"/>
      <c r="BI5" s="621"/>
      <c r="BJ5" s="621"/>
      <c r="BK5" s="621"/>
      <c r="BL5" s="621"/>
      <c r="BM5" s="621"/>
      <c r="BN5" s="622"/>
      <c r="BO5" s="673">
        <v>99.7</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43790</v>
      </c>
      <c r="S6" s="621"/>
      <c r="T6" s="621"/>
      <c r="U6" s="621"/>
      <c r="V6" s="621"/>
      <c r="W6" s="621"/>
      <c r="X6" s="621"/>
      <c r="Y6" s="622"/>
      <c r="Z6" s="673">
        <v>0.6</v>
      </c>
      <c r="AA6" s="673"/>
      <c r="AB6" s="673"/>
      <c r="AC6" s="673"/>
      <c r="AD6" s="674">
        <v>43790</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521991</v>
      </c>
      <c r="BH6" s="621"/>
      <c r="BI6" s="621"/>
      <c r="BJ6" s="621"/>
      <c r="BK6" s="621"/>
      <c r="BL6" s="621"/>
      <c r="BM6" s="621"/>
      <c r="BN6" s="622"/>
      <c r="BO6" s="673">
        <v>99.7</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63183</v>
      </c>
      <c r="CS6" s="621"/>
      <c r="CT6" s="621"/>
      <c r="CU6" s="621"/>
      <c r="CV6" s="621"/>
      <c r="CW6" s="621"/>
      <c r="CX6" s="621"/>
      <c r="CY6" s="622"/>
      <c r="CZ6" s="673">
        <v>0.9</v>
      </c>
      <c r="DA6" s="673"/>
      <c r="DB6" s="673"/>
      <c r="DC6" s="673"/>
      <c r="DD6" s="626" t="s">
        <v>210</v>
      </c>
      <c r="DE6" s="621"/>
      <c r="DF6" s="621"/>
      <c r="DG6" s="621"/>
      <c r="DH6" s="621"/>
      <c r="DI6" s="621"/>
      <c r="DJ6" s="621"/>
      <c r="DK6" s="621"/>
      <c r="DL6" s="621"/>
      <c r="DM6" s="621"/>
      <c r="DN6" s="621"/>
      <c r="DO6" s="621"/>
      <c r="DP6" s="622"/>
      <c r="DQ6" s="626">
        <v>63183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1522</v>
      </c>
      <c r="S7" s="621"/>
      <c r="T7" s="621"/>
      <c r="U7" s="621"/>
      <c r="V7" s="621"/>
      <c r="W7" s="621"/>
      <c r="X7" s="621"/>
      <c r="Y7" s="622"/>
      <c r="Z7" s="673">
        <v>0</v>
      </c>
      <c r="AA7" s="673"/>
      <c r="AB7" s="673"/>
      <c r="AC7" s="673"/>
      <c r="AD7" s="674">
        <v>1522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223745</v>
      </c>
      <c r="BH7" s="621"/>
      <c r="BI7" s="621"/>
      <c r="BJ7" s="621"/>
      <c r="BK7" s="621"/>
      <c r="BL7" s="621"/>
      <c r="BM7" s="621"/>
      <c r="BN7" s="622"/>
      <c r="BO7" s="673">
        <v>42.7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1184046</v>
      </c>
      <c r="CS7" s="621"/>
      <c r="CT7" s="621"/>
      <c r="CU7" s="621"/>
      <c r="CV7" s="621"/>
      <c r="CW7" s="621"/>
      <c r="CX7" s="621"/>
      <c r="CY7" s="622"/>
      <c r="CZ7" s="673">
        <v>16.399999999999999</v>
      </c>
      <c r="DA7" s="673"/>
      <c r="DB7" s="673"/>
      <c r="DC7" s="673"/>
      <c r="DD7" s="626">
        <v>345413</v>
      </c>
      <c r="DE7" s="621"/>
      <c r="DF7" s="621"/>
      <c r="DG7" s="621"/>
      <c r="DH7" s="621"/>
      <c r="DI7" s="621"/>
      <c r="DJ7" s="621"/>
      <c r="DK7" s="621"/>
      <c r="DL7" s="621"/>
      <c r="DM7" s="621"/>
      <c r="DN7" s="621"/>
      <c r="DO7" s="621"/>
      <c r="DP7" s="622"/>
      <c r="DQ7" s="626">
        <v>662606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1547</v>
      </c>
      <c r="S8" s="621"/>
      <c r="T8" s="621"/>
      <c r="U8" s="621"/>
      <c r="V8" s="621"/>
      <c r="W8" s="621"/>
      <c r="X8" s="621"/>
      <c r="Y8" s="622"/>
      <c r="Z8" s="673">
        <v>0</v>
      </c>
      <c r="AA8" s="673"/>
      <c r="AB8" s="673"/>
      <c r="AC8" s="673"/>
      <c r="AD8" s="674">
        <v>1547</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9968</v>
      </c>
      <c r="BH8" s="621"/>
      <c r="BI8" s="621"/>
      <c r="BJ8" s="621"/>
      <c r="BK8" s="621"/>
      <c r="BL8" s="621"/>
      <c r="BM8" s="621"/>
      <c r="BN8" s="622"/>
      <c r="BO8" s="673">
        <v>1.9</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1421823</v>
      </c>
      <c r="CS8" s="621"/>
      <c r="CT8" s="621"/>
      <c r="CU8" s="621"/>
      <c r="CV8" s="621"/>
      <c r="CW8" s="621"/>
      <c r="CX8" s="621"/>
      <c r="CY8" s="622"/>
      <c r="CZ8" s="673">
        <v>19.7</v>
      </c>
      <c r="DA8" s="673"/>
      <c r="DB8" s="673"/>
      <c r="DC8" s="673"/>
      <c r="DD8" s="626">
        <v>6337</v>
      </c>
      <c r="DE8" s="621"/>
      <c r="DF8" s="621"/>
      <c r="DG8" s="621"/>
      <c r="DH8" s="621"/>
      <c r="DI8" s="621"/>
      <c r="DJ8" s="621"/>
      <c r="DK8" s="621"/>
      <c r="DL8" s="621"/>
      <c r="DM8" s="621"/>
      <c r="DN8" s="621"/>
      <c r="DO8" s="621"/>
      <c r="DP8" s="622"/>
      <c r="DQ8" s="626">
        <v>927965</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907</v>
      </c>
      <c r="S9" s="621"/>
      <c r="T9" s="621"/>
      <c r="U9" s="621"/>
      <c r="V9" s="621"/>
      <c r="W9" s="621"/>
      <c r="X9" s="621"/>
      <c r="Y9" s="622"/>
      <c r="Z9" s="673">
        <v>0</v>
      </c>
      <c r="AA9" s="673"/>
      <c r="AB9" s="673"/>
      <c r="AC9" s="673"/>
      <c r="AD9" s="674">
        <v>907</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179333</v>
      </c>
      <c r="BH9" s="621"/>
      <c r="BI9" s="621"/>
      <c r="BJ9" s="621"/>
      <c r="BK9" s="621"/>
      <c r="BL9" s="621"/>
      <c r="BM9" s="621"/>
      <c r="BN9" s="622"/>
      <c r="BO9" s="673">
        <v>34.299999999999997</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570349</v>
      </c>
      <c r="CS9" s="621"/>
      <c r="CT9" s="621"/>
      <c r="CU9" s="621"/>
      <c r="CV9" s="621"/>
      <c r="CW9" s="621"/>
      <c r="CX9" s="621"/>
      <c r="CY9" s="622"/>
      <c r="CZ9" s="673">
        <v>7.9</v>
      </c>
      <c r="DA9" s="673"/>
      <c r="DB9" s="673"/>
      <c r="DC9" s="673"/>
      <c r="DD9" s="626">
        <v>21833</v>
      </c>
      <c r="DE9" s="621"/>
      <c r="DF9" s="621"/>
      <c r="DG9" s="621"/>
      <c r="DH9" s="621"/>
      <c r="DI9" s="621"/>
      <c r="DJ9" s="621"/>
      <c r="DK9" s="621"/>
      <c r="DL9" s="621"/>
      <c r="DM9" s="621"/>
      <c r="DN9" s="621"/>
      <c r="DO9" s="621"/>
      <c r="DP9" s="622"/>
      <c r="DQ9" s="626">
        <v>427774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117511</v>
      </c>
      <c r="S10" s="621"/>
      <c r="T10" s="621"/>
      <c r="U10" s="621"/>
      <c r="V10" s="621"/>
      <c r="W10" s="621"/>
      <c r="X10" s="621"/>
      <c r="Y10" s="622"/>
      <c r="Z10" s="673">
        <v>1.5</v>
      </c>
      <c r="AA10" s="673"/>
      <c r="AB10" s="673"/>
      <c r="AC10" s="673"/>
      <c r="AD10" s="674">
        <v>117511</v>
      </c>
      <c r="AE10" s="674"/>
      <c r="AF10" s="674"/>
      <c r="AG10" s="674"/>
      <c r="AH10" s="674"/>
      <c r="AI10" s="674"/>
      <c r="AJ10" s="674"/>
      <c r="AK10" s="674"/>
      <c r="AL10" s="643">
        <v>3.3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11210</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23234</v>
      </c>
      <c r="BH11" s="621"/>
      <c r="BI11" s="621"/>
      <c r="BJ11" s="621"/>
      <c r="BK11" s="621"/>
      <c r="BL11" s="621"/>
      <c r="BM11" s="621"/>
      <c r="BN11" s="622"/>
      <c r="BO11" s="673">
        <v>4.4000000000000004</v>
      </c>
      <c r="BP11" s="673"/>
      <c r="BQ11" s="673"/>
      <c r="BR11" s="673"/>
      <c r="BS11" s="626" t="s">
        <v>113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358313</v>
      </c>
      <c r="CS11" s="621"/>
      <c r="CT11" s="621"/>
      <c r="CU11" s="621"/>
      <c r="CV11" s="621"/>
      <c r="CW11" s="621"/>
      <c r="CX11" s="621"/>
      <c r="CY11" s="622"/>
      <c r="CZ11" s="673">
        <v>5</v>
      </c>
      <c r="DA11" s="673"/>
      <c r="DB11" s="673"/>
      <c r="DC11" s="673"/>
      <c r="DD11" s="626">
        <v>106743</v>
      </c>
      <c r="DE11" s="621"/>
      <c r="DF11" s="621"/>
      <c r="DG11" s="621"/>
      <c r="DH11" s="621"/>
      <c r="DI11" s="621"/>
      <c r="DJ11" s="621"/>
      <c r="DK11" s="621"/>
      <c r="DL11" s="621"/>
      <c r="DM11" s="621"/>
      <c r="DN11" s="621"/>
      <c r="DO11" s="621"/>
      <c r="DP11" s="622"/>
      <c r="DQ11" s="626">
        <v>201046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236481</v>
      </c>
      <c r="BH12" s="621"/>
      <c r="BI12" s="621"/>
      <c r="BJ12" s="621"/>
      <c r="BK12" s="621"/>
      <c r="BL12" s="621"/>
      <c r="BM12" s="621"/>
      <c r="BN12" s="622"/>
      <c r="BO12" s="673">
        <v>45.2</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381255</v>
      </c>
      <c r="CS12" s="621"/>
      <c r="CT12" s="621"/>
      <c r="CU12" s="621"/>
      <c r="CV12" s="621"/>
      <c r="CW12" s="621"/>
      <c r="CX12" s="621"/>
      <c r="CY12" s="622"/>
      <c r="CZ12" s="673">
        <v>5.3</v>
      </c>
      <c r="DA12" s="673"/>
      <c r="DB12" s="673"/>
      <c r="DC12" s="673"/>
      <c r="DD12" s="626">
        <v>316191</v>
      </c>
      <c r="DE12" s="621"/>
      <c r="DF12" s="621"/>
      <c r="DG12" s="621"/>
      <c r="DH12" s="621"/>
      <c r="DI12" s="621"/>
      <c r="DJ12" s="621"/>
      <c r="DK12" s="621"/>
      <c r="DL12" s="621"/>
      <c r="DM12" s="621"/>
      <c r="DN12" s="621"/>
      <c r="DO12" s="621"/>
      <c r="DP12" s="622"/>
      <c r="DQ12" s="626">
        <v>66948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6008</v>
      </c>
      <c r="S13" s="621"/>
      <c r="T13" s="621"/>
      <c r="U13" s="621"/>
      <c r="V13" s="621"/>
      <c r="W13" s="621"/>
      <c r="X13" s="621"/>
      <c r="Y13" s="622"/>
      <c r="Z13" s="673">
        <v>0.1</v>
      </c>
      <c r="AA13" s="673"/>
      <c r="AB13" s="673"/>
      <c r="AC13" s="673"/>
      <c r="AD13" s="674">
        <v>6008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232185</v>
      </c>
      <c r="BH13" s="621"/>
      <c r="BI13" s="621"/>
      <c r="BJ13" s="621"/>
      <c r="BK13" s="621"/>
      <c r="BL13" s="621"/>
      <c r="BM13" s="621"/>
      <c r="BN13" s="622"/>
      <c r="BO13" s="673">
        <v>44.4</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435886</v>
      </c>
      <c r="CS13" s="621"/>
      <c r="CT13" s="621"/>
      <c r="CU13" s="621"/>
      <c r="CV13" s="621"/>
      <c r="CW13" s="621"/>
      <c r="CX13" s="621"/>
      <c r="CY13" s="622"/>
      <c r="CZ13" s="673">
        <v>6.1</v>
      </c>
      <c r="DA13" s="673"/>
      <c r="DB13" s="673"/>
      <c r="DC13" s="673"/>
      <c r="DD13" s="626">
        <v>326859</v>
      </c>
      <c r="DE13" s="621"/>
      <c r="DF13" s="621"/>
      <c r="DG13" s="621"/>
      <c r="DH13" s="621"/>
      <c r="DI13" s="621"/>
      <c r="DJ13" s="621"/>
      <c r="DK13" s="621"/>
      <c r="DL13" s="621"/>
      <c r="DM13" s="621"/>
      <c r="DN13" s="621"/>
      <c r="DO13" s="621"/>
      <c r="DP13" s="622"/>
      <c r="DQ13" s="626">
        <v>201564</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24684</v>
      </c>
      <c r="BH14" s="621"/>
      <c r="BI14" s="621"/>
      <c r="BJ14" s="621"/>
      <c r="BK14" s="621"/>
      <c r="BL14" s="621"/>
      <c r="BM14" s="621"/>
      <c r="BN14" s="622"/>
      <c r="BO14" s="673">
        <v>4.7</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970242</v>
      </c>
      <c r="CS14" s="621"/>
      <c r="CT14" s="621"/>
      <c r="CU14" s="621"/>
      <c r="CV14" s="621"/>
      <c r="CW14" s="621"/>
      <c r="CX14" s="621"/>
      <c r="CY14" s="622"/>
      <c r="CZ14" s="673">
        <v>13.5</v>
      </c>
      <c r="DA14" s="673"/>
      <c r="DB14" s="673"/>
      <c r="DC14" s="673"/>
      <c r="DD14" s="626">
        <v>570777</v>
      </c>
      <c r="DE14" s="621"/>
      <c r="DF14" s="621"/>
      <c r="DG14" s="621"/>
      <c r="DH14" s="621"/>
      <c r="DI14" s="621"/>
      <c r="DJ14" s="621"/>
      <c r="DK14" s="621"/>
      <c r="DL14" s="621"/>
      <c r="DM14" s="621"/>
      <c r="DN14" s="621"/>
      <c r="DO14" s="621"/>
      <c r="DP14" s="622"/>
      <c r="DQ14" s="626">
        <v>255863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1179</v>
      </c>
      <c r="S15" s="621"/>
      <c r="T15" s="621"/>
      <c r="U15" s="621"/>
      <c r="V15" s="621"/>
      <c r="W15" s="621"/>
      <c r="X15" s="621"/>
      <c r="Y15" s="622"/>
      <c r="Z15" s="673">
        <v>0</v>
      </c>
      <c r="AA15" s="673"/>
      <c r="AB15" s="673"/>
      <c r="AC15" s="673"/>
      <c r="AD15" s="674">
        <v>1179</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37081</v>
      </c>
      <c r="BH15" s="621"/>
      <c r="BI15" s="621"/>
      <c r="BJ15" s="621"/>
      <c r="BK15" s="621"/>
      <c r="BL15" s="621"/>
      <c r="BM15" s="621"/>
      <c r="BN15" s="622"/>
      <c r="BO15" s="673">
        <v>7.1</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792735</v>
      </c>
      <c r="CS15" s="621"/>
      <c r="CT15" s="621"/>
      <c r="CU15" s="621"/>
      <c r="CV15" s="621"/>
      <c r="CW15" s="621"/>
      <c r="CX15" s="621"/>
      <c r="CY15" s="622"/>
      <c r="CZ15" s="673">
        <v>11</v>
      </c>
      <c r="DA15" s="673"/>
      <c r="DB15" s="673"/>
      <c r="DC15" s="673"/>
      <c r="DD15" s="626">
        <v>428075</v>
      </c>
      <c r="DE15" s="621"/>
      <c r="DF15" s="621"/>
      <c r="DG15" s="621"/>
      <c r="DH15" s="621"/>
      <c r="DI15" s="621"/>
      <c r="DJ15" s="621"/>
      <c r="DK15" s="621"/>
      <c r="DL15" s="621"/>
      <c r="DM15" s="621"/>
      <c r="DN15" s="621"/>
      <c r="DO15" s="621"/>
      <c r="DP15" s="622"/>
      <c r="DQ15" s="626">
        <v>347326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3211155</v>
      </c>
      <c r="S16" s="621"/>
      <c r="T16" s="621"/>
      <c r="U16" s="621"/>
      <c r="V16" s="621"/>
      <c r="W16" s="621"/>
      <c r="X16" s="621"/>
      <c r="Y16" s="622"/>
      <c r="Z16" s="673">
        <v>42.3</v>
      </c>
      <c r="AA16" s="673"/>
      <c r="AB16" s="673"/>
      <c r="AC16" s="673"/>
      <c r="AD16" s="674">
        <v>2843435</v>
      </c>
      <c r="AE16" s="674"/>
      <c r="AF16" s="674"/>
      <c r="AG16" s="674"/>
      <c r="AH16" s="674"/>
      <c r="AI16" s="674"/>
      <c r="AJ16" s="674"/>
      <c r="AK16" s="674"/>
      <c r="AL16" s="643">
        <v>80.2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24468</v>
      </c>
      <c r="CS16" s="621"/>
      <c r="CT16" s="621"/>
      <c r="CU16" s="621"/>
      <c r="CV16" s="621"/>
      <c r="CW16" s="621"/>
      <c r="CX16" s="621"/>
      <c r="CY16" s="622"/>
      <c r="CZ16" s="673">
        <v>0.3</v>
      </c>
      <c r="DA16" s="673"/>
      <c r="DB16" s="673"/>
      <c r="DC16" s="673"/>
      <c r="DD16" s="626" t="s">
        <v>113</v>
      </c>
      <c r="DE16" s="621"/>
      <c r="DF16" s="621"/>
      <c r="DG16" s="621"/>
      <c r="DH16" s="621"/>
      <c r="DI16" s="621"/>
      <c r="DJ16" s="621"/>
      <c r="DK16" s="621"/>
      <c r="DL16" s="621"/>
      <c r="DM16" s="621"/>
      <c r="DN16" s="621"/>
      <c r="DO16" s="621"/>
      <c r="DP16" s="622"/>
      <c r="DQ16" s="626">
        <v>9712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2843435</v>
      </c>
      <c r="S17" s="621"/>
      <c r="T17" s="621"/>
      <c r="U17" s="621"/>
      <c r="V17" s="621"/>
      <c r="W17" s="621"/>
      <c r="X17" s="621"/>
      <c r="Y17" s="622"/>
      <c r="Z17" s="673">
        <v>37.4</v>
      </c>
      <c r="AA17" s="673"/>
      <c r="AB17" s="673"/>
      <c r="AC17" s="673"/>
      <c r="AD17" s="674">
        <v>2843435</v>
      </c>
      <c r="AE17" s="674"/>
      <c r="AF17" s="674"/>
      <c r="AG17" s="674"/>
      <c r="AH17" s="674"/>
      <c r="AI17" s="674"/>
      <c r="AJ17" s="674"/>
      <c r="AK17" s="674"/>
      <c r="AL17" s="643">
        <v>80.2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997929</v>
      </c>
      <c r="CS17" s="621"/>
      <c r="CT17" s="621"/>
      <c r="CU17" s="621"/>
      <c r="CV17" s="621"/>
      <c r="CW17" s="621"/>
      <c r="CX17" s="621"/>
      <c r="CY17" s="622"/>
      <c r="CZ17" s="673">
        <v>13.9</v>
      </c>
      <c r="DA17" s="673"/>
      <c r="DB17" s="673"/>
      <c r="DC17" s="673"/>
      <c r="DD17" s="626" t="s">
        <v>113</v>
      </c>
      <c r="DE17" s="621"/>
      <c r="DF17" s="621"/>
      <c r="DG17" s="621"/>
      <c r="DH17" s="621"/>
      <c r="DI17" s="621"/>
      <c r="DJ17" s="621"/>
      <c r="DK17" s="621"/>
      <c r="DL17" s="621"/>
      <c r="DM17" s="621"/>
      <c r="DN17" s="621"/>
      <c r="DO17" s="621"/>
      <c r="DP17" s="622"/>
      <c r="DQ17" s="626">
        <v>953532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367720</v>
      </c>
      <c r="S18" s="621"/>
      <c r="T18" s="621"/>
      <c r="U18" s="621"/>
      <c r="V18" s="621"/>
      <c r="W18" s="621"/>
      <c r="X18" s="621"/>
      <c r="Y18" s="622"/>
      <c r="Z18" s="673">
        <v>4.8</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1467</v>
      </c>
      <c r="BH19" s="621"/>
      <c r="BI19" s="621"/>
      <c r="BJ19" s="621"/>
      <c r="BK19" s="621"/>
      <c r="BL19" s="621"/>
      <c r="BM19" s="621"/>
      <c r="BN19" s="622"/>
      <c r="BO19" s="673">
        <v>0.3</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3907077</v>
      </c>
      <c r="S20" s="621"/>
      <c r="T20" s="621"/>
      <c r="U20" s="621"/>
      <c r="V20" s="621"/>
      <c r="W20" s="621"/>
      <c r="X20" s="621"/>
      <c r="Y20" s="622"/>
      <c r="Z20" s="673">
        <v>51.4</v>
      </c>
      <c r="AA20" s="673"/>
      <c r="AB20" s="673"/>
      <c r="AC20" s="673"/>
      <c r="AD20" s="674">
        <v>3539357</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1467</v>
      </c>
      <c r="BH20" s="621"/>
      <c r="BI20" s="621"/>
      <c r="BJ20" s="621"/>
      <c r="BK20" s="621"/>
      <c r="BL20" s="621"/>
      <c r="BM20" s="621"/>
      <c r="BN20" s="622"/>
      <c r="BO20" s="673">
        <v>0.3</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7200229</v>
      </c>
      <c r="CS20" s="621"/>
      <c r="CT20" s="621"/>
      <c r="CU20" s="621"/>
      <c r="CV20" s="621"/>
      <c r="CW20" s="621"/>
      <c r="CX20" s="621"/>
      <c r="CY20" s="622"/>
      <c r="CZ20" s="673">
        <v>100</v>
      </c>
      <c r="DA20" s="673"/>
      <c r="DB20" s="673"/>
      <c r="DC20" s="673"/>
      <c r="DD20" s="626">
        <v>2122228</v>
      </c>
      <c r="DE20" s="621"/>
      <c r="DF20" s="621"/>
      <c r="DG20" s="621"/>
      <c r="DH20" s="621"/>
      <c r="DI20" s="621"/>
      <c r="DJ20" s="621"/>
      <c r="DK20" s="621"/>
      <c r="DL20" s="621"/>
      <c r="DM20" s="621"/>
      <c r="DN20" s="621"/>
      <c r="DO20" s="621"/>
      <c r="DP20" s="622"/>
      <c r="DQ20" s="626">
        <v>4117519</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523</v>
      </c>
      <c r="S21" s="621"/>
      <c r="T21" s="621"/>
      <c r="U21" s="621"/>
      <c r="V21" s="621"/>
      <c r="W21" s="621"/>
      <c r="X21" s="621"/>
      <c r="Y21" s="622"/>
      <c r="Z21" s="673">
        <v>0</v>
      </c>
      <c r="AA21" s="673"/>
      <c r="AB21" s="673"/>
      <c r="AC21" s="673"/>
      <c r="AD21" s="674">
        <v>523</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1467</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42037</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63033</v>
      </c>
      <c r="S23" s="621"/>
      <c r="T23" s="621"/>
      <c r="U23" s="621"/>
      <c r="V23" s="621"/>
      <c r="W23" s="621"/>
      <c r="X23" s="621"/>
      <c r="Y23" s="622"/>
      <c r="Z23" s="673">
        <v>0.8</v>
      </c>
      <c r="AA23" s="673"/>
      <c r="AB23" s="673"/>
      <c r="AC23" s="673"/>
      <c r="AD23" s="674">
        <v>2658</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16772</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2588660</v>
      </c>
      <c r="CS24" s="671"/>
      <c r="CT24" s="671"/>
      <c r="CU24" s="671"/>
      <c r="CV24" s="671"/>
      <c r="CW24" s="671"/>
      <c r="CX24" s="671"/>
      <c r="CY24" s="718"/>
      <c r="CZ24" s="722">
        <v>36</v>
      </c>
      <c r="DA24" s="723"/>
      <c r="DB24" s="723"/>
      <c r="DC24" s="724"/>
      <c r="DD24" s="717">
        <v>2172142</v>
      </c>
      <c r="DE24" s="671"/>
      <c r="DF24" s="671"/>
      <c r="DG24" s="671"/>
      <c r="DH24" s="671"/>
      <c r="DI24" s="671"/>
      <c r="DJ24" s="671"/>
      <c r="DK24" s="718"/>
      <c r="DL24" s="717">
        <v>1962065</v>
      </c>
      <c r="DM24" s="671"/>
      <c r="DN24" s="671"/>
      <c r="DO24" s="671"/>
      <c r="DP24" s="671"/>
      <c r="DQ24" s="671"/>
      <c r="DR24" s="671"/>
      <c r="DS24" s="671"/>
      <c r="DT24" s="671"/>
      <c r="DU24" s="671"/>
      <c r="DV24" s="718"/>
      <c r="DW24" s="719">
        <v>53.3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436111</v>
      </c>
      <c r="S25" s="621"/>
      <c r="T25" s="621"/>
      <c r="U25" s="621"/>
      <c r="V25" s="621"/>
      <c r="W25" s="621"/>
      <c r="X25" s="621"/>
      <c r="Y25" s="622"/>
      <c r="Z25" s="673">
        <v>5.7</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1122230</v>
      </c>
      <c r="CS25" s="639"/>
      <c r="CT25" s="639"/>
      <c r="CU25" s="639"/>
      <c r="CV25" s="639"/>
      <c r="CW25" s="639"/>
      <c r="CX25" s="639"/>
      <c r="CY25" s="640"/>
      <c r="CZ25" s="623">
        <v>15.6</v>
      </c>
      <c r="DA25" s="641"/>
      <c r="DB25" s="641"/>
      <c r="DC25" s="642"/>
      <c r="DD25" s="626">
        <v>1047626</v>
      </c>
      <c r="DE25" s="639"/>
      <c r="DF25" s="639"/>
      <c r="DG25" s="639"/>
      <c r="DH25" s="639"/>
      <c r="DI25" s="639"/>
      <c r="DJ25" s="639"/>
      <c r="DK25" s="640"/>
      <c r="DL25" s="626">
        <v>988646</v>
      </c>
      <c r="DM25" s="639"/>
      <c r="DN25" s="639"/>
      <c r="DO25" s="639"/>
      <c r="DP25" s="639"/>
      <c r="DQ25" s="639"/>
      <c r="DR25" s="639"/>
      <c r="DS25" s="639"/>
      <c r="DT25" s="639"/>
      <c r="DU25" s="639"/>
      <c r="DV25" s="640"/>
      <c r="DW25" s="643">
        <v>26.8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641088</v>
      </c>
      <c r="CS26" s="621"/>
      <c r="CT26" s="621"/>
      <c r="CU26" s="621"/>
      <c r="CV26" s="621"/>
      <c r="CW26" s="621"/>
      <c r="CX26" s="621"/>
      <c r="CY26" s="622"/>
      <c r="CZ26" s="623">
        <v>8.9</v>
      </c>
      <c r="DA26" s="641"/>
      <c r="DB26" s="641"/>
      <c r="DC26" s="642"/>
      <c r="DD26" s="626">
        <v>597421</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589608</v>
      </c>
      <c r="S27" s="621"/>
      <c r="T27" s="621"/>
      <c r="U27" s="621"/>
      <c r="V27" s="621"/>
      <c r="W27" s="621"/>
      <c r="X27" s="621"/>
      <c r="Y27" s="622"/>
      <c r="Z27" s="673">
        <v>7.8</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523458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468501</v>
      </c>
      <c r="CS27" s="639"/>
      <c r="CT27" s="639"/>
      <c r="CU27" s="639"/>
      <c r="CV27" s="639"/>
      <c r="CW27" s="639"/>
      <c r="CX27" s="639"/>
      <c r="CY27" s="640"/>
      <c r="CZ27" s="623">
        <v>6.5</v>
      </c>
      <c r="DA27" s="641"/>
      <c r="DB27" s="641"/>
      <c r="DC27" s="642"/>
      <c r="DD27" s="626">
        <v>170984</v>
      </c>
      <c r="DE27" s="639"/>
      <c r="DF27" s="639"/>
      <c r="DG27" s="639"/>
      <c r="DH27" s="639"/>
      <c r="DI27" s="639"/>
      <c r="DJ27" s="639"/>
      <c r="DK27" s="640"/>
      <c r="DL27" s="626">
        <v>167561</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33534</v>
      </c>
      <c r="S28" s="621"/>
      <c r="T28" s="621"/>
      <c r="U28" s="621"/>
      <c r="V28" s="621"/>
      <c r="W28" s="621"/>
      <c r="X28" s="621"/>
      <c r="Y28" s="622"/>
      <c r="Z28" s="673">
        <v>0.4</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997929</v>
      </c>
      <c r="CS28" s="621"/>
      <c r="CT28" s="621"/>
      <c r="CU28" s="621"/>
      <c r="CV28" s="621"/>
      <c r="CW28" s="621"/>
      <c r="CX28" s="621"/>
      <c r="CY28" s="622"/>
      <c r="CZ28" s="623">
        <v>13.9</v>
      </c>
      <c r="DA28" s="641"/>
      <c r="DB28" s="641"/>
      <c r="DC28" s="642"/>
      <c r="DD28" s="626">
        <v>953532</v>
      </c>
      <c r="DE28" s="621"/>
      <c r="DF28" s="621"/>
      <c r="DG28" s="621"/>
      <c r="DH28" s="621"/>
      <c r="DI28" s="621"/>
      <c r="DJ28" s="621"/>
      <c r="DK28" s="622"/>
      <c r="DL28" s="626">
        <v>805858</v>
      </c>
      <c r="DM28" s="621"/>
      <c r="DN28" s="621"/>
      <c r="DO28" s="621"/>
      <c r="DP28" s="621"/>
      <c r="DQ28" s="621"/>
      <c r="DR28" s="621"/>
      <c r="DS28" s="621"/>
      <c r="DT28" s="621"/>
      <c r="DU28" s="621"/>
      <c r="DV28" s="622"/>
      <c r="DW28" s="643">
        <v>21.9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24369</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997641</v>
      </c>
      <c r="CS29" s="639"/>
      <c r="CT29" s="639"/>
      <c r="CU29" s="639"/>
      <c r="CV29" s="639"/>
      <c r="CW29" s="639"/>
      <c r="CX29" s="639"/>
      <c r="CY29" s="640"/>
      <c r="CZ29" s="623">
        <v>13.9</v>
      </c>
      <c r="DA29" s="641"/>
      <c r="DB29" s="641"/>
      <c r="DC29" s="642"/>
      <c r="DD29" s="626">
        <v>953244</v>
      </c>
      <c r="DE29" s="639"/>
      <c r="DF29" s="639"/>
      <c r="DG29" s="639"/>
      <c r="DH29" s="639"/>
      <c r="DI29" s="639"/>
      <c r="DJ29" s="639"/>
      <c r="DK29" s="640"/>
      <c r="DL29" s="626">
        <v>805570</v>
      </c>
      <c r="DM29" s="639"/>
      <c r="DN29" s="639"/>
      <c r="DO29" s="639"/>
      <c r="DP29" s="639"/>
      <c r="DQ29" s="639"/>
      <c r="DR29" s="639"/>
      <c r="DS29" s="639"/>
      <c r="DT29" s="639"/>
      <c r="DU29" s="639"/>
      <c r="DV29" s="640"/>
      <c r="DW29" s="643">
        <v>21.9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244694</v>
      </c>
      <c r="S30" s="621"/>
      <c r="T30" s="621"/>
      <c r="U30" s="621"/>
      <c r="V30" s="621"/>
      <c r="W30" s="621"/>
      <c r="X30" s="621"/>
      <c r="Y30" s="622"/>
      <c r="Z30" s="673">
        <v>3.2</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96.3</v>
      </c>
      <c r="BN30" s="687"/>
      <c r="BO30" s="687"/>
      <c r="BP30" s="687"/>
      <c r="BQ30" s="689"/>
      <c r="BR30" s="686">
        <v>98.8</v>
      </c>
      <c r="BS30" s="687"/>
      <c r="BT30" s="687"/>
      <c r="BU30" s="687"/>
      <c r="BV30" s="687"/>
      <c r="BW30" s="687"/>
      <c r="BX30" s="688">
        <v>95.8</v>
      </c>
      <c r="BY30" s="687"/>
      <c r="BZ30" s="687"/>
      <c r="CA30" s="687"/>
      <c r="CB30" s="689"/>
      <c r="CD30" s="692"/>
      <c r="CE30" s="693"/>
      <c r="CF30" s="657" t="s">
        <v>292</v>
      </c>
      <c r="CG30" s="654"/>
      <c r="CH30" s="654"/>
      <c r="CI30" s="654"/>
      <c r="CJ30" s="654"/>
      <c r="CK30" s="654"/>
      <c r="CL30" s="654"/>
      <c r="CM30" s="654"/>
      <c r="CN30" s="654"/>
      <c r="CO30" s="654"/>
      <c r="CP30" s="654"/>
      <c r="CQ30" s="655"/>
      <c r="CR30" s="620">
        <v>932333</v>
      </c>
      <c r="CS30" s="621"/>
      <c r="CT30" s="621"/>
      <c r="CU30" s="621"/>
      <c r="CV30" s="621"/>
      <c r="CW30" s="621"/>
      <c r="CX30" s="621"/>
      <c r="CY30" s="622"/>
      <c r="CZ30" s="623">
        <v>12.9</v>
      </c>
      <c r="DA30" s="641"/>
      <c r="DB30" s="641"/>
      <c r="DC30" s="642"/>
      <c r="DD30" s="626">
        <v>887993</v>
      </c>
      <c r="DE30" s="621"/>
      <c r="DF30" s="621"/>
      <c r="DG30" s="621"/>
      <c r="DH30" s="621"/>
      <c r="DI30" s="621"/>
      <c r="DJ30" s="621"/>
      <c r="DK30" s="622"/>
      <c r="DL30" s="626">
        <v>740319</v>
      </c>
      <c r="DM30" s="621"/>
      <c r="DN30" s="621"/>
      <c r="DO30" s="621"/>
      <c r="DP30" s="621"/>
      <c r="DQ30" s="621"/>
      <c r="DR30" s="621"/>
      <c r="DS30" s="621"/>
      <c r="DT30" s="621"/>
      <c r="DU30" s="621"/>
      <c r="DV30" s="622"/>
      <c r="DW30" s="643">
        <v>20.100000000000001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183758</v>
      </c>
      <c r="S31" s="621"/>
      <c r="T31" s="621"/>
      <c r="U31" s="621"/>
      <c r="V31" s="621"/>
      <c r="W31" s="621"/>
      <c r="X31" s="621"/>
      <c r="Y31" s="622"/>
      <c r="Z31" s="673">
        <v>2.4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97.2</v>
      </c>
      <c r="BN31" s="685"/>
      <c r="BO31" s="685"/>
      <c r="BP31" s="685"/>
      <c r="BQ31" s="649"/>
      <c r="BR31" s="684">
        <v>98.9</v>
      </c>
      <c r="BS31" s="639"/>
      <c r="BT31" s="639"/>
      <c r="BU31" s="639"/>
      <c r="BV31" s="639"/>
      <c r="BW31" s="639"/>
      <c r="BX31" s="675">
        <v>96.8</v>
      </c>
      <c r="BY31" s="685"/>
      <c r="BZ31" s="685"/>
      <c r="CA31" s="685"/>
      <c r="CB31" s="649"/>
      <c r="CD31" s="692"/>
      <c r="CE31" s="693"/>
      <c r="CF31" s="657" t="s">
        <v>296</v>
      </c>
      <c r="CG31" s="654"/>
      <c r="CH31" s="654"/>
      <c r="CI31" s="654"/>
      <c r="CJ31" s="654"/>
      <c r="CK31" s="654"/>
      <c r="CL31" s="654"/>
      <c r="CM31" s="654"/>
      <c r="CN31" s="654"/>
      <c r="CO31" s="654"/>
      <c r="CP31" s="654"/>
      <c r="CQ31" s="655"/>
      <c r="CR31" s="620">
        <v>65308</v>
      </c>
      <c r="CS31" s="639"/>
      <c r="CT31" s="639"/>
      <c r="CU31" s="639"/>
      <c r="CV31" s="639"/>
      <c r="CW31" s="639"/>
      <c r="CX31" s="639"/>
      <c r="CY31" s="640"/>
      <c r="CZ31" s="623">
        <v>0.9</v>
      </c>
      <c r="DA31" s="641"/>
      <c r="DB31" s="641"/>
      <c r="DC31" s="642"/>
      <c r="DD31" s="626">
        <v>65251</v>
      </c>
      <c r="DE31" s="639"/>
      <c r="DF31" s="639"/>
      <c r="DG31" s="639"/>
      <c r="DH31" s="639"/>
      <c r="DI31" s="639"/>
      <c r="DJ31" s="639"/>
      <c r="DK31" s="640"/>
      <c r="DL31" s="626">
        <v>65251</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109466</v>
      </c>
      <c r="S32" s="621"/>
      <c r="T32" s="621"/>
      <c r="U32" s="621"/>
      <c r="V32" s="621"/>
      <c r="W32" s="621"/>
      <c r="X32" s="621"/>
      <c r="Y32" s="622"/>
      <c r="Z32" s="673">
        <v>1.4</v>
      </c>
      <c r="AA32" s="673"/>
      <c r="AB32" s="673"/>
      <c r="AC32" s="673"/>
      <c r="AD32" s="674">
        <v>2682</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94.9</v>
      </c>
      <c r="BN32" s="605"/>
      <c r="BO32" s="605"/>
      <c r="BP32" s="605"/>
      <c r="BQ32" s="662"/>
      <c r="BR32" s="683">
        <v>98.4</v>
      </c>
      <c r="BS32" s="605"/>
      <c r="BT32" s="605"/>
      <c r="BU32" s="605"/>
      <c r="BV32" s="605"/>
      <c r="BW32" s="605"/>
      <c r="BX32" s="668">
        <v>94.2</v>
      </c>
      <c r="BY32" s="605"/>
      <c r="BZ32" s="605"/>
      <c r="CA32" s="605"/>
      <c r="CB32" s="662"/>
      <c r="CD32" s="694"/>
      <c r="CE32" s="695"/>
      <c r="CF32" s="657" t="s">
        <v>299</v>
      </c>
      <c r="CG32" s="654"/>
      <c r="CH32" s="654"/>
      <c r="CI32" s="654"/>
      <c r="CJ32" s="654"/>
      <c r="CK32" s="654"/>
      <c r="CL32" s="654"/>
      <c r="CM32" s="654"/>
      <c r="CN32" s="654"/>
      <c r="CO32" s="654"/>
      <c r="CP32" s="654"/>
      <c r="CQ32" s="655"/>
      <c r="CR32" s="620">
        <v>288</v>
      </c>
      <c r="CS32" s="621"/>
      <c r="CT32" s="621"/>
      <c r="CU32" s="621"/>
      <c r="CV32" s="621"/>
      <c r="CW32" s="621"/>
      <c r="CX32" s="621"/>
      <c r="CY32" s="622"/>
      <c r="CZ32" s="623">
        <v>0</v>
      </c>
      <c r="DA32" s="641"/>
      <c r="DB32" s="641"/>
      <c r="DC32" s="642"/>
      <c r="DD32" s="626">
        <v>288</v>
      </c>
      <c r="DE32" s="621"/>
      <c r="DF32" s="621"/>
      <c r="DG32" s="621"/>
      <c r="DH32" s="621"/>
      <c r="DI32" s="621"/>
      <c r="DJ32" s="621"/>
      <c r="DK32" s="622"/>
      <c r="DL32" s="626">
        <v>288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1946384</v>
      </c>
      <c r="S33" s="621"/>
      <c r="T33" s="621"/>
      <c r="U33" s="621"/>
      <c r="V33" s="621"/>
      <c r="W33" s="621"/>
      <c r="X33" s="621"/>
      <c r="Y33" s="622"/>
      <c r="Z33" s="673">
        <v>25.6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2464873</v>
      </c>
      <c r="CS33" s="639"/>
      <c r="CT33" s="639"/>
      <c r="CU33" s="639"/>
      <c r="CV33" s="639"/>
      <c r="CW33" s="639"/>
      <c r="CX33" s="639"/>
      <c r="CY33" s="640"/>
      <c r="CZ33" s="623">
        <v>34.200000000000003</v>
      </c>
      <c r="DA33" s="641"/>
      <c r="DB33" s="641"/>
      <c r="DC33" s="642"/>
      <c r="DD33" s="626">
        <v>1684714</v>
      </c>
      <c r="DE33" s="639"/>
      <c r="DF33" s="639"/>
      <c r="DG33" s="639"/>
      <c r="DH33" s="639"/>
      <c r="DI33" s="639"/>
      <c r="DJ33" s="639"/>
      <c r="DK33" s="640"/>
      <c r="DL33" s="626">
        <v>1283432</v>
      </c>
      <c r="DM33" s="639"/>
      <c r="DN33" s="639"/>
      <c r="DO33" s="639"/>
      <c r="DP33" s="639"/>
      <c r="DQ33" s="639"/>
      <c r="DR33" s="639"/>
      <c r="DS33" s="639"/>
      <c r="DT33" s="639"/>
      <c r="DU33" s="639"/>
      <c r="DV33" s="640"/>
      <c r="DW33" s="643">
        <v>34.9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821292</v>
      </c>
      <c r="CS34" s="621"/>
      <c r="CT34" s="621"/>
      <c r="CU34" s="621"/>
      <c r="CV34" s="621"/>
      <c r="CW34" s="621"/>
      <c r="CX34" s="621"/>
      <c r="CY34" s="622"/>
      <c r="CZ34" s="623">
        <v>11.4</v>
      </c>
      <c r="DA34" s="641"/>
      <c r="DB34" s="641"/>
      <c r="DC34" s="642"/>
      <c r="DD34" s="626">
        <v>541358</v>
      </c>
      <c r="DE34" s="621"/>
      <c r="DF34" s="621"/>
      <c r="DG34" s="621"/>
      <c r="DH34" s="621"/>
      <c r="DI34" s="621"/>
      <c r="DJ34" s="621"/>
      <c r="DK34" s="622"/>
      <c r="DL34" s="626">
        <v>331145</v>
      </c>
      <c r="DM34" s="621"/>
      <c r="DN34" s="621"/>
      <c r="DO34" s="621"/>
      <c r="DP34" s="621"/>
      <c r="DQ34" s="621"/>
      <c r="DR34" s="621"/>
      <c r="DS34" s="621"/>
      <c r="DT34" s="621"/>
      <c r="DU34" s="621"/>
      <c r="DV34" s="622"/>
      <c r="DW34" s="643">
        <v>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137184</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606133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t="s">
        <v>210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3974</v>
      </c>
      <c r="CS35" s="639"/>
      <c r="CT35" s="639"/>
      <c r="CU35" s="639"/>
      <c r="CV35" s="639"/>
      <c r="CW35" s="639"/>
      <c r="CX35" s="639"/>
      <c r="CY35" s="640"/>
      <c r="CZ35" s="623">
        <v>0.1</v>
      </c>
      <c r="DA35" s="641"/>
      <c r="DB35" s="641"/>
      <c r="DC35" s="642"/>
      <c r="DD35" s="626">
        <v>2427</v>
      </c>
      <c r="DE35" s="639"/>
      <c r="DF35" s="639"/>
      <c r="DG35" s="639"/>
      <c r="DH35" s="639"/>
      <c r="DI35" s="639"/>
      <c r="DJ35" s="639"/>
      <c r="DK35" s="640"/>
      <c r="DL35" s="626">
        <v>2427</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7597366</v>
      </c>
      <c r="S36" s="661"/>
      <c r="T36" s="661"/>
      <c r="U36" s="661"/>
      <c r="V36" s="661"/>
      <c r="W36" s="661"/>
      <c r="X36" s="661"/>
      <c r="Y36" s="664"/>
      <c r="Z36" s="665">
        <v>100</v>
      </c>
      <c r="AA36" s="665"/>
      <c r="AB36" s="665"/>
      <c r="AC36" s="665"/>
      <c r="AD36" s="666">
        <v>3545220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40388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-45435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868708</v>
      </c>
      <c r="CS36" s="621"/>
      <c r="CT36" s="621"/>
      <c r="CU36" s="621"/>
      <c r="CV36" s="621"/>
      <c r="CW36" s="621"/>
      <c r="CX36" s="621"/>
      <c r="CY36" s="622"/>
      <c r="CZ36" s="623">
        <v>12.1</v>
      </c>
      <c r="DA36" s="641"/>
      <c r="DB36" s="641"/>
      <c r="DC36" s="642"/>
      <c r="DD36" s="626">
        <v>618246</v>
      </c>
      <c r="DE36" s="621"/>
      <c r="DF36" s="621"/>
      <c r="DG36" s="621"/>
      <c r="DH36" s="621"/>
      <c r="DI36" s="621"/>
      <c r="DJ36" s="621"/>
      <c r="DK36" s="622"/>
      <c r="DL36" s="626">
        <v>470956</v>
      </c>
      <c r="DM36" s="621"/>
      <c r="DN36" s="621"/>
      <c r="DO36" s="621"/>
      <c r="DP36" s="621"/>
      <c r="DQ36" s="621"/>
      <c r="DR36" s="621"/>
      <c r="DS36" s="621"/>
      <c r="DT36" s="621"/>
      <c r="DU36" s="621"/>
      <c r="DV36" s="622"/>
      <c r="DW36" s="643">
        <v>12.8</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26655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1297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508905</v>
      </c>
      <c r="CS37" s="639"/>
      <c r="CT37" s="639"/>
      <c r="CU37" s="639"/>
      <c r="CV37" s="639"/>
      <c r="CW37" s="639"/>
      <c r="CX37" s="639"/>
      <c r="CY37" s="640"/>
      <c r="CZ37" s="623">
        <v>7.1</v>
      </c>
      <c r="DA37" s="641"/>
      <c r="DB37" s="641"/>
      <c r="DC37" s="642"/>
      <c r="DD37" s="626">
        <v>403105</v>
      </c>
      <c r="DE37" s="639"/>
      <c r="DF37" s="639"/>
      <c r="DG37" s="639"/>
      <c r="DH37" s="639"/>
      <c r="DI37" s="639"/>
      <c r="DJ37" s="639"/>
      <c r="DK37" s="640"/>
      <c r="DL37" s="626">
        <v>391916</v>
      </c>
      <c r="DM37" s="639"/>
      <c r="DN37" s="639"/>
      <c r="DO37" s="639"/>
      <c r="DP37" s="639"/>
      <c r="DQ37" s="639"/>
      <c r="DR37" s="639"/>
      <c r="DS37" s="639"/>
      <c r="DT37" s="639"/>
      <c r="DU37" s="639"/>
      <c r="DV37" s="640"/>
      <c r="DW37" s="643">
        <v>10.6</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629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2004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606133</v>
      </c>
      <c r="CS38" s="621"/>
      <c r="CT38" s="621"/>
      <c r="CU38" s="621"/>
      <c r="CV38" s="621"/>
      <c r="CW38" s="621"/>
      <c r="CX38" s="621"/>
      <c r="CY38" s="622"/>
      <c r="CZ38" s="623">
        <v>8.4</v>
      </c>
      <c r="DA38" s="641"/>
      <c r="DB38" s="641"/>
      <c r="DC38" s="642"/>
      <c r="DD38" s="626">
        <v>521934</v>
      </c>
      <c r="DE38" s="621"/>
      <c r="DF38" s="621"/>
      <c r="DG38" s="621"/>
      <c r="DH38" s="621"/>
      <c r="DI38" s="621"/>
      <c r="DJ38" s="621"/>
      <c r="DK38" s="622"/>
      <c r="DL38" s="626">
        <v>478904</v>
      </c>
      <c r="DM38" s="621"/>
      <c r="DN38" s="621"/>
      <c r="DO38" s="621"/>
      <c r="DP38" s="621"/>
      <c r="DQ38" s="621"/>
      <c r="DR38" s="621"/>
      <c r="DS38" s="621"/>
      <c r="DT38" s="621"/>
      <c r="DU38" s="621"/>
      <c r="DV38" s="622"/>
      <c r="DW38" s="643">
        <v>13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147936</v>
      </c>
      <c r="CS39" s="639"/>
      <c r="CT39" s="639"/>
      <c r="CU39" s="639"/>
      <c r="CV39" s="639"/>
      <c r="CW39" s="639"/>
      <c r="CX39" s="639"/>
      <c r="CY39" s="640"/>
      <c r="CZ39" s="623">
        <v>2.1</v>
      </c>
      <c r="DA39" s="641"/>
      <c r="DB39" s="641"/>
      <c r="DC39" s="642"/>
      <c r="DD39" s="626">
        <v>559</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101686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16830</v>
      </c>
      <c r="CS40" s="621"/>
      <c r="CT40" s="621"/>
      <c r="CU40" s="621"/>
      <c r="CV40" s="621"/>
      <c r="CW40" s="621"/>
      <c r="CX40" s="621"/>
      <c r="CY40" s="622"/>
      <c r="CZ40" s="623">
        <v>0.2</v>
      </c>
      <c r="DA40" s="641"/>
      <c r="DB40" s="641"/>
      <c r="DC40" s="642"/>
      <c r="DD40" s="626">
        <v>190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436775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383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2146696</v>
      </c>
      <c r="CS42" s="621"/>
      <c r="CT42" s="621"/>
      <c r="CU42" s="621"/>
      <c r="CV42" s="621"/>
      <c r="CW42" s="621"/>
      <c r="CX42" s="621"/>
      <c r="CY42" s="622"/>
      <c r="CZ42" s="623">
        <v>29.8</v>
      </c>
      <c r="DA42" s="624"/>
      <c r="DB42" s="624"/>
      <c r="DC42" s="625"/>
      <c r="DD42" s="626">
        <v>260663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45663</v>
      </c>
      <c r="CS43" s="639"/>
      <c r="CT43" s="639"/>
      <c r="CU43" s="639"/>
      <c r="CV43" s="639"/>
      <c r="CW43" s="639"/>
      <c r="CX43" s="639"/>
      <c r="CY43" s="640"/>
      <c r="CZ43" s="623">
        <v>0.6</v>
      </c>
      <c r="DA43" s="641"/>
      <c r="DB43" s="641"/>
      <c r="DC43" s="642"/>
      <c r="DD43" s="626">
        <v>22863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2122228</v>
      </c>
      <c r="CS44" s="621"/>
      <c r="CT44" s="621"/>
      <c r="CU44" s="621"/>
      <c r="CV44" s="621"/>
      <c r="CW44" s="621"/>
      <c r="CX44" s="621"/>
      <c r="CY44" s="622"/>
      <c r="CZ44" s="623">
        <v>29.5</v>
      </c>
      <c r="DA44" s="624"/>
      <c r="DB44" s="624"/>
      <c r="DC44" s="625"/>
      <c r="DD44" s="626">
        <v>250951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238278</v>
      </c>
      <c r="CS45" s="639"/>
      <c r="CT45" s="639"/>
      <c r="CU45" s="639"/>
      <c r="CV45" s="639"/>
      <c r="CW45" s="639"/>
      <c r="CX45" s="639"/>
      <c r="CY45" s="640"/>
      <c r="CZ45" s="623">
        <v>3.3</v>
      </c>
      <c r="DA45" s="641"/>
      <c r="DB45" s="641"/>
      <c r="DC45" s="642"/>
      <c r="DD45" s="626">
        <v>22666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1859587</v>
      </c>
      <c r="CS46" s="621"/>
      <c r="CT46" s="621"/>
      <c r="CU46" s="621"/>
      <c r="CV46" s="621"/>
      <c r="CW46" s="621"/>
      <c r="CX46" s="621"/>
      <c r="CY46" s="622"/>
      <c r="CZ46" s="623">
        <v>25.8</v>
      </c>
      <c r="DA46" s="624"/>
      <c r="DB46" s="624"/>
      <c r="DC46" s="625"/>
      <c r="DD46" s="626">
        <v>220674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24468</v>
      </c>
      <c r="CS47" s="639"/>
      <c r="CT47" s="639"/>
      <c r="CU47" s="639"/>
      <c r="CV47" s="639"/>
      <c r="CW47" s="639"/>
      <c r="CX47" s="639"/>
      <c r="CY47" s="640"/>
      <c r="CZ47" s="623">
        <v>0.3</v>
      </c>
      <c r="DA47" s="641"/>
      <c r="DB47" s="641"/>
      <c r="DC47" s="642"/>
      <c r="DD47" s="626">
        <v>9712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7200229</v>
      </c>
      <c r="CS49" s="605"/>
      <c r="CT49" s="605"/>
      <c r="CU49" s="605"/>
      <c r="CV49" s="605"/>
      <c r="CW49" s="605"/>
      <c r="CX49" s="605"/>
      <c r="CY49" s="606"/>
      <c r="CZ49" s="607">
        <v>100</v>
      </c>
      <c r="DA49" s="608"/>
      <c r="DB49" s="608"/>
      <c r="DC49" s="609"/>
      <c r="DD49" s="610">
        <v>4117519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7598</v>
      </c>
      <c r="R7" s="1134"/>
      <c r="S7" s="1134"/>
      <c r="T7" s="1134"/>
      <c r="U7" s="1134"/>
      <c r="V7" s="1134">
        <v>7201</v>
      </c>
      <c r="W7" s="1134"/>
      <c r="X7" s="1134"/>
      <c r="Y7" s="1134"/>
      <c r="Z7" s="1134"/>
      <c r="AA7" s="1134">
        <v>397</v>
      </c>
      <c r="AB7" s="1134"/>
      <c r="AC7" s="1134"/>
      <c r="AD7" s="1134"/>
      <c r="AE7" s="1135"/>
      <c r="AF7" s="1136">
        <v>297</v>
      </c>
      <c r="AG7" s="1137"/>
      <c r="AH7" s="1137"/>
      <c r="AI7" s="1137"/>
      <c r="AJ7" s="1138"/>
      <c r="AK7" s="1120">
        <v>245</v>
      </c>
      <c r="AL7" s="1121"/>
      <c r="AM7" s="1121"/>
      <c r="AN7" s="1121"/>
      <c r="AO7" s="1121"/>
      <c r="AP7" s="1121">
        <v>9201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532</v>
      </c>
      <c r="BT7" s="1125"/>
      <c r="BU7" s="1125"/>
      <c r="BV7" s="1125"/>
      <c r="BW7" s="1125"/>
      <c r="BX7" s="1125"/>
      <c r="BY7" s="1125"/>
      <c r="BZ7" s="1125"/>
      <c r="CA7" s="1125"/>
      <c r="CB7" s="1125"/>
      <c r="CC7" s="1125"/>
      <c r="CD7" s="1125"/>
      <c r="CE7" s="1125"/>
      <c r="CF7" s="1125"/>
      <c r="CG7" s="1126"/>
      <c r="CH7" s="1117">
        <v>5</v>
      </c>
      <c r="CI7" s="1118"/>
      <c r="CJ7" s="1118"/>
      <c r="CK7" s="1118"/>
      <c r="CL7" s="1119"/>
      <c r="CM7" s="1117">
        <v>39</v>
      </c>
      <c r="CN7" s="1118"/>
      <c r="CO7" s="1118"/>
      <c r="CP7" s="1118"/>
      <c r="CQ7" s="1119"/>
      <c r="CR7" s="1117">
        <v>30</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4</v>
      </c>
      <c r="R8" s="1073"/>
      <c r="S8" s="1073"/>
      <c r="T8" s="1073"/>
      <c r="U8" s="1073"/>
      <c r="V8" s="1073">
        <v>4</v>
      </c>
      <c r="W8" s="1073"/>
      <c r="X8" s="1073"/>
      <c r="Y8" s="1073"/>
      <c r="Z8" s="1073"/>
      <c r="AA8" s="1073">
        <v>0</v>
      </c>
      <c r="AB8" s="1073"/>
      <c r="AC8" s="1073"/>
      <c r="AD8" s="1073"/>
      <c r="AE8" s="1074"/>
      <c r="AF8" s="1048">
        <v>0</v>
      </c>
      <c r="AG8" s="1049"/>
      <c r="AH8" s="1049"/>
      <c r="AI8" s="1049"/>
      <c r="AJ8" s="1050"/>
      <c r="AK8" s="1115">
        <v>0</v>
      </c>
      <c r="AL8" s="1116"/>
      <c r="AM8" s="1116"/>
      <c r="AN8" s="1116"/>
      <c r="AO8" s="1116"/>
      <c r="AP8" s="1116">
        <v>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0</v>
      </c>
      <c r="CI8" s="1019"/>
      <c r="CJ8" s="1019"/>
      <c r="CK8" s="1019"/>
      <c r="CL8" s="1020"/>
      <c r="CM8" s="1018">
        <v>10</v>
      </c>
      <c r="CN8" s="1019"/>
      <c r="CO8" s="1019"/>
      <c r="CP8" s="1019"/>
      <c r="CQ8" s="1020"/>
      <c r="CR8" s="1018">
        <v>8</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7602</v>
      </c>
      <c r="R23" s="1098"/>
      <c r="S23" s="1098"/>
      <c r="T23" s="1098"/>
      <c r="U23" s="1098"/>
      <c r="V23" s="1098">
        <v>7205</v>
      </c>
      <c r="W23" s="1098"/>
      <c r="X23" s="1098"/>
      <c r="Y23" s="1098"/>
      <c r="Z23" s="1098"/>
      <c r="AA23" s="1098">
        <v>397</v>
      </c>
      <c r="AB23" s="1098"/>
      <c r="AC23" s="1098"/>
      <c r="AD23" s="1098"/>
      <c r="AE23" s="1099"/>
      <c r="AF23" s="1100">
        <v>298</v>
      </c>
      <c r="AG23" s="1098"/>
      <c r="AH23" s="1098"/>
      <c r="AI23" s="1098"/>
      <c r="AJ23" s="1101"/>
      <c r="AK23" s="1102"/>
      <c r="AL23" s="1103"/>
      <c r="AM23" s="1103"/>
      <c r="AN23" s="1103"/>
      <c r="AO23" s="1103"/>
      <c r="AP23" s="1098">
        <v>9203</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1247</v>
      </c>
      <c r="R28" s="1083"/>
      <c r="S28" s="1083"/>
      <c r="T28" s="1083"/>
      <c r="U28" s="1083"/>
      <c r="V28" s="1083">
        <v>1247</v>
      </c>
      <c r="W28" s="1083"/>
      <c r="X28" s="1083"/>
      <c r="Y28" s="1083"/>
      <c r="Z28" s="1083"/>
      <c r="AA28" s="1083">
        <v>0</v>
      </c>
      <c r="AB28" s="1083"/>
      <c r="AC28" s="1083"/>
      <c r="AD28" s="1083"/>
      <c r="AE28" s="1084"/>
      <c r="AF28" s="1085" t="s">
        <v>113</v>
      </c>
      <c r="AG28" s="1083"/>
      <c r="AH28" s="1083"/>
      <c r="AI28" s="1083"/>
      <c r="AJ28" s="1086"/>
      <c r="AK28" s="1087">
        <v>94</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1205</v>
      </c>
      <c r="R29" s="1073"/>
      <c r="S29" s="1073"/>
      <c r="T29" s="1073"/>
      <c r="U29" s="1073"/>
      <c r="V29" s="1073">
        <v>1205</v>
      </c>
      <c r="W29" s="1073"/>
      <c r="X29" s="1073"/>
      <c r="Y29" s="1073"/>
      <c r="Z29" s="1073"/>
      <c r="AA29" s="1073">
        <v>0</v>
      </c>
      <c r="AB29" s="1073"/>
      <c r="AC29" s="1073"/>
      <c r="AD29" s="1073"/>
      <c r="AE29" s="1074"/>
      <c r="AF29" s="1048">
        <v>0</v>
      </c>
      <c r="AG29" s="1049"/>
      <c r="AH29" s="1049"/>
      <c r="AI29" s="1049"/>
      <c r="AJ29" s="1050"/>
      <c r="AK29" s="1009">
        <v>192</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120</v>
      </c>
      <c r="R30" s="1073"/>
      <c r="S30" s="1073"/>
      <c r="T30" s="1073"/>
      <c r="U30" s="1073"/>
      <c r="V30" s="1073">
        <v>117</v>
      </c>
      <c r="W30" s="1073"/>
      <c r="X30" s="1073"/>
      <c r="Y30" s="1073"/>
      <c r="Z30" s="1073"/>
      <c r="AA30" s="1073">
        <v>3</v>
      </c>
      <c r="AB30" s="1073"/>
      <c r="AC30" s="1073"/>
      <c r="AD30" s="1073"/>
      <c r="AE30" s="1074"/>
      <c r="AF30" s="1048">
        <v>3</v>
      </c>
      <c r="AG30" s="1049"/>
      <c r="AH30" s="1049"/>
      <c r="AI30" s="1049"/>
      <c r="AJ30" s="1050"/>
      <c r="AK30" s="1009">
        <v>58</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215</v>
      </c>
      <c r="R31" s="1073"/>
      <c r="S31" s="1073"/>
      <c r="T31" s="1073"/>
      <c r="U31" s="1073"/>
      <c r="V31" s="1073">
        <v>213</v>
      </c>
      <c r="W31" s="1073"/>
      <c r="X31" s="1073"/>
      <c r="Y31" s="1073"/>
      <c r="Z31" s="1073"/>
      <c r="AA31" s="1073">
        <v>2</v>
      </c>
      <c r="AB31" s="1073"/>
      <c r="AC31" s="1073"/>
      <c r="AD31" s="1073"/>
      <c r="AE31" s="1074"/>
      <c r="AF31" s="1048">
        <v>2</v>
      </c>
      <c r="AG31" s="1049"/>
      <c r="AH31" s="1049"/>
      <c r="AI31" s="1049"/>
      <c r="AJ31" s="1050"/>
      <c r="AK31" s="1009">
        <v>40</v>
      </c>
      <c r="AL31" s="1000"/>
      <c r="AM31" s="1000"/>
      <c r="AN31" s="1000"/>
      <c r="AO31" s="1000"/>
      <c r="AP31" s="1000">
        <v>705</v>
      </c>
      <c r="AQ31" s="1000"/>
      <c r="AR31" s="1000"/>
      <c r="AS31" s="1000"/>
      <c r="AT31" s="1000"/>
      <c r="AU31" s="1000">
        <v>383</v>
      </c>
      <c r="AV31" s="1000"/>
      <c r="AW31" s="1000"/>
      <c r="AX31" s="1000"/>
      <c r="AY31" s="1000"/>
      <c r="AZ31" s="1071">
        <v>0</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47</v>
      </c>
      <c r="R32" s="1073"/>
      <c r="S32" s="1073"/>
      <c r="T32" s="1073"/>
      <c r="U32" s="1073"/>
      <c r="V32" s="1073">
        <v>46</v>
      </c>
      <c r="W32" s="1073"/>
      <c r="X32" s="1073"/>
      <c r="Y32" s="1073"/>
      <c r="Z32" s="1073"/>
      <c r="AA32" s="1073">
        <v>1</v>
      </c>
      <c r="AB32" s="1073"/>
      <c r="AC32" s="1073"/>
      <c r="AD32" s="1073"/>
      <c r="AE32" s="1074"/>
      <c r="AF32" s="1048">
        <v>1</v>
      </c>
      <c r="AG32" s="1049"/>
      <c r="AH32" s="1049"/>
      <c r="AI32" s="1049"/>
      <c r="AJ32" s="1050"/>
      <c r="AK32" s="1009">
        <v>27</v>
      </c>
      <c r="AL32" s="1000"/>
      <c r="AM32" s="1000"/>
      <c r="AN32" s="1000"/>
      <c r="AO32" s="1000"/>
      <c r="AP32" s="1000">
        <v>260</v>
      </c>
      <c r="AQ32" s="1000"/>
      <c r="AR32" s="1000"/>
      <c r="AS32" s="1000"/>
      <c r="AT32" s="1000"/>
      <c r="AU32" s="1000">
        <v>247</v>
      </c>
      <c r="AV32" s="1000"/>
      <c r="AW32" s="1000"/>
      <c r="AX32" s="1000"/>
      <c r="AY32" s="1000"/>
      <c r="AZ32" s="1071">
        <v>0</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v>
      </c>
      <c r="AG63" s="988"/>
      <c r="AH63" s="988"/>
      <c r="AI63" s="988"/>
      <c r="AJ63" s="1059"/>
      <c r="AK63" s="1060"/>
      <c r="AL63" s="992"/>
      <c r="AM63" s="992"/>
      <c r="AN63" s="992"/>
      <c r="AO63" s="992"/>
      <c r="AP63" s="988">
        <v>965</v>
      </c>
      <c r="AQ63" s="988"/>
      <c r="AR63" s="988"/>
      <c r="AS63" s="988"/>
      <c r="AT63" s="988"/>
      <c r="AU63" s="988">
        <v>630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1238</v>
      </c>
      <c r="R68" s="1011"/>
      <c r="S68" s="1011"/>
      <c r="T68" s="1011"/>
      <c r="U68" s="1011"/>
      <c r="V68" s="1011">
        <v>1238</v>
      </c>
      <c r="W68" s="1011"/>
      <c r="X68" s="1011"/>
      <c r="Y68" s="1011"/>
      <c r="Z68" s="1011"/>
      <c r="AA68" s="1011">
        <v>0</v>
      </c>
      <c r="AB68" s="1011"/>
      <c r="AC68" s="1011"/>
      <c r="AD68" s="1011"/>
      <c r="AE68" s="1011"/>
      <c r="AF68" s="1011">
        <v>0</v>
      </c>
      <c r="AG68" s="1011"/>
      <c r="AH68" s="1011"/>
      <c r="AI68" s="1011"/>
      <c r="AJ68" s="1011"/>
      <c r="AK68" s="1011">
        <v>0</v>
      </c>
      <c r="AL68" s="1011"/>
      <c r="AM68" s="1011"/>
      <c r="AN68" s="1011"/>
      <c r="AO68" s="1011"/>
      <c r="AP68" s="1011">
        <v>44</v>
      </c>
      <c r="AQ68" s="1011"/>
      <c r="AR68" s="1011"/>
      <c r="AS68" s="1011"/>
      <c r="AT68" s="1011"/>
      <c r="AU68" s="1011">
        <v>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329</v>
      </c>
      <c r="R69" s="1000"/>
      <c r="S69" s="1000"/>
      <c r="T69" s="1000"/>
      <c r="U69" s="1000"/>
      <c r="V69" s="1000">
        <v>307</v>
      </c>
      <c r="W69" s="1000"/>
      <c r="X69" s="1000"/>
      <c r="Y69" s="1000"/>
      <c r="Z69" s="1000"/>
      <c r="AA69" s="1000">
        <v>22</v>
      </c>
      <c r="AB69" s="1000"/>
      <c r="AC69" s="1000"/>
      <c r="AD69" s="1000"/>
      <c r="AE69" s="1000"/>
      <c r="AF69" s="1000">
        <v>22</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495</v>
      </c>
      <c r="R70" s="1000"/>
      <c r="S70" s="1000"/>
      <c r="T70" s="1000"/>
      <c r="U70" s="1000"/>
      <c r="V70" s="1000">
        <v>486</v>
      </c>
      <c r="W70" s="1000"/>
      <c r="X70" s="1000"/>
      <c r="Y70" s="1000"/>
      <c r="Z70" s="1000"/>
      <c r="AA70" s="1000">
        <v>9</v>
      </c>
      <c r="AB70" s="1000"/>
      <c r="AC70" s="1000"/>
      <c r="AD70" s="1000"/>
      <c r="AE70" s="1000"/>
      <c r="AF70" s="1000">
        <v>9</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1828</v>
      </c>
      <c r="R71" s="1000"/>
      <c r="S71" s="1000"/>
      <c r="T71" s="1000"/>
      <c r="U71" s="1000"/>
      <c r="V71" s="1000">
        <v>1781</v>
      </c>
      <c r="W71" s="1000"/>
      <c r="X71" s="1000"/>
      <c r="Y71" s="1000"/>
      <c r="Z71" s="1000"/>
      <c r="AA71" s="1000">
        <v>47</v>
      </c>
      <c r="AB71" s="1000"/>
      <c r="AC71" s="1000"/>
      <c r="AD71" s="1000"/>
      <c r="AE71" s="1000"/>
      <c r="AF71" s="1000">
        <v>47</v>
      </c>
      <c r="AG71" s="1000"/>
      <c r="AH71" s="1000"/>
      <c r="AI71" s="1000"/>
      <c r="AJ71" s="1000"/>
      <c r="AK71" s="1000">
        <v>0</v>
      </c>
      <c r="AL71" s="1000"/>
      <c r="AM71" s="1000"/>
      <c r="AN71" s="1000"/>
      <c r="AO71" s="1000"/>
      <c r="AP71" s="1000">
        <v>85</v>
      </c>
      <c r="AQ71" s="1000"/>
      <c r="AR71" s="1000"/>
      <c r="AS71" s="1000"/>
      <c r="AT71" s="1000"/>
      <c r="AU71" s="1000">
        <v>33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370</v>
      </c>
      <c r="R72" s="1000"/>
      <c r="S72" s="1000"/>
      <c r="T72" s="1000"/>
      <c r="U72" s="1000"/>
      <c r="V72" s="1000">
        <v>358</v>
      </c>
      <c r="W72" s="1000"/>
      <c r="X72" s="1000"/>
      <c r="Y72" s="1000"/>
      <c r="Z72" s="1000"/>
      <c r="AA72" s="1000">
        <v>12</v>
      </c>
      <c r="AB72" s="1000"/>
      <c r="AC72" s="1000"/>
      <c r="AD72" s="1000"/>
      <c r="AE72" s="1000"/>
      <c r="AF72" s="1000">
        <v>12</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249</v>
      </c>
      <c r="R73" s="1000"/>
      <c r="S73" s="1000"/>
      <c r="T73" s="1000"/>
      <c r="U73" s="1000"/>
      <c r="V73" s="1000">
        <v>234</v>
      </c>
      <c r="W73" s="1000"/>
      <c r="X73" s="1000"/>
      <c r="Y73" s="1000"/>
      <c r="Z73" s="1000"/>
      <c r="AA73" s="1000">
        <v>15</v>
      </c>
      <c r="AB73" s="1000"/>
      <c r="AC73" s="1000"/>
      <c r="AD73" s="1000"/>
      <c r="AE73" s="1000"/>
      <c r="AF73" s="1000">
        <v>15</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1</v>
      </c>
      <c r="R74" s="1000"/>
      <c r="S74" s="1000"/>
      <c r="T74" s="1000"/>
      <c r="U74" s="1000"/>
      <c r="V74" s="1000">
        <v>1</v>
      </c>
      <c r="W74" s="1000"/>
      <c r="X74" s="1000"/>
      <c r="Y74" s="1000"/>
      <c r="Z74" s="1000"/>
      <c r="AA74" s="1000">
        <v>0</v>
      </c>
      <c r="AB74" s="1000"/>
      <c r="AC74" s="1000"/>
      <c r="AD74" s="1000"/>
      <c r="AE74" s="1000"/>
      <c r="AF74" s="1000">
        <v>0</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45</v>
      </c>
      <c r="R75" s="1008"/>
      <c r="S75" s="1008"/>
      <c r="T75" s="1008"/>
      <c r="U75" s="1009"/>
      <c r="V75" s="1010">
        <v>43</v>
      </c>
      <c r="W75" s="1008"/>
      <c r="X75" s="1008"/>
      <c r="Y75" s="1008"/>
      <c r="Z75" s="1009"/>
      <c r="AA75" s="1010">
        <v>2</v>
      </c>
      <c r="AB75" s="1008"/>
      <c r="AC75" s="1008"/>
      <c r="AD75" s="1008"/>
      <c r="AE75" s="1009"/>
      <c r="AF75" s="1010">
        <v>2</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v>25</v>
      </c>
      <c r="R76" s="1008"/>
      <c r="S76" s="1008"/>
      <c r="T76" s="1008"/>
      <c r="U76" s="1009"/>
      <c r="V76" s="1010">
        <v>25</v>
      </c>
      <c r="W76" s="1008"/>
      <c r="X76" s="1008"/>
      <c r="Y76" s="1008"/>
      <c r="Z76" s="1009"/>
      <c r="AA76" s="1010">
        <v>0</v>
      </c>
      <c r="AB76" s="1008"/>
      <c r="AC76" s="1008"/>
      <c r="AD76" s="1008"/>
      <c r="AE76" s="1009"/>
      <c r="AF76" s="1010">
        <v>0</v>
      </c>
      <c r="AG76" s="1008"/>
      <c r="AH76" s="1008"/>
      <c r="AI76" s="1008"/>
      <c r="AJ76" s="1009"/>
      <c r="AK76" s="1010">
        <v>0</v>
      </c>
      <c r="AL76" s="1008"/>
      <c r="AM76" s="1008"/>
      <c r="AN76" s="1008"/>
      <c r="AO76" s="1009"/>
      <c r="AP76" s="1010">
        <v>189</v>
      </c>
      <c r="AQ76" s="1008"/>
      <c r="AR76" s="1008"/>
      <c r="AS76" s="1008"/>
      <c r="AT76" s="1009"/>
      <c r="AU76" s="1010">
        <v>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542</v>
      </c>
      <c r="C77" s="1004"/>
      <c r="D77" s="1004"/>
      <c r="E77" s="1004"/>
      <c r="F77" s="1004"/>
      <c r="G77" s="1004"/>
      <c r="H77" s="1004"/>
      <c r="I77" s="1004"/>
      <c r="J77" s="1004"/>
      <c r="K77" s="1004"/>
      <c r="L77" s="1004"/>
      <c r="M77" s="1004"/>
      <c r="N77" s="1004"/>
      <c r="O77" s="1004"/>
      <c r="P77" s="1005"/>
      <c r="Q77" s="1007">
        <v>167</v>
      </c>
      <c r="R77" s="1008"/>
      <c r="S77" s="1008"/>
      <c r="T77" s="1008"/>
      <c r="U77" s="1009"/>
      <c r="V77" s="1010">
        <v>167</v>
      </c>
      <c r="W77" s="1008"/>
      <c r="X77" s="1008"/>
      <c r="Y77" s="1008"/>
      <c r="Z77" s="1009"/>
      <c r="AA77" s="1010">
        <v>0</v>
      </c>
      <c r="AB77" s="1008"/>
      <c r="AC77" s="1008"/>
      <c r="AD77" s="1008"/>
      <c r="AE77" s="1009"/>
      <c r="AF77" s="1010">
        <v>0</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543</v>
      </c>
      <c r="C78" s="1004"/>
      <c r="D78" s="1004"/>
      <c r="E78" s="1004"/>
      <c r="F78" s="1004"/>
      <c r="G78" s="1004"/>
      <c r="H78" s="1004"/>
      <c r="I78" s="1004"/>
      <c r="J78" s="1004"/>
      <c r="K78" s="1004"/>
      <c r="L78" s="1004"/>
      <c r="M78" s="1004"/>
      <c r="N78" s="1004"/>
      <c r="O78" s="1004"/>
      <c r="P78" s="1005"/>
      <c r="Q78" s="1006">
        <v>50</v>
      </c>
      <c r="R78" s="1000"/>
      <c r="S78" s="1000"/>
      <c r="T78" s="1000"/>
      <c r="U78" s="1000"/>
      <c r="V78" s="1000">
        <v>50</v>
      </c>
      <c r="W78" s="1000"/>
      <c r="X78" s="1000"/>
      <c r="Y78" s="1000"/>
      <c r="Z78" s="1000"/>
      <c r="AA78" s="1000">
        <v>0</v>
      </c>
      <c r="AB78" s="1000"/>
      <c r="AC78" s="1000"/>
      <c r="AD78" s="1000"/>
      <c r="AE78" s="1000"/>
      <c r="AF78" s="1000">
        <v>0</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544</v>
      </c>
      <c r="C79" s="1004"/>
      <c r="D79" s="1004"/>
      <c r="E79" s="1004"/>
      <c r="F79" s="1004"/>
      <c r="G79" s="1004"/>
      <c r="H79" s="1004"/>
      <c r="I79" s="1004"/>
      <c r="J79" s="1004"/>
      <c r="K79" s="1004"/>
      <c r="L79" s="1004"/>
      <c r="M79" s="1004"/>
      <c r="N79" s="1004"/>
      <c r="O79" s="1004"/>
      <c r="P79" s="1005"/>
      <c r="Q79" s="1006">
        <v>151</v>
      </c>
      <c r="R79" s="1000"/>
      <c r="S79" s="1000"/>
      <c r="T79" s="1000"/>
      <c r="U79" s="1000"/>
      <c r="V79" s="1000">
        <v>142</v>
      </c>
      <c r="W79" s="1000"/>
      <c r="X79" s="1000"/>
      <c r="Y79" s="1000"/>
      <c r="Z79" s="1000"/>
      <c r="AA79" s="1000">
        <v>9</v>
      </c>
      <c r="AB79" s="1000"/>
      <c r="AC79" s="1000"/>
      <c r="AD79" s="1000"/>
      <c r="AE79" s="1000"/>
      <c r="AF79" s="1000">
        <v>9</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545</v>
      </c>
      <c r="C80" s="1004"/>
      <c r="D80" s="1004"/>
      <c r="E80" s="1004"/>
      <c r="F80" s="1004"/>
      <c r="G80" s="1004"/>
      <c r="H80" s="1004"/>
      <c r="I80" s="1004"/>
      <c r="J80" s="1004"/>
      <c r="K80" s="1004"/>
      <c r="L80" s="1004"/>
      <c r="M80" s="1004"/>
      <c r="N80" s="1004"/>
      <c r="O80" s="1004"/>
      <c r="P80" s="1005"/>
      <c r="Q80" s="1006">
        <v>5778</v>
      </c>
      <c r="R80" s="1000"/>
      <c r="S80" s="1000"/>
      <c r="T80" s="1000"/>
      <c r="U80" s="1000"/>
      <c r="V80" s="1000">
        <v>4940</v>
      </c>
      <c r="W80" s="1000"/>
      <c r="X80" s="1000"/>
      <c r="Y80" s="1000"/>
      <c r="Z80" s="1000"/>
      <c r="AA80" s="1000">
        <v>838</v>
      </c>
      <c r="AB80" s="1000"/>
      <c r="AC80" s="1000"/>
      <c r="AD80" s="1000"/>
      <c r="AE80" s="1000"/>
      <c r="AF80" s="1000">
        <v>836</v>
      </c>
      <c r="AG80" s="1000"/>
      <c r="AH80" s="1000"/>
      <c r="AI80" s="1000"/>
      <c r="AJ80" s="1000"/>
      <c r="AK80" s="1000">
        <v>4</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546</v>
      </c>
      <c r="C81" s="1004"/>
      <c r="D81" s="1004"/>
      <c r="E81" s="1004"/>
      <c r="F81" s="1004"/>
      <c r="G81" s="1004"/>
      <c r="H81" s="1004"/>
      <c r="I81" s="1004"/>
      <c r="J81" s="1004"/>
      <c r="K81" s="1004"/>
      <c r="L81" s="1004"/>
      <c r="M81" s="1004"/>
      <c r="N81" s="1004"/>
      <c r="O81" s="1004"/>
      <c r="P81" s="1005"/>
      <c r="Q81" s="1006">
        <v>13</v>
      </c>
      <c r="R81" s="1000"/>
      <c r="S81" s="1000"/>
      <c r="T81" s="1000"/>
      <c r="U81" s="1000"/>
      <c r="V81" s="1000">
        <v>13</v>
      </c>
      <c r="W81" s="1000"/>
      <c r="X81" s="1000"/>
      <c r="Y81" s="1000"/>
      <c r="Z81" s="1000"/>
      <c r="AA81" s="1000">
        <v>0</v>
      </c>
      <c r="AB81" s="1000"/>
      <c r="AC81" s="1000"/>
      <c r="AD81" s="1000"/>
      <c r="AE81" s="1000"/>
      <c r="AF81" s="1000">
        <v>0</v>
      </c>
      <c r="AG81" s="1000"/>
      <c r="AH81" s="1000"/>
      <c r="AI81" s="1000"/>
      <c r="AJ81" s="1000"/>
      <c r="AK81" s="1000">
        <v>0</v>
      </c>
      <c r="AL81" s="1000"/>
      <c r="AM81" s="1000"/>
      <c r="AN81" s="1000"/>
      <c r="AO81" s="1000"/>
      <c r="AP81" s="1000">
        <v>0</v>
      </c>
      <c r="AQ81" s="1000"/>
      <c r="AR81" s="1000"/>
      <c r="AS81" s="1000"/>
      <c r="AT81" s="1000"/>
      <c r="AU81" s="1000">
        <v>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547</v>
      </c>
      <c r="C82" s="1004"/>
      <c r="D82" s="1004"/>
      <c r="E82" s="1004"/>
      <c r="F82" s="1004"/>
      <c r="G82" s="1004"/>
      <c r="H82" s="1004"/>
      <c r="I82" s="1004"/>
      <c r="J82" s="1004"/>
      <c r="K82" s="1004"/>
      <c r="L82" s="1004"/>
      <c r="M82" s="1004"/>
      <c r="N82" s="1004"/>
      <c r="O82" s="1004"/>
      <c r="P82" s="1005"/>
      <c r="Q82" s="1006">
        <v>970</v>
      </c>
      <c r="R82" s="1000"/>
      <c r="S82" s="1000"/>
      <c r="T82" s="1000"/>
      <c r="U82" s="1000"/>
      <c r="V82" s="1000">
        <v>922</v>
      </c>
      <c r="W82" s="1000"/>
      <c r="X82" s="1000"/>
      <c r="Y82" s="1000"/>
      <c r="Z82" s="1000"/>
      <c r="AA82" s="1000">
        <v>48</v>
      </c>
      <c r="AB82" s="1000"/>
      <c r="AC82" s="1000"/>
      <c r="AD82" s="1000"/>
      <c r="AE82" s="1000"/>
      <c r="AF82" s="1000">
        <v>48</v>
      </c>
      <c r="AG82" s="1000"/>
      <c r="AH82" s="1000"/>
      <c r="AI82" s="1000"/>
      <c r="AJ82" s="1000"/>
      <c r="AK82" s="1000">
        <v>0</v>
      </c>
      <c r="AL82" s="1000"/>
      <c r="AM82" s="1000"/>
      <c r="AN82" s="1000"/>
      <c r="AO82" s="1000"/>
      <c r="AP82" s="1000">
        <v>0</v>
      </c>
      <c r="AQ82" s="1000"/>
      <c r="AR82" s="1000"/>
      <c r="AS82" s="1000"/>
      <c r="AT82" s="1000"/>
      <c r="AU82" s="1000">
        <v>0</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548</v>
      </c>
      <c r="C83" s="1004"/>
      <c r="D83" s="1004"/>
      <c r="E83" s="1004"/>
      <c r="F83" s="1004"/>
      <c r="G83" s="1004"/>
      <c r="H83" s="1004"/>
      <c r="I83" s="1004"/>
      <c r="J83" s="1004"/>
      <c r="K83" s="1004"/>
      <c r="L83" s="1004"/>
      <c r="M83" s="1004"/>
      <c r="N83" s="1004"/>
      <c r="O83" s="1004"/>
      <c r="P83" s="1005"/>
      <c r="Q83" s="1006">
        <v>58</v>
      </c>
      <c r="R83" s="1000"/>
      <c r="S83" s="1000"/>
      <c r="T83" s="1000"/>
      <c r="U83" s="1000"/>
      <c r="V83" s="1000">
        <v>50</v>
      </c>
      <c r="W83" s="1000"/>
      <c r="X83" s="1000"/>
      <c r="Y83" s="1000"/>
      <c r="Z83" s="1000"/>
      <c r="AA83" s="1000">
        <v>8</v>
      </c>
      <c r="AB83" s="1000"/>
      <c r="AC83" s="1000"/>
      <c r="AD83" s="1000"/>
      <c r="AE83" s="1000"/>
      <c r="AF83" s="1000">
        <v>8</v>
      </c>
      <c r="AG83" s="1000"/>
      <c r="AH83" s="1000"/>
      <c r="AI83" s="1000"/>
      <c r="AJ83" s="1000"/>
      <c r="AK83" s="1000">
        <v>0</v>
      </c>
      <c r="AL83" s="1000"/>
      <c r="AM83" s="1000"/>
      <c r="AN83" s="1000"/>
      <c r="AO83" s="1000"/>
      <c r="AP83" s="1000">
        <v>0</v>
      </c>
      <c r="AQ83" s="1000"/>
      <c r="AR83" s="1000"/>
      <c r="AS83" s="1000"/>
      <c r="AT83" s="1000"/>
      <c r="AU83" s="1000">
        <v>0</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549</v>
      </c>
      <c r="C84" s="1004"/>
      <c r="D84" s="1004"/>
      <c r="E84" s="1004"/>
      <c r="F84" s="1004"/>
      <c r="G84" s="1004"/>
      <c r="H84" s="1004"/>
      <c r="I84" s="1004"/>
      <c r="J84" s="1004"/>
      <c r="K84" s="1004"/>
      <c r="L84" s="1004"/>
      <c r="M84" s="1004"/>
      <c r="N84" s="1004"/>
      <c r="O84" s="1004"/>
      <c r="P84" s="1005"/>
      <c r="Q84" s="1006">
        <v>143587</v>
      </c>
      <c r="R84" s="1000"/>
      <c r="S84" s="1000"/>
      <c r="T84" s="1000"/>
      <c r="U84" s="1000"/>
      <c r="V84" s="1000">
        <v>136996</v>
      </c>
      <c r="W84" s="1000"/>
      <c r="X84" s="1000"/>
      <c r="Y84" s="1000"/>
      <c r="Z84" s="1000"/>
      <c r="AA84" s="1000">
        <v>6591</v>
      </c>
      <c r="AB84" s="1000"/>
      <c r="AC84" s="1000"/>
      <c r="AD84" s="1000"/>
      <c r="AE84" s="1000"/>
      <c r="AF84" s="1000">
        <v>6591</v>
      </c>
      <c r="AG84" s="1000"/>
      <c r="AH84" s="1000"/>
      <c r="AI84" s="1000"/>
      <c r="AJ84" s="1000"/>
      <c r="AK84" s="1000">
        <v>0</v>
      </c>
      <c r="AL84" s="1000"/>
      <c r="AM84" s="1000"/>
      <c r="AN84" s="1000"/>
      <c r="AO84" s="1000"/>
      <c r="AP84" s="1000">
        <v>0</v>
      </c>
      <c r="AQ84" s="1000"/>
      <c r="AR84" s="1000"/>
      <c r="AS84" s="1000"/>
      <c r="AT84" s="1000"/>
      <c r="AU84" s="1000">
        <v>0</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7599</v>
      </c>
      <c r="AG88" s="988"/>
      <c r="AH88" s="988"/>
      <c r="AI88" s="988"/>
      <c r="AJ88" s="988"/>
      <c r="AK88" s="992"/>
      <c r="AL88" s="992"/>
      <c r="AM88" s="992"/>
      <c r="AN88" s="992"/>
      <c r="AO88" s="992"/>
      <c r="AP88" s="988">
        <v>318</v>
      </c>
      <c r="AQ88" s="988"/>
      <c r="AR88" s="988"/>
      <c r="AS88" s="988"/>
      <c r="AT88" s="988"/>
      <c r="AU88" s="988">
        <v>41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38</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807250</v>
      </c>
      <c r="AB110" s="916"/>
      <c r="AC110" s="916"/>
      <c r="AD110" s="916"/>
      <c r="AE110" s="917"/>
      <c r="AF110" s="918">
        <v>833571</v>
      </c>
      <c r="AG110" s="916"/>
      <c r="AH110" s="916"/>
      <c r="AI110" s="916"/>
      <c r="AJ110" s="917"/>
      <c r="AK110" s="918">
        <v>849537</v>
      </c>
      <c r="AL110" s="916"/>
      <c r="AM110" s="916"/>
      <c r="AN110" s="916"/>
      <c r="AO110" s="917"/>
      <c r="AP110" s="919">
        <v>29.9</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7658598</v>
      </c>
      <c r="BR110" s="863"/>
      <c r="BS110" s="863"/>
      <c r="BT110" s="863"/>
      <c r="BU110" s="863"/>
      <c r="BV110" s="863">
        <v>8188894</v>
      </c>
      <c r="BW110" s="863"/>
      <c r="BX110" s="863"/>
      <c r="BY110" s="863"/>
      <c r="BZ110" s="863"/>
      <c r="CA110" s="863">
        <v>9202945</v>
      </c>
      <c r="CB110" s="863"/>
      <c r="CC110" s="863"/>
      <c r="CD110" s="863"/>
      <c r="CE110" s="863"/>
      <c r="CF110" s="887">
        <v>324.10000000000002</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412</v>
      </c>
      <c r="AB112" s="798"/>
      <c r="AC112" s="798"/>
      <c r="AD112" s="798"/>
      <c r="AE112" s="799"/>
      <c r="AF112" s="800" t="s">
        <v>412</v>
      </c>
      <c r="AG112" s="798"/>
      <c r="AH112" s="798"/>
      <c r="AI112" s="798"/>
      <c r="AJ112" s="799"/>
      <c r="AK112" s="800" t="s">
        <v>412</v>
      </c>
      <c r="AL112" s="798"/>
      <c r="AM112" s="798"/>
      <c r="AN112" s="798"/>
      <c r="AO112" s="799"/>
      <c r="AP112" s="845" t="s">
        <v>412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659554</v>
      </c>
      <c r="BR112" s="835"/>
      <c r="BS112" s="835"/>
      <c r="BT112" s="835"/>
      <c r="BU112" s="835"/>
      <c r="BV112" s="835">
        <v>668257</v>
      </c>
      <c r="BW112" s="835"/>
      <c r="BX112" s="835"/>
      <c r="BY112" s="835"/>
      <c r="BZ112" s="835"/>
      <c r="CA112" s="835">
        <v>629868</v>
      </c>
      <c r="CB112" s="835"/>
      <c r="CC112" s="835"/>
      <c r="CD112" s="835"/>
      <c r="CE112" s="835"/>
      <c r="CF112" s="896">
        <v>22.2</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412</v>
      </c>
      <c r="DH112" s="835"/>
      <c r="DI112" s="835"/>
      <c r="DJ112" s="835"/>
      <c r="DK112" s="835"/>
      <c r="DL112" s="835" t="s">
        <v>412</v>
      </c>
      <c r="DM112" s="835"/>
      <c r="DN112" s="835"/>
      <c r="DO112" s="835"/>
      <c r="DP112" s="835"/>
      <c r="DQ112" s="835" t="s">
        <v>412</v>
      </c>
      <c r="DR112" s="835"/>
      <c r="DS112" s="835"/>
      <c r="DT112" s="835"/>
      <c r="DU112" s="835"/>
      <c r="DV112" s="812" t="s">
        <v>412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77368</v>
      </c>
      <c r="AB113" s="944"/>
      <c r="AC113" s="944"/>
      <c r="AD113" s="944"/>
      <c r="AE113" s="945"/>
      <c r="AF113" s="946">
        <v>68275</v>
      </c>
      <c r="AG113" s="944"/>
      <c r="AH113" s="944"/>
      <c r="AI113" s="944"/>
      <c r="AJ113" s="945"/>
      <c r="AK113" s="946">
        <v>61102</v>
      </c>
      <c r="AL113" s="944"/>
      <c r="AM113" s="944"/>
      <c r="AN113" s="944"/>
      <c r="AO113" s="945"/>
      <c r="AP113" s="947">
        <v>2.2000000000000002</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342218</v>
      </c>
      <c r="BR113" s="835"/>
      <c r="BS113" s="835"/>
      <c r="BT113" s="835"/>
      <c r="BU113" s="835"/>
      <c r="BV113" s="835">
        <v>175652</v>
      </c>
      <c r="BW113" s="835"/>
      <c r="BX113" s="835"/>
      <c r="BY113" s="835"/>
      <c r="BZ113" s="835"/>
      <c r="CA113" s="835">
        <v>40204</v>
      </c>
      <c r="CB113" s="835"/>
      <c r="CC113" s="835"/>
      <c r="CD113" s="835"/>
      <c r="CE113" s="835"/>
      <c r="CF113" s="896">
        <v>1.4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412</v>
      </c>
      <c r="DH113" s="798"/>
      <c r="DI113" s="798"/>
      <c r="DJ113" s="798"/>
      <c r="DK113" s="799"/>
      <c r="DL113" s="800" t="s">
        <v>412</v>
      </c>
      <c r="DM113" s="798"/>
      <c r="DN113" s="798"/>
      <c r="DO113" s="798"/>
      <c r="DP113" s="799"/>
      <c r="DQ113" s="800" t="s">
        <v>412</v>
      </c>
      <c r="DR113" s="798"/>
      <c r="DS113" s="798"/>
      <c r="DT113" s="798"/>
      <c r="DU113" s="799"/>
      <c r="DV113" s="845" t="s">
        <v>412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185763</v>
      </c>
      <c r="AB114" s="798"/>
      <c r="AC114" s="798"/>
      <c r="AD114" s="798"/>
      <c r="AE114" s="799"/>
      <c r="AF114" s="800">
        <v>182558</v>
      </c>
      <c r="AG114" s="798"/>
      <c r="AH114" s="798"/>
      <c r="AI114" s="798"/>
      <c r="AJ114" s="799"/>
      <c r="AK114" s="800">
        <v>118084</v>
      </c>
      <c r="AL114" s="798"/>
      <c r="AM114" s="798"/>
      <c r="AN114" s="798"/>
      <c r="AO114" s="799"/>
      <c r="AP114" s="845">
        <v>4.2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1242344</v>
      </c>
      <c r="BR114" s="835"/>
      <c r="BS114" s="835"/>
      <c r="BT114" s="835"/>
      <c r="BU114" s="835"/>
      <c r="BV114" s="835">
        <v>1203006</v>
      </c>
      <c r="BW114" s="835"/>
      <c r="BX114" s="835"/>
      <c r="BY114" s="835"/>
      <c r="BZ114" s="835"/>
      <c r="CA114" s="835">
        <v>1108031</v>
      </c>
      <c r="CB114" s="835"/>
      <c r="CC114" s="835"/>
      <c r="CD114" s="835"/>
      <c r="CE114" s="835"/>
      <c r="CF114" s="896">
        <v>39</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412</v>
      </c>
      <c r="DH114" s="798"/>
      <c r="DI114" s="798"/>
      <c r="DJ114" s="798"/>
      <c r="DK114" s="799"/>
      <c r="DL114" s="800" t="s">
        <v>412</v>
      </c>
      <c r="DM114" s="798"/>
      <c r="DN114" s="798"/>
      <c r="DO114" s="798"/>
      <c r="DP114" s="799"/>
      <c r="DQ114" s="800" t="s">
        <v>412</v>
      </c>
      <c r="DR114" s="798"/>
      <c r="DS114" s="798"/>
      <c r="DT114" s="798"/>
      <c r="DU114" s="799"/>
      <c r="DV114" s="845" t="s">
        <v>412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660</v>
      </c>
      <c r="AB115" s="944"/>
      <c r="AC115" s="944"/>
      <c r="AD115" s="944"/>
      <c r="AE115" s="945"/>
      <c r="AF115" s="946" t="s">
        <v>412</v>
      </c>
      <c r="AG115" s="944"/>
      <c r="AH115" s="944"/>
      <c r="AI115" s="944"/>
      <c r="AJ115" s="945"/>
      <c r="AK115" s="946" t="s">
        <v>412</v>
      </c>
      <c r="AL115" s="944"/>
      <c r="AM115" s="944"/>
      <c r="AN115" s="944"/>
      <c r="AO115" s="945"/>
      <c r="AP115" s="947" t="s">
        <v>412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412</v>
      </c>
      <c r="BR115" s="835"/>
      <c r="BS115" s="835"/>
      <c r="BT115" s="835"/>
      <c r="BU115" s="835"/>
      <c r="BV115" s="835" t="s">
        <v>412</v>
      </c>
      <c r="BW115" s="835"/>
      <c r="BX115" s="835"/>
      <c r="BY115" s="835"/>
      <c r="BZ115" s="835"/>
      <c r="CA115" s="835" t="s">
        <v>412</v>
      </c>
      <c r="CB115" s="835"/>
      <c r="CC115" s="835"/>
      <c r="CD115" s="835"/>
      <c r="CE115" s="835"/>
      <c r="CF115" s="896" t="s">
        <v>412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412</v>
      </c>
      <c r="DH115" s="798"/>
      <c r="DI115" s="798"/>
      <c r="DJ115" s="798"/>
      <c r="DK115" s="799"/>
      <c r="DL115" s="800" t="s">
        <v>412</v>
      </c>
      <c r="DM115" s="798"/>
      <c r="DN115" s="798"/>
      <c r="DO115" s="798"/>
      <c r="DP115" s="799"/>
      <c r="DQ115" s="800" t="s">
        <v>412</v>
      </c>
      <c r="DR115" s="798"/>
      <c r="DS115" s="798"/>
      <c r="DT115" s="798"/>
      <c r="DU115" s="799"/>
      <c r="DV115" s="845" t="s">
        <v>412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508</v>
      </c>
      <c r="AB116" s="798"/>
      <c r="AC116" s="798"/>
      <c r="AD116" s="798"/>
      <c r="AE116" s="799"/>
      <c r="AF116" s="800">
        <v>501</v>
      </c>
      <c r="AG116" s="798"/>
      <c r="AH116" s="798"/>
      <c r="AI116" s="798"/>
      <c r="AJ116" s="799"/>
      <c r="AK116" s="800">
        <v>430</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412</v>
      </c>
      <c r="BR116" s="835"/>
      <c r="BS116" s="835"/>
      <c r="BT116" s="835"/>
      <c r="BU116" s="835"/>
      <c r="BV116" s="835" t="s">
        <v>412</v>
      </c>
      <c r="BW116" s="835"/>
      <c r="BX116" s="835"/>
      <c r="BY116" s="835"/>
      <c r="BZ116" s="835"/>
      <c r="CA116" s="835" t="s">
        <v>412</v>
      </c>
      <c r="CB116" s="835"/>
      <c r="CC116" s="835"/>
      <c r="CD116" s="835"/>
      <c r="CE116" s="835"/>
      <c r="CF116" s="896" t="s">
        <v>412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412</v>
      </c>
      <c r="DH116" s="798"/>
      <c r="DI116" s="798"/>
      <c r="DJ116" s="798"/>
      <c r="DK116" s="799"/>
      <c r="DL116" s="800" t="s">
        <v>412</v>
      </c>
      <c r="DM116" s="798"/>
      <c r="DN116" s="798"/>
      <c r="DO116" s="798"/>
      <c r="DP116" s="799"/>
      <c r="DQ116" s="800" t="s">
        <v>412</v>
      </c>
      <c r="DR116" s="798"/>
      <c r="DS116" s="798"/>
      <c r="DT116" s="798"/>
      <c r="DU116" s="799"/>
      <c r="DV116" s="845" t="s">
        <v>412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1071549</v>
      </c>
      <c r="AB117" s="930"/>
      <c r="AC117" s="930"/>
      <c r="AD117" s="930"/>
      <c r="AE117" s="931"/>
      <c r="AF117" s="932">
        <v>1084905</v>
      </c>
      <c r="AG117" s="930"/>
      <c r="AH117" s="930"/>
      <c r="AI117" s="930"/>
      <c r="AJ117" s="931"/>
      <c r="AK117" s="932">
        <v>1029153</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9902714</v>
      </c>
      <c r="BR119" s="866"/>
      <c r="BS119" s="866"/>
      <c r="BT119" s="866"/>
      <c r="BU119" s="866"/>
      <c r="BV119" s="866">
        <v>10235809</v>
      </c>
      <c r="BW119" s="866"/>
      <c r="BX119" s="866"/>
      <c r="BY119" s="866"/>
      <c r="BZ119" s="866"/>
      <c r="CA119" s="866">
        <v>10981048</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6821757</v>
      </c>
      <c r="BR120" s="863"/>
      <c r="BS120" s="863"/>
      <c r="BT120" s="863"/>
      <c r="BU120" s="863"/>
      <c r="BV120" s="863">
        <v>7486721</v>
      </c>
      <c r="BW120" s="863"/>
      <c r="BX120" s="863"/>
      <c r="BY120" s="863"/>
      <c r="BZ120" s="863"/>
      <c r="CA120" s="863">
        <v>6390054</v>
      </c>
      <c r="CB120" s="863"/>
      <c r="CC120" s="863"/>
      <c r="CD120" s="863"/>
      <c r="CE120" s="863"/>
      <c r="CF120" s="887">
        <v>225.1</v>
      </c>
      <c r="CG120" s="888"/>
      <c r="CH120" s="888"/>
      <c r="CI120" s="888"/>
      <c r="CJ120" s="888"/>
      <c r="CK120" s="889" t="s">
        <v>436</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378813</v>
      </c>
      <c r="DH120" s="863"/>
      <c r="DI120" s="863"/>
      <c r="DJ120" s="863"/>
      <c r="DK120" s="863"/>
      <c r="DL120" s="863">
        <v>402931</v>
      </c>
      <c r="DM120" s="863"/>
      <c r="DN120" s="863"/>
      <c r="DO120" s="863"/>
      <c r="DP120" s="863"/>
      <c r="DQ120" s="863">
        <v>383041</v>
      </c>
      <c r="DR120" s="863"/>
      <c r="DS120" s="863"/>
      <c r="DT120" s="863"/>
      <c r="DU120" s="863"/>
      <c r="DV120" s="864">
        <v>13.5</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190812</v>
      </c>
      <c r="BR121" s="835"/>
      <c r="BS121" s="835"/>
      <c r="BT121" s="835"/>
      <c r="BU121" s="835"/>
      <c r="BV121" s="835">
        <v>217630</v>
      </c>
      <c r="BW121" s="835"/>
      <c r="BX121" s="835"/>
      <c r="BY121" s="835"/>
      <c r="BZ121" s="835"/>
      <c r="CA121" s="835">
        <v>268005</v>
      </c>
      <c r="CB121" s="835"/>
      <c r="CC121" s="835"/>
      <c r="CD121" s="835"/>
      <c r="CE121" s="835"/>
      <c r="CF121" s="896">
        <v>9.4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280741</v>
      </c>
      <c r="DH121" s="835"/>
      <c r="DI121" s="835"/>
      <c r="DJ121" s="835"/>
      <c r="DK121" s="835"/>
      <c r="DL121" s="835">
        <v>265326</v>
      </c>
      <c r="DM121" s="835"/>
      <c r="DN121" s="835"/>
      <c r="DO121" s="835"/>
      <c r="DP121" s="835"/>
      <c r="DQ121" s="835">
        <v>246827</v>
      </c>
      <c r="DR121" s="835"/>
      <c r="DS121" s="835"/>
      <c r="DT121" s="835"/>
      <c r="DU121" s="835"/>
      <c r="DV121" s="812">
        <v>8.6999999999999993</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7276614</v>
      </c>
      <c r="BR122" s="866"/>
      <c r="BS122" s="866"/>
      <c r="BT122" s="866"/>
      <c r="BU122" s="866"/>
      <c r="BV122" s="866">
        <v>7372910</v>
      </c>
      <c r="BW122" s="866"/>
      <c r="BX122" s="866"/>
      <c r="BY122" s="866"/>
      <c r="BZ122" s="866"/>
      <c r="CA122" s="866">
        <v>7835163</v>
      </c>
      <c r="CB122" s="866"/>
      <c r="CC122" s="866"/>
      <c r="CD122" s="866"/>
      <c r="CE122" s="866"/>
      <c r="CF122" s="867">
        <v>276</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14289183</v>
      </c>
      <c r="BR123" s="854"/>
      <c r="BS123" s="854"/>
      <c r="BT123" s="854"/>
      <c r="BU123" s="854"/>
      <c r="BV123" s="854">
        <v>15077261</v>
      </c>
      <c r="BW123" s="854"/>
      <c r="BX123" s="854"/>
      <c r="BY123" s="854"/>
      <c r="BZ123" s="854"/>
      <c r="CA123" s="854">
        <v>14493222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660</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29543</v>
      </c>
      <c r="AB128" s="819"/>
      <c r="AC128" s="819"/>
      <c r="AD128" s="819"/>
      <c r="AE128" s="820"/>
      <c r="AF128" s="821">
        <v>36649</v>
      </c>
      <c r="AG128" s="819"/>
      <c r="AH128" s="819"/>
      <c r="AI128" s="819"/>
      <c r="AJ128" s="820"/>
      <c r="AK128" s="821">
        <v>44397</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3745817</v>
      </c>
      <c r="AB129" s="798"/>
      <c r="AC129" s="798"/>
      <c r="AD129" s="798"/>
      <c r="AE129" s="799"/>
      <c r="AF129" s="800">
        <v>3876436</v>
      </c>
      <c r="AG129" s="798"/>
      <c r="AH129" s="798"/>
      <c r="AI129" s="798"/>
      <c r="AJ129" s="799"/>
      <c r="AK129" s="800">
        <v>3691290</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881519</v>
      </c>
      <c r="AB130" s="798"/>
      <c r="AC130" s="798"/>
      <c r="AD130" s="798"/>
      <c r="AE130" s="799"/>
      <c r="AF130" s="800">
        <v>921978</v>
      </c>
      <c r="AG130" s="798"/>
      <c r="AH130" s="798"/>
      <c r="AI130" s="798"/>
      <c r="AJ130" s="799"/>
      <c r="AK130" s="800">
        <v>852097</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4.8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2864298</v>
      </c>
      <c r="AB131" s="781"/>
      <c r="AC131" s="781"/>
      <c r="AD131" s="781"/>
      <c r="AE131" s="782"/>
      <c r="AF131" s="783">
        <v>2954458</v>
      </c>
      <c r="AG131" s="781"/>
      <c r="AH131" s="781"/>
      <c r="AI131" s="781"/>
      <c r="AJ131" s="782"/>
      <c r="AK131" s="783">
        <v>2839193</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5.6030133739999997</v>
      </c>
      <c r="AB132" s="761"/>
      <c r="AC132" s="761"/>
      <c r="AD132" s="761"/>
      <c r="AE132" s="762"/>
      <c r="AF132" s="763">
        <v>4.2741511299999999</v>
      </c>
      <c r="AG132" s="761"/>
      <c r="AH132" s="761"/>
      <c r="AI132" s="761"/>
      <c r="AJ132" s="762"/>
      <c r="AK132" s="763">
        <v>4.67241924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5.7</v>
      </c>
      <c r="AB133" s="740"/>
      <c r="AC133" s="740"/>
      <c r="AD133" s="740"/>
      <c r="AE133" s="741"/>
      <c r="AF133" s="739">
        <v>4.9000000000000004</v>
      </c>
      <c r="AG133" s="740"/>
      <c r="AH133" s="740"/>
      <c r="AI133" s="740"/>
      <c r="AJ133" s="741"/>
      <c r="AK133" s="739">
        <v>4.8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1122230</v>
      </c>
      <c r="L9" s="266">
        <v>155887</v>
      </c>
      <c r="M9" s="267">
        <v>134601</v>
      </c>
      <c r="N9" s="268">
        <v>15.8</v>
      </c>
    </row>
    <row r="10" spans="1:16" x14ac:dyDescent="0.15">
      <c r="A10" s="250"/>
      <c r="B10" s="246"/>
      <c r="C10" s="246"/>
      <c r="D10" s="246"/>
      <c r="E10" s="246"/>
      <c r="F10" s="246"/>
      <c r="G10" s="1166" t="s">
        <v>474</v>
      </c>
      <c r="H10" s="1167"/>
      <c r="I10" s="1167"/>
      <c r="J10" s="1168"/>
      <c r="K10" s="269">
        <v>46889</v>
      </c>
      <c r="L10" s="270">
        <v>6513</v>
      </c>
      <c r="M10" s="271">
        <v>15652</v>
      </c>
      <c r="N10" s="272">
        <v>-58.4</v>
      </c>
    </row>
    <row r="11" spans="1:16" ht="13.5" customHeight="1" x14ac:dyDescent="0.15">
      <c r="A11" s="250"/>
      <c r="B11" s="246"/>
      <c r="C11" s="246"/>
      <c r="D11" s="246"/>
      <c r="E11" s="246"/>
      <c r="F11" s="246"/>
      <c r="G11" s="1166" t="s">
        <v>475</v>
      </c>
      <c r="H11" s="1167"/>
      <c r="I11" s="1167"/>
      <c r="J11" s="1168"/>
      <c r="K11" s="269">
        <v>191980</v>
      </c>
      <c r="L11" s="270">
        <v>26668</v>
      </c>
      <c r="M11" s="271">
        <v>22688</v>
      </c>
      <c r="N11" s="272">
        <v>17.5</v>
      </c>
    </row>
    <row r="12" spans="1:16" ht="13.5" customHeight="1" x14ac:dyDescent="0.15">
      <c r="A12" s="250"/>
      <c r="B12" s="246"/>
      <c r="C12" s="246"/>
      <c r="D12" s="246"/>
      <c r="E12" s="246"/>
      <c r="F12" s="246"/>
      <c r="G12" s="1166" t="s">
        <v>476</v>
      </c>
      <c r="H12" s="1167"/>
      <c r="I12" s="1167"/>
      <c r="J12" s="1168"/>
      <c r="K12" s="269" t="s">
        <v>477</v>
      </c>
      <c r="L12" s="270" t="s">
        <v>477</v>
      </c>
      <c r="M12" s="271">
        <v>3308</v>
      </c>
      <c r="N12" s="272" t="s">
        <v>477</v>
      </c>
    </row>
    <row r="13" spans="1:16" ht="13.5" customHeight="1" x14ac:dyDescent="0.15">
      <c r="A13" s="250"/>
      <c r="B13" s="246"/>
      <c r="C13" s="246"/>
      <c r="D13" s="246"/>
      <c r="E13" s="246"/>
      <c r="F13" s="246"/>
      <c r="G13" s="1166" t="s">
        <v>478</v>
      </c>
      <c r="H13" s="1167"/>
      <c r="I13" s="1167"/>
      <c r="J13" s="1168"/>
      <c r="K13" s="269" t="s">
        <v>477</v>
      </c>
      <c r="L13" s="270" t="s">
        <v>477</v>
      </c>
      <c r="M13" s="271">
        <v>1</v>
      </c>
      <c r="N13" s="272" t="s">
        <v>477</v>
      </c>
    </row>
    <row r="14" spans="1:16" ht="13.5" customHeight="1" x14ac:dyDescent="0.15">
      <c r="A14" s="250"/>
      <c r="B14" s="246"/>
      <c r="C14" s="246"/>
      <c r="D14" s="246"/>
      <c r="E14" s="246"/>
      <c r="F14" s="246"/>
      <c r="G14" s="1166" t="s">
        <v>479</v>
      </c>
      <c r="H14" s="1167"/>
      <c r="I14" s="1167"/>
      <c r="J14" s="1168"/>
      <c r="K14" s="269">
        <v>36885</v>
      </c>
      <c r="L14" s="270">
        <v>5124</v>
      </c>
      <c r="M14" s="271">
        <v>6215</v>
      </c>
      <c r="N14" s="272">
        <v>-17.600000000000001</v>
      </c>
    </row>
    <row r="15" spans="1:16" ht="13.5" customHeight="1" x14ac:dyDescent="0.15">
      <c r="A15" s="250"/>
      <c r="B15" s="246"/>
      <c r="C15" s="246"/>
      <c r="D15" s="246"/>
      <c r="E15" s="246"/>
      <c r="F15" s="246"/>
      <c r="G15" s="1166" t="s">
        <v>480</v>
      </c>
      <c r="H15" s="1167"/>
      <c r="I15" s="1167"/>
      <c r="J15" s="1168"/>
      <c r="K15" s="269">
        <v>45663</v>
      </c>
      <c r="L15" s="270">
        <v>6343</v>
      </c>
      <c r="M15" s="271">
        <v>3213</v>
      </c>
      <c r="N15" s="272">
        <v>97.4</v>
      </c>
    </row>
    <row r="16" spans="1:16" x14ac:dyDescent="0.15">
      <c r="A16" s="250"/>
      <c r="B16" s="246"/>
      <c r="C16" s="246"/>
      <c r="D16" s="246"/>
      <c r="E16" s="246"/>
      <c r="F16" s="246"/>
      <c r="G16" s="1169" t="s">
        <v>481</v>
      </c>
      <c r="H16" s="1170"/>
      <c r="I16" s="1170"/>
      <c r="J16" s="1171"/>
      <c r="K16" s="270">
        <v>-147763</v>
      </c>
      <c r="L16" s="270">
        <v>-20525</v>
      </c>
      <c r="M16" s="271">
        <v>-15018</v>
      </c>
      <c r="N16" s="272">
        <v>36.700000000000003</v>
      </c>
    </row>
    <row r="17" spans="1:16" x14ac:dyDescent="0.15">
      <c r="A17" s="250"/>
      <c r="B17" s="246"/>
      <c r="C17" s="246"/>
      <c r="D17" s="246"/>
      <c r="E17" s="246"/>
      <c r="F17" s="246"/>
      <c r="G17" s="1169" t="s">
        <v>170</v>
      </c>
      <c r="H17" s="1170"/>
      <c r="I17" s="1170"/>
      <c r="J17" s="1171"/>
      <c r="K17" s="270">
        <v>1295884</v>
      </c>
      <c r="L17" s="270">
        <v>180009</v>
      </c>
      <c r="M17" s="271">
        <v>170662</v>
      </c>
      <c r="N17" s="272">
        <v>5.5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17.5</v>
      </c>
      <c r="L21" s="283">
        <v>15.35</v>
      </c>
      <c r="M21" s="284">
        <v>2.15</v>
      </c>
      <c r="N21" s="251"/>
      <c r="O21" s="285"/>
      <c r="P21" s="281"/>
    </row>
    <row r="22" spans="1:16" s="286" customFormat="1" x14ac:dyDescent="0.15">
      <c r="A22" s="281"/>
      <c r="B22" s="251"/>
      <c r="C22" s="251"/>
      <c r="D22" s="251"/>
      <c r="E22" s="251"/>
      <c r="F22" s="251"/>
      <c r="G22" s="1163" t="s">
        <v>487</v>
      </c>
      <c r="H22" s="1164"/>
      <c r="I22" s="1164"/>
      <c r="J22" s="1165"/>
      <c r="K22" s="287">
        <v>98.6</v>
      </c>
      <c r="L22" s="288">
        <v>96.1</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849537</v>
      </c>
      <c r="L32" s="296">
        <v>118008</v>
      </c>
      <c r="M32" s="297">
        <v>102910</v>
      </c>
      <c r="N32" s="298">
        <v>14.7</v>
      </c>
    </row>
    <row r="33" spans="1:16" ht="13.5" customHeight="1" x14ac:dyDescent="0.15">
      <c r="A33" s="250"/>
      <c r="B33" s="246"/>
      <c r="C33" s="246"/>
      <c r="D33" s="246"/>
      <c r="E33" s="246"/>
      <c r="F33" s="246"/>
      <c r="G33" s="1154" t="s">
        <v>492</v>
      </c>
      <c r="H33" s="1155"/>
      <c r="I33" s="1155"/>
      <c r="J33" s="1156"/>
      <c r="K33" s="296" t="s">
        <v>477</v>
      </c>
      <c r="L33" s="296" t="s">
        <v>477</v>
      </c>
      <c r="M33" s="297">
        <v>73</v>
      </c>
      <c r="N33" s="298" t="s">
        <v>477</v>
      </c>
    </row>
    <row r="34" spans="1:16" ht="27" customHeight="1" x14ac:dyDescent="0.15">
      <c r="A34" s="250"/>
      <c r="B34" s="246"/>
      <c r="C34" s="246"/>
      <c r="D34" s="246"/>
      <c r="E34" s="246"/>
      <c r="F34" s="246"/>
      <c r="G34" s="1154" t="s">
        <v>493</v>
      </c>
      <c r="H34" s="1155"/>
      <c r="I34" s="1155"/>
      <c r="J34" s="1156"/>
      <c r="K34" s="296" t="s">
        <v>477</v>
      </c>
      <c r="L34" s="296" t="s">
        <v>477</v>
      </c>
      <c r="M34" s="297">
        <v>271</v>
      </c>
      <c r="N34" s="298" t="s">
        <v>477</v>
      </c>
    </row>
    <row r="35" spans="1:16" ht="27" customHeight="1" x14ac:dyDescent="0.15">
      <c r="A35" s="250"/>
      <c r="B35" s="246"/>
      <c r="C35" s="246"/>
      <c r="D35" s="246"/>
      <c r="E35" s="246"/>
      <c r="F35" s="246"/>
      <c r="G35" s="1154" t="s">
        <v>494</v>
      </c>
      <c r="H35" s="1155"/>
      <c r="I35" s="1155"/>
      <c r="J35" s="1156"/>
      <c r="K35" s="296">
        <v>61102</v>
      </c>
      <c r="L35" s="296">
        <v>8488</v>
      </c>
      <c r="M35" s="297">
        <v>22640</v>
      </c>
      <c r="N35" s="298">
        <v>-62.5</v>
      </c>
    </row>
    <row r="36" spans="1:16" ht="27" customHeight="1" x14ac:dyDescent="0.15">
      <c r="A36" s="250"/>
      <c r="B36" s="246"/>
      <c r="C36" s="246"/>
      <c r="D36" s="246"/>
      <c r="E36" s="246"/>
      <c r="F36" s="246"/>
      <c r="G36" s="1154" t="s">
        <v>495</v>
      </c>
      <c r="H36" s="1155"/>
      <c r="I36" s="1155"/>
      <c r="J36" s="1156"/>
      <c r="K36" s="296">
        <v>118084</v>
      </c>
      <c r="L36" s="296">
        <v>16403</v>
      </c>
      <c r="M36" s="297">
        <v>4886</v>
      </c>
      <c r="N36" s="298">
        <v>235.7</v>
      </c>
    </row>
    <row r="37" spans="1:16" ht="13.5" customHeight="1" x14ac:dyDescent="0.15">
      <c r="A37" s="250"/>
      <c r="B37" s="246"/>
      <c r="C37" s="246"/>
      <c r="D37" s="246"/>
      <c r="E37" s="246"/>
      <c r="F37" s="246"/>
      <c r="G37" s="1154" t="s">
        <v>496</v>
      </c>
      <c r="H37" s="1155"/>
      <c r="I37" s="1155"/>
      <c r="J37" s="1156"/>
      <c r="K37" s="296" t="s">
        <v>477</v>
      </c>
      <c r="L37" s="296" t="s">
        <v>477</v>
      </c>
      <c r="M37" s="297">
        <v>1587</v>
      </c>
      <c r="N37" s="298" t="s">
        <v>477</v>
      </c>
    </row>
    <row r="38" spans="1:16" ht="27" customHeight="1" x14ac:dyDescent="0.15">
      <c r="A38" s="250"/>
      <c r="B38" s="246"/>
      <c r="C38" s="246"/>
      <c r="D38" s="246"/>
      <c r="E38" s="246"/>
      <c r="F38" s="246"/>
      <c r="G38" s="1157" t="s">
        <v>497</v>
      </c>
      <c r="H38" s="1158"/>
      <c r="I38" s="1158"/>
      <c r="J38" s="1159"/>
      <c r="K38" s="299">
        <v>430</v>
      </c>
      <c r="L38" s="299">
        <v>60</v>
      </c>
      <c r="M38" s="300">
        <v>17</v>
      </c>
      <c r="N38" s="301">
        <v>252.9</v>
      </c>
      <c r="O38" s="295"/>
    </row>
    <row r="39" spans="1:16" x14ac:dyDescent="0.15">
      <c r="A39" s="250"/>
      <c r="B39" s="246"/>
      <c r="C39" s="246"/>
      <c r="D39" s="246"/>
      <c r="E39" s="246"/>
      <c r="F39" s="246"/>
      <c r="G39" s="1157" t="s">
        <v>498</v>
      </c>
      <c r="H39" s="1158"/>
      <c r="I39" s="1158"/>
      <c r="J39" s="1159"/>
      <c r="K39" s="302">
        <v>-44397</v>
      </c>
      <c r="L39" s="302">
        <v>-6167</v>
      </c>
      <c r="M39" s="303">
        <v>-4567</v>
      </c>
      <c r="N39" s="304">
        <v>35</v>
      </c>
      <c r="O39" s="295"/>
    </row>
    <row r="40" spans="1:16" ht="27" customHeight="1" x14ac:dyDescent="0.15">
      <c r="A40" s="250"/>
      <c r="B40" s="246"/>
      <c r="C40" s="246"/>
      <c r="D40" s="246"/>
      <c r="E40" s="246"/>
      <c r="F40" s="246"/>
      <c r="G40" s="1154" t="s">
        <v>499</v>
      </c>
      <c r="H40" s="1155"/>
      <c r="I40" s="1155"/>
      <c r="J40" s="1156"/>
      <c r="K40" s="302">
        <v>-852097</v>
      </c>
      <c r="L40" s="302">
        <v>-118363</v>
      </c>
      <c r="M40" s="303">
        <v>-91042</v>
      </c>
      <c r="N40" s="304">
        <v>30</v>
      </c>
      <c r="O40" s="295"/>
    </row>
    <row r="41" spans="1:16" x14ac:dyDescent="0.15">
      <c r="A41" s="250"/>
      <c r="B41" s="246"/>
      <c r="C41" s="246"/>
      <c r="D41" s="246"/>
      <c r="E41" s="246"/>
      <c r="F41" s="246"/>
      <c r="G41" s="1160" t="s">
        <v>281</v>
      </c>
      <c r="H41" s="1161"/>
      <c r="I41" s="1161"/>
      <c r="J41" s="1162"/>
      <c r="K41" s="296">
        <v>132659</v>
      </c>
      <c r="L41" s="302">
        <v>18427</v>
      </c>
      <c r="M41" s="303">
        <v>36776</v>
      </c>
      <c r="N41" s="304">
        <v>-49.9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875749</v>
      </c>
      <c r="J51" s="322">
        <v>112420</v>
      </c>
      <c r="K51" s="323">
        <v>-4.2</v>
      </c>
      <c r="L51" s="324">
        <v>146641</v>
      </c>
      <c r="M51" s="325">
        <v>0.3</v>
      </c>
      <c r="N51" s="326">
        <v>-4.5</v>
      </c>
    </row>
    <row r="52" spans="1:14" x14ac:dyDescent="0.15">
      <c r="A52" s="250"/>
      <c r="B52" s="246"/>
      <c r="C52" s="246"/>
      <c r="D52" s="246"/>
      <c r="E52" s="246"/>
      <c r="F52" s="246"/>
      <c r="G52" s="327"/>
      <c r="H52" s="328" t="s">
        <v>510</v>
      </c>
      <c r="I52" s="329">
        <v>428455</v>
      </c>
      <c r="J52" s="330">
        <v>55001</v>
      </c>
      <c r="K52" s="331">
        <v>-0.9</v>
      </c>
      <c r="L52" s="332">
        <v>68142</v>
      </c>
      <c r="M52" s="333">
        <v>-9.6999999999999993</v>
      </c>
      <c r="N52" s="334">
        <v>8.8000000000000007</v>
      </c>
    </row>
    <row r="53" spans="1:14" x14ac:dyDescent="0.15">
      <c r="A53" s="250"/>
      <c r="B53" s="246"/>
      <c r="C53" s="246"/>
      <c r="D53" s="246"/>
      <c r="E53" s="246"/>
      <c r="F53" s="246"/>
      <c r="G53" s="312" t="s">
        <v>511</v>
      </c>
      <c r="H53" s="313"/>
      <c r="I53" s="321">
        <v>1279494</v>
      </c>
      <c r="J53" s="322">
        <v>166406</v>
      </c>
      <c r="K53" s="323">
        <v>48</v>
      </c>
      <c r="L53" s="324">
        <v>174587</v>
      </c>
      <c r="M53" s="325">
        <v>19.100000000000001</v>
      </c>
      <c r="N53" s="326">
        <v>28.9</v>
      </c>
    </row>
    <row r="54" spans="1:14" x14ac:dyDescent="0.15">
      <c r="A54" s="250"/>
      <c r="B54" s="246"/>
      <c r="C54" s="246"/>
      <c r="D54" s="246"/>
      <c r="E54" s="246"/>
      <c r="F54" s="246"/>
      <c r="G54" s="327"/>
      <c r="H54" s="328" t="s">
        <v>510</v>
      </c>
      <c r="I54" s="329">
        <v>746840</v>
      </c>
      <c r="J54" s="330">
        <v>97131</v>
      </c>
      <c r="K54" s="331">
        <v>76.599999999999994</v>
      </c>
      <c r="L54" s="332">
        <v>79695</v>
      </c>
      <c r="M54" s="333">
        <v>17</v>
      </c>
      <c r="N54" s="334">
        <v>59.6</v>
      </c>
    </row>
    <row r="55" spans="1:14" x14ac:dyDescent="0.15">
      <c r="A55" s="250"/>
      <c r="B55" s="246"/>
      <c r="C55" s="246"/>
      <c r="D55" s="246"/>
      <c r="E55" s="246"/>
      <c r="F55" s="246"/>
      <c r="G55" s="312" t="s">
        <v>512</v>
      </c>
      <c r="H55" s="313"/>
      <c r="I55" s="321">
        <v>1881363</v>
      </c>
      <c r="J55" s="322">
        <v>250181</v>
      </c>
      <c r="K55" s="323">
        <v>50.3</v>
      </c>
      <c r="L55" s="324">
        <v>175675</v>
      </c>
      <c r="M55" s="325">
        <v>0.6</v>
      </c>
      <c r="N55" s="326">
        <v>49.7</v>
      </c>
    </row>
    <row r="56" spans="1:14" x14ac:dyDescent="0.15">
      <c r="A56" s="250"/>
      <c r="B56" s="246"/>
      <c r="C56" s="246"/>
      <c r="D56" s="246"/>
      <c r="E56" s="246"/>
      <c r="F56" s="246"/>
      <c r="G56" s="327"/>
      <c r="H56" s="328" t="s">
        <v>510</v>
      </c>
      <c r="I56" s="329">
        <v>1260228</v>
      </c>
      <c r="J56" s="330">
        <v>167584</v>
      </c>
      <c r="K56" s="331">
        <v>72.5</v>
      </c>
      <c r="L56" s="332">
        <v>87698</v>
      </c>
      <c r="M56" s="333">
        <v>10</v>
      </c>
      <c r="N56" s="334">
        <v>62.5</v>
      </c>
    </row>
    <row r="57" spans="1:14" x14ac:dyDescent="0.15">
      <c r="A57" s="250"/>
      <c r="B57" s="246"/>
      <c r="C57" s="246"/>
      <c r="D57" s="246"/>
      <c r="E57" s="246"/>
      <c r="F57" s="246"/>
      <c r="G57" s="312" t="s">
        <v>513</v>
      </c>
      <c r="H57" s="313"/>
      <c r="I57" s="321">
        <v>1519593</v>
      </c>
      <c r="J57" s="322">
        <v>206214</v>
      </c>
      <c r="K57" s="323">
        <v>-17.600000000000001</v>
      </c>
      <c r="L57" s="324">
        <v>162193</v>
      </c>
      <c r="M57" s="325">
        <v>-7.7</v>
      </c>
      <c r="N57" s="326">
        <v>-9.9</v>
      </c>
    </row>
    <row r="58" spans="1:14" x14ac:dyDescent="0.15">
      <c r="A58" s="250"/>
      <c r="B58" s="246"/>
      <c r="C58" s="246"/>
      <c r="D58" s="246"/>
      <c r="E58" s="246"/>
      <c r="F58" s="246"/>
      <c r="G58" s="327"/>
      <c r="H58" s="328" t="s">
        <v>510</v>
      </c>
      <c r="I58" s="329">
        <v>1132644</v>
      </c>
      <c r="J58" s="330">
        <v>153704</v>
      </c>
      <c r="K58" s="331">
        <v>-8.3000000000000007</v>
      </c>
      <c r="L58" s="332">
        <v>79985</v>
      </c>
      <c r="M58" s="333">
        <v>-8.8000000000000007</v>
      </c>
      <c r="N58" s="334">
        <v>0.5</v>
      </c>
    </row>
    <row r="59" spans="1:14" x14ac:dyDescent="0.15">
      <c r="A59" s="250"/>
      <c r="B59" s="246"/>
      <c r="C59" s="246"/>
      <c r="D59" s="246"/>
      <c r="E59" s="246"/>
      <c r="F59" s="246"/>
      <c r="G59" s="312" t="s">
        <v>514</v>
      </c>
      <c r="H59" s="313"/>
      <c r="I59" s="321">
        <v>2122228</v>
      </c>
      <c r="J59" s="322">
        <v>294795</v>
      </c>
      <c r="K59" s="323">
        <v>43</v>
      </c>
      <c r="L59" s="324">
        <v>168868</v>
      </c>
      <c r="M59" s="325">
        <v>4.0999999999999996</v>
      </c>
      <c r="N59" s="326">
        <v>38.9</v>
      </c>
    </row>
    <row r="60" spans="1:14" x14ac:dyDescent="0.15">
      <c r="A60" s="250"/>
      <c r="B60" s="246"/>
      <c r="C60" s="246"/>
      <c r="D60" s="246"/>
      <c r="E60" s="246"/>
      <c r="F60" s="246"/>
      <c r="G60" s="327"/>
      <c r="H60" s="328" t="s">
        <v>510</v>
      </c>
      <c r="I60" s="335">
        <v>1859587</v>
      </c>
      <c r="J60" s="330">
        <v>258312</v>
      </c>
      <c r="K60" s="331">
        <v>68.099999999999994</v>
      </c>
      <c r="L60" s="332">
        <v>79360</v>
      </c>
      <c r="M60" s="333">
        <v>-0.8</v>
      </c>
      <c r="N60" s="334">
        <v>68.900000000000006</v>
      </c>
    </row>
    <row r="61" spans="1:14" x14ac:dyDescent="0.15">
      <c r="A61" s="250"/>
      <c r="B61" s="246"/>
      <c r="C61" s="246"/>
      <c r="D61" s="246"/>
      <c r="E61" s="246"/>
      <c r="F61" s="246"/>
      <c r="G61" s="312" t="s">
        <v>515</v>
      </c>
      <c r="H61" s="336"/>
      <c r="I61" s="337">
        <v>1535685</v>
      </c>
      <c r="J61" s="338">
        <v>206003</v>
      </c>
      <c r="K61" s="339">
        <v>23.9</v>
      </c>
      <c r="L61" s="340">
        <v>165593</v>
      </c>
      <c r="M61" s="341">
        <v>3.3</v>
      </c>
      <c r="N61" s="326">
        <v>20.6</v>
      </c>
    </row>
    <row r="62" spans="1:14" x14ac:dyDescent="0.15">
      <c r="A62" s="250"/>
      <c r="B62" s="246"/>
      <c r="C62" s="246"/>
      <c r="D62" s="246"/>
      <c r="E62" s="246"/>
      <c r="F62" s="246"/>
      <c r="G62" s="327"/>
      <c r="H62" s="328" t="s">
        <v>510</v>
      </c>
      <c r="I62" s="329">
        <v>1085551</v>
      </c>
      <c r="J62" s="330">
        <v>146346</v>
      </c>
      <c r="K62" s="331">
        <v>41.6</v>
      </c>
      <c r="L62" s="332">
        <v>78976</v>
      </c>
      <c r="M62" s="333">
        <v>1.5</v>
      </c>
      <c r="N62" s="334">
        <v>40.1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64.88</v>
      </c>
      <c r="G47" s="12">
        <v>70.930000000000007</v>
      </c>
      <c r="H47" s="12">
        <v>75.599999999999994</v>
      </c>
      <c r="I47" s="12">
        <v>76.989999999999995</v>
      </c>
      <c r="J47" s="13">
        <v>83.19</v>
      </c>
    </row>
    <row r="48" spans="2:10" ht="57.75" customHeight="1" x14ac:dyDescent="0.15">
      <c r="B48" s="14"/>
      <c r="C48" s="1174" t="s">
        <v>4</v>
      </c>
      <c r="D48" s="1174"/>
      <c r="E48" s="1175"/>
      <c r="F48" s="15">
        <v>10.199999999999999</v>
      </c>
      <c r="G48" s="16">
        <v>6.17</v>
      </c>
      <c r="H48" s="16">
        <v>7.35</v>
      </c>
      <c r="I48" s="16">
        <v>5.35</v>
      </c>
      <c r="J48" s="17">
        <v>8.06</v>
      </c>
    </row>
    <row r="49" spans="2:10" ht="57.75" customHeight="1" thickBot="1" x14ac:dyDescent="0.2">
      <c r="B49" s="18"/>
      <c r="C49" s="1176" t="s">
        <v>5</v>
      </c>
      <c r="D49" s="1176"/>
      <c r="E49" s="1177"/>
      <c r="F49" s="19">
        <v>4.4400000000000004</v>
      </c>
      <c r="G49" s="20">
        <v>0.96</v>
      </c>
      <c r="H49" s="20">
        <v>1.43</v>
      </c>
      <c r="I49" s="20" t="s">
        <v>522</v>
      </c>
      <c r="J49" s="21">
        <v>5.97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2018-10-23T07:53:04Z</cp:lastPrinted>
  <dcterms:modified xsi:type="dcterms:W3CDTF">2018-11-28T13:03:55Z</dcterms:modified>
</cp:coreProperties>
</file>