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91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 sheetId="21" r:id="rId14"/>
    <sheet name="施設類型別ストック情報分析表② " sheetId="22" r:id="rId15"/>
    <sheet name="データシート" sheetId="8" state="hidden" r:id="rId16"/>
  </sheets>
  <calcPr calcId="152511"/>
</workbook>
</file>

<file path=xl/calcChain.xml><?xml version="1.0" encoding="utf-8"?>
<calcChain xmlns="http://schemas.openxmlformats.org/spreadsheetml/2006/main">
  <c r="BG36" i="9" l="1"/>
  <c r="BG35" i="9"/>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AM36" i="9"/>
  <c r="C36" i="9"/>
  <c r="AM35" i="9"/>
  <c r="C35" i="9"/>
  <c r="AM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BE34" i="9"/>
  <c r="BE35" i="9" s="1"/>
  <c r="BE36" i="9" s="1"/>
  <c r="BW34" i="9" l="1"/>
  <c r="BW35" i="9" s="1"/>
  <c r="BW36" i="9" s="1"/>
  <c r="BW37" i="9" s="1"/>
  <c r="BW38" i="9" s="1"/>
  <c r="BW39" i="9" s="1"/>
  <c r="BW40" i="9" s="1"/>
  <c r="BW41" i="9" s="1"/>
  <c r="BW42" i="9" s="1"/>
  <c r="BW43" i="9" s="1"/>
  <c r="CO34" i="9" l="1"/>
  <c r="CO35" i="9" s="1"/>
  <c r="CO36" i="9" s="1"/>
</calcChain>
</file>

<file path=xl/sharedStrings.xml><?xml version="1.0" encoding="utf-8"?>
<sst xmlns="http://schemas.openxmlformats.org/spreadsheetml/2006/main" count="1084" uniqueCount="562">
  <si>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</si>
  <si>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</si>
  <si>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</si>
  <si>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</si>
  <si>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</si>
  <si>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</si>
  <si>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</si>
  <si>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</si>
  <si>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</si>
  <si>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</si>
  <si>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</si>
  <si>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</si>
  <si>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</si>
  <si>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</si>
  <si>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</si>
  <si>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</si>
  <si>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</si>
  <si>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</si>
  <si>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</si>
  <si>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</si>
  <si>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</si>
  <si>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</si>
  <si>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</si>
  <si>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</si>
  <si>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</si>
  <si>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</si>
  <si>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</si>
  <si>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</si>
  <si>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</si>
  <si>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</si>
  <si>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</si>
  <si>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</si>
  <si>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</si>
  <si>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</si>
  <si>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</si>
  <si>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</si>
  <si>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</si>
  <si>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</si>
  <si>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</si>
  <si>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</si>
  <si>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</si>
  <si>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</si>
  <si>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</si>
  <si>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</si>
  <si>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</si>
  <si>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</si>
  <si>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</si>
  <si>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</si>
  <si>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</si>
  <si>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</si>
  <si>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</si>
  <si>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</si>
  <si>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</si>
  <si>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</si>
  <si>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</si>
  <si>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</si>
  <si>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</si>
  <si>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</si>
  <si>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</si>
  <si>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</si>
  <si>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</si>
  <si>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</si>
  <si>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</si>
  <si>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</si>
  <si>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</si>
  <si>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</si>
  <si>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</si>
  <si>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</si>
  <si>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</si>
  <si>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</si>
  <si>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</si>
  <si>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</si>
  <si>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</si>
  <si>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</si>
  <si>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</si>
  <si>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</si>
  <si>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</si>
  <si>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</si>
  <si>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</si>
  <si>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</si>
  <si>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</si>
  <si>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</si>
  <si>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仁淀川町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</si>
  <si>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</si>
  <si>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</si>
  <si>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</si>
  <si>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</si>
  <si>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</si>
  <si>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</si>
  <si>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</si>
  <si>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</si>
  <si>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</si>
  <si>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</si>
  <si>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</si>
  <si>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</si>
  <si>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</si>
  <si>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</si>
  <si>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</si>
  <si>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</si>
  <si>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</si>
  <si>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</si>
  <si>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</si>
  <si>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</si>
  <si>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</si>
  <si>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</si>
  <si>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</si>
  <si>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</si>
  <si>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</si>
  <si>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-14.6</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</si>
  <si>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</si>
  <si>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</si>
  <si>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</si>
  <si>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</si>
  <si>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</si>
  <si>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</si>
  <si>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</si>
  <si>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</si>
  <si>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</si>
  <si>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</si>
  <si>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</si>
  <si>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</si>
  <si>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</si>
  <si>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</si>
  <si>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</si>
  <si>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</si>
  <si>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</si>
  <si>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</si>
  <si>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</si>
  <si>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</si>
  <si>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</si>
  <si>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</si>
  <si>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</si>
  <si>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</si>
  <si>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</si>
  <si>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</si>
  <si>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-3.5</t>
    <phoneticPr fontId="5"/>
  </si>
  <si>
    <t>基準財政需要額</t>
    <phoneticPr fontId="18"/>
  </si>
  <si>
    <t>うち日本人(％)</t>
    <phoneticPr fontId="5"/>
  </si>
  <si>
    <t>-3.3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</si>
  <si>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</si>
  <si>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</si>
  <si>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</si>
  <si>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</si>
  <si>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</si>
  <si>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</si>
  <si>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</si>
  <si>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</si>
  <si>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</si>
  <si>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</si>
  <si>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</si>
  <si>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</si>
  <si>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</si>
  <si>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</si>
  <si>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</si>
  <si>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</si>
  <si>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</si>
  <si>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</si>
  <si>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</si>
  <si>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</si>
  <si>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</si>
  <si>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</si>
  <si>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</si>
  <si>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</si>
  <si>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</si>
  <si>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</si>
  <si>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</si>
  <si>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</si>
  <si>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</si>
  <si>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</si>
  <si>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</si>
  <si>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</si>
  <si>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</si>
  <si>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</si>
  <si>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</si>
  <si>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</si>
  <si>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</si>
  <si>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</si>
  <si>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</si>
  <si>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</si>
  <si>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</si>
  <si>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</si>
  <si>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</si>
  <si>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</si>
  <si>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</si>
  <si>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</si>
  <si>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</si>
  <si>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</si>
  <si>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</si>
  <si>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</si>
  <si>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</si>
  <si>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</si>
  <si>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</si>
  <si>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</si>
  <si>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</si>
  <si>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</si>
  <si>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</si>
  <si>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</si>
  <si>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高知県仁淀川町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</si>
  <si>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</si>
  <si>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</si>
  <si>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</si>
  <si>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</si>
  <si>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</si>
  <si>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</si>
  <si>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</si>
  <si>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</si>
  <si>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</si>
  <si>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</si>
  <si>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</si>
  <si>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</si>
  <si>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</si>
  <si>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</si>
  <si>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</si>
  <si>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</si>
  <si>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</si>
  <si>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</si>
  <si>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</si>
  <si>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</si>
  <si>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</si>
  <si>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</si>
  <si>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</si>
  <si>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</si>
  <si>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</si>
  <si>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</si>
  <si>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</si>
  <si>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</si>
  <si>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</si>
  <si>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</si>
  <si>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</si>
  <si>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</si>
  <si>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</si>
  <si>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</si>
  <si>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</si>
  <si>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</si>
  <si>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</si>
  <si>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</si>
  <si>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</si>
  <si>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</si>
  <si>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</si>
  <si>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</si>
  <si>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</si>
  <si>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</si>
  <si>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</si>
  <si>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</si>
  <si>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</si>
  <si>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</si>
  <si>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</si>
  <si>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</si>
  <si>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</si>
  <si>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</si>
  <si>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</si>
  <si>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</si>
  <si>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</si>
  <si>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</si>
  <si>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</si>
  <si>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</si>
  <si>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</si>
  <si>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</si>
  <si>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</si>
  <si>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</si>
  <si>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</si>
  <si>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</si>
  <si>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</si>
  <si>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</si>
  <si>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</si>
  <si>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</si>
  <si>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</si>
  <si>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</si>
  <si>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</si>
  <si>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</si>
  <si>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</si>
  <si>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</si>
  <si>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</si>
  <si>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</si>
  <si>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</si>
  <si>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</si>
  <si>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</si>
  <si>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</si>
  <si>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</si>
  <si>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</si>
  <si>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</si>
  <si>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</si>
  <si>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</si>
  <si>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</si>
  <si>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</si>
  <si>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</si>
  <si>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</si>
  <si>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</si>
  <si>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</si>
  <si>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</si>
  <si>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</si>
  <si>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</si>
  <si>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</si>
  <si>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</si>
  <si>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</si>
  <si>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</si>
  <si>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</si>
  <si>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</si>
  <si>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</si>
  <si>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</si>
  <si>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</si>
  <si>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</si>
  <si>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</si>
  <si>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</si>
  <si>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</si>
  <si>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</si>
  <si>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</si>
  <si>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</si>
  <si>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</si>
  <si>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</si>
  <si>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</si>
  <si>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</si>
  <si>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</si>
  <si>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</si>
  <si>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</si>
  <si>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</si>
  <si>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</si>
  <si>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</si>
  <si>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観光施設</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</si>
  <si>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</si>
  <si>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</si>
  <si>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</si>
  <si>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</si>
  <si>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</si>
  <si>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</si>
  <si>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</si>
  <si>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</si>
  <si>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</si>
  <si>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</si>
  <si>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</si>
  <si>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</si>
  <si>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</si>
  <si>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</si>
  <si>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</si>
  <si>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</si>
  <si>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</si>
  <si>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</si>
  <si>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</si>
  <si>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</si>
  <si>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</si>
  <si>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</si>
  <si>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</si>
  <si>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</si>
  <si>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</si>
  <si>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</si>
  <si>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</si>
  <si>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高知県仁淀川町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</si>
  <si>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</si>
  <si>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</si>
  <si>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</si>
  <si>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</si>
  <si>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</si>
  <si>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</si>
  <si>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</si>
  <si>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</si>
  <si>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</si>
  <si>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</si>
  <si>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</si>
  <si>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</si>
  <si>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</si>
  <si>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</si>
  <si>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</si>
  <si>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</si>
  <si>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</si>
  <si>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</si>
  <si>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</si>
  <si>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</si>
  <si>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</si>
  <si>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</si>
  <si>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</si>
  <si>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</si>
  <si>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</si>
  <si>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</si>
  <si>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</si>
  <si>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</si>
  <si>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</si>
  <si>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</si>
  <si>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</si>
  <si>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</si>
  <si>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</si>
  <si>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</si>
  <si>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国民健康保険特別会計直診大崎診療所勘定</t>
    <phoneticPr fontId="5"/>
  </si>
  <si>
    <t>介護保険特別会計</t>
    <phoneticPr fontId="5"/>
  </si>
  <si>
    <t>後期高齢者医療特別会計</t>
    <phoneticPr fontId="5"/>
  </si>
  <si>
    <t>簡易水道事業特別会計</t>
    <phoneticPr fontId="5"/>
  </si>
  <si>
    <t>法非適用企業</t>
    <phoneticPr fontId="5"/>
  </si>
  <si>
    <t>農業集落排水事業特別会計</t>
    <phoneticPr fontId="5"/>
  </si>
  <si>
    <t>観光センター等管理運営事業特別会計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</si>
  <si>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</si>
  <si>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</si>
  <si>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</si>
  <si>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</si>
  <si>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</si>
  <si>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</si>
  <si>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</si>
  <si>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</si>
  <si>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</si>
  <si>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</si>
  <si>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</si>
  <si>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</si>
  <si>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</si>
  <si>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</si>
  <si>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</si>
  <si>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</si>
  <si>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</si>
  <si>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</si>
  <si>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</si>
  <si>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</si>
  <si>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</si>
  <si>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</si>
  <si>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</si>
  <si>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</si>
  <si>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</si>
  <si>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</si>
  <si>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</si>
  <si>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</si>
  <si>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</si>
  <si>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</si>
  <si>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</si>
  <si>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</si>
  <si>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</si>
  <si>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</si>
  <si>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</si>
  <si>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</si>
  <si>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</si>
  <si>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</si>
  <si>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</si>
  <si>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</si>
  <si>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</si>
  <si>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</si>
  <si>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</si>
  <si>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</si>
  <si>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</si>
  <si>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</si>
  <si>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</si>
  <si>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</si>
  <si>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</si>
  <si>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</si>
  <si>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</si>
  <si>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</si>
  <si>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</si>
  <si>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</si>
  <si>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</si>
  <si>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</si>
  <si>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</si>
  <si>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</si>
  <si>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</si>
  <si>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</si>
  <si>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</si>
  <si>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</si>
  <si>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</si>
  <si>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</si>
  <si>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</si>
  <si>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</si>
  <si>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</si>
  <si>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</si>
  <si>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</si>
  <si>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</si>
  <si>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</si>
  <si>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</si>
  <si>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</si>
  <si>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</si>
  <si>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</si>
  <si>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</si>
  <si>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</si>
  <si>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</si>
  <si>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</si>
  <si>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</si>
  <si>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</si>
  <si>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</si>
  <si>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</si>
  <si>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</si>
  <si>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</si>
  <si>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</si>
  <si>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</si>
  <si>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</si>
  <si>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</si>
  <si>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</si>
  <si>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</si>
  <si>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</si>
  <si>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</si>
  <si>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</si>
  <si>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</si>
  <si>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</si>
  <si>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</si>
  <si>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</si>
  <si>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</si>
  <si>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</si>
  <si>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</si>
  <si>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</si>
  <si>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</si>
  <si>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</si>
  <si>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</si>
  <si>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</si>
  <si>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</si>
  <si>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</si>
  <si>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</si>
  <si>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</si>
  <si>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</si>
  <si>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</si>
  <si>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</si>
  <si>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</si>
  <si>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</si>
  <si>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</si>
  <si>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</si>
  <si>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</si>
  <si>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</si>
  <si>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</si>
  <si>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</si>
  <si>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</si>
  <si>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</si>
  <si>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</si>
  <si>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</si>
  <si>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</si>
  <si>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</si>
  <si>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</si>
  <si>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</si>
  <si>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</si>
  <si>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</si>
  <si>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</si>
  <si>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</si>
  <si>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</si>
  <si>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</si>
  <si>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0.09</t>
  </si>
  <si>
    <t>▲ 1.08</t>
  </si>
  <si>
    <t>一般会計</t>
  </si>
  <si>
    <t>簡易水道事業特別会計</t>
  </si>
  <si>
    <t>国民健康保険特別会計直診大崎診療所勘定</t>
  </si>
  <si>
    <t>農業集落排水事業特別会計</t>
  </si>
  <si>
    <t>国民健康保険特別会計</t>
  </si>
  <si>
    <t>後期高齢者医療特別会計</t>
  </si>
  <si>
    <t>観光センター等管理運営事業特別会計</t>
  </si>
  <si>
    <t>介護保険特別会計</t>
  </si>
  <si>
    <t>その他会計（赤字）</t>
  </si>
  <si>
    <t>その他会計（黒字）</t>
  </si>
  <si>
    <t>アプロス㈱</t>
  </si>
  <si>
    <t>㈱フードプラン</t>
  </si>
  <si>
    <t>高吾北広域町村事務組合（一般会計）</t>
    <rPh sb="0" eb="1">
      <t>コウ</t>
    </rPh>
    <rPh sb="1" eb="2">
      <t>ゴ</t>
    </rPh>
    <rPh sb="2" eb="3">
      <t>ホク</t>
    </rPh>
    <rPh sb="3" eb="5">
      <t>コウイキ</t>
    </rPh>
    <rPh sb="5" eb="7">
      <t>チョウソン</t>
    </rPh>
    <rPh sb="7" eb="9">
      <t>ジム</t>
    </rPh>
    <rPh sb="9" eb="11">
      <t>クミアイ</t>
    </rPh>
    <rPh sb="12" eb="14">
      <t>イッパン</t>
    </rPh>
    <rPh sb="14" eb="16">
      <t>カイケイ</t>
    </rPh>
    <phoneticPr fontId="5"/>
  </si>
  <si>
    <t>高吾北広域町村事務組合（養護老人ホーム特別会計）</t>
    <rPh sb="0" eb="1">
      <t>コウ</t>
    </rPh>
    <rPh sb="1" eb="2">
      <t>ゴ</t>
    </rPh>
    <rPh sb="2" eb="3">
      <t>ホク</t>
    </rPh>
    <rPh sb="3" eb="5">
      <t>コウイキ</t>
    </rPh>
    <rPh sb="5" eb="7">
      <t>チョウソン</t>
    </rPh>
    <rPh sb="7" eb="9">
      <t>ジム</t>
    </rPh>
    <rPh sb="9" eb="11">
      <t>クミアイ</t>
    </rPh>
    <rPh sb="12" eb="14">
      <t>ヨウゴ</t>
    </rPh>
    <rPh sb="14" eb="16">
      <t>ロウジン</t>
    </rPh>
    <rPh sb="19" eb="21">
      <t>トクベツ</t>
    </rPh>
    <rPh sb="21" eb="23">
      <t>カイケイ</t>
    </rPh>
    <phoneticPr fontId="5"/>
  </si>
  <si>
    <t>高吾北広域町村事務組合（知的障害者更生施設特別会計）</t>
    <rPh sb="0" eb="1">
      <t>コウ</t>
    </rPh>
    <rPh sb="1" eb="2">
      <t>ゴ</t>
    </rPh>
    <rPh sb="2" eb="3">
      <t>ホク</t>
    </rPh>
    <rPh sb="3" eb="5">
      <t>コウイキ</t>
    </rPh>
    <rPh sb="5" eb="7">
      <t>チョウソン</t>
    </rPh>
    <rPh sb="7" eb="9">
      <t>ジム</t>
    </rPh>
    <rPh sb="9" eb="11">
      <t>クミアイ</t>
    </rPh>
    <rPh sb="12" eb="14">
      <t>チテキ</t>
    </rPh>
    <rPh sb="14" eb="17">
      <t>ショウガイシャ</t>
    </rPh>
    <rPh sb="17" eb="19">
      <t>コウセイ</t>
    </rPh>
    <rPh sb="19" eb="21">
      <t>シセツ</t>
    </rPh>
    <rPh sb="21" eb="23">
      <t>トクベツ</t>
    </rPh>
    <rPh sb="23" eb="25">
      <t>カイケイ</t>
    </rPh>
    <phoneticPr fontId="5"/>
  </si>
  <si>
    <t>高吾北広域町村事務組合（ふるさと市町村圏特別会計）</t>
    <rPh sb="0" eb="1">
      <t>コウ</t>
    </rPh>
    <rPh sb="1" eb="2">
      <t>ゴ</t>
    </rPh>
    <rPh sb="2" eb="3">
      <t>ホク</t>
    </rPh>
    <rPh sb="3" eb="5">
      <t>コウイキ</t>
    </rPh>
    <rPh sb="5" eb="7">
      <t>チョウソン</t>
    </rPh>
    <rPh sb="7" eb="9">
      <t>ジム</t>
    </rPh>
    <rPh sb="9" eb="11">
      <t>クミアイ</t>
    </rPh>
    <rPh sb="16" eb="19">
      <t>シチョウソン</t>
    </rPh>
    <rPh sb="19" eb="20">
      <t>ケン</t>
    </rPh>
    <rPh sb="20" eb="22">
      <t>トクベツ</t>
    </rPh>
    <rPh sb="22" eb="24">
      <t>カイケイ</t>
    </rPh>
    <phoneticPr fontId="5"/>
  </si>
  <si>
    <t>高吾北広域町村事務組合（特別養護老人ホーム特別会計）</t>
    <rPh sb="0" eb="1">
      <t>コウ</t>
    </rPh>
    <rPh sb="1" eb="2">
      <t>ゴ</t>
    </rPh>
    <rPh sb="2" eb="3">
      <t>ホク</t>
    </rPh>
    <rPh sb="3" eb="5">
      <t>コウイキ</t>
    </rPh>
    <rPh sb="5" eb="7">
      <t>チョウソン</t>
    </rPh>
    <rPh sb="7" eb="9">
      <t>ジム</t>
    </rPh>
    <rPh sb="9" eb="11">
      <t>クミアイ</t>
    </rPh>
    <rPh sb="12" eb="14">
      <t>トクベツ</t>
    </rPh>
    <rPh sb="14" eb="16">
      <t>ヨウゴ</t>
    </rPh>
    <rPh sb="16" eb="18">
      <t>ロウジン</t>
    </rPh>
    <rPh sb="21" eb="23">
      <t>トクベツ</t>
    </rPh>
    <rPh sb="23" eb="25">
      <t>カイケイ</t>
    </rPh>
    <phoneticPr fontId="5"/>
  </si>
  <si>
    <t>こうち人づくり広域連合（一般会計）</t>
    <rPh sb="3" eb="4">
      <t>ヒト</t>
    </rPh>
    <rPh sb="7" eb="9">
      <t>コウイキ</t>
    </rPh>
    <rPh sb="9" eb="11">
      <t>レンゴウ</t>
    </rPh>
    <rPh sb="12" eb="14">
      <t>イッパン</t>
    </rPh>
    <rPh sb="14" eb="16">
      <t>カイケイ</t>
    </rPh>
    <phoneticPr fontId="5"/>
  </si>
  <si>
    <t>高知県広域食肉センター事務組合（一般会計）</t>
    <rPh sb="0" eb="3">
      <t>コウチケン</t>
    </rPh>
    <rPh sb="3" eb="5">
      <t>コウイキ</t>
    </rPh>
    <rPh sb="5" eb="7">
      <t>ショクニク</t>
    </rPh>
    <rPh sb="11" eb="13">
      <t>ジム</t>
    </rPh>
    <rPh sb="13" eb="15">
      <t>クミアイ</t>
    </rPh>
    <rPh sb="16" eb="18">
      <t>イッパン</t>
    </rPh>
    <rPh sb="18" eb="20">
      <t>カイケイ</t>
    </rPh>
    <phoneticPr fontId="5"/>
  </si>
  <si>
    <t>高知県市町村総合事務組合（一般会計）</t>
    <rPh sb="0" eb="3">
      <t>コウチケン</t>
    </rPh>
    <rPh sb="3" eb="6">
      <t>シチョウソン</t>
    </rPh>
    <rPh sb="6" eb="8">
      <t>ソウゴウ</t>
    </rPh>
    <rPh sb="8" eb="10">
      <t>ジム</t>
    </rPh>
    <rPh sb="10" eb="12">
      <t>クミアイ</t>
    </rPh>
    <rPh sb="13" eb="15">
      <t>イッパン</t>
    </rPh>
    <rPh sb="15" eb="17">
      <t>カイケイ</t>
    </rPh>
    <phoneticPr fontId="5"/>
  </si>
  <si>
    <t>高知県市町村総合事務組合（交通災害共済特別会計））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トクベツ</t>
    </rPh>
    <rPh sb="21" eb="23">
      <t>カイケイ</t>
    </rPh>
    <phoneticPr fontId="5"/>
  </si>
  <si>
    <t>高知県市町村総合事務組合（会館建設事業特別会計））</t>
    <rPh sb="0" eb="3">
      <t>コウチケン</t>
    </rPh>
    <rPh sb="3" eb="6">
      <t>シチョウソン</t>
    </rPh>
    <rPh sb="6" eb="8">
      <t>ソウゴウ</t>
    </rPh>
    <rPh sb="8" eb="10">
      <t>ジム</t>
    </rPh>
    <rPh sb="10" eb="12">
      <t>クミアイ</t>
    </rPh>
    <rPh sb="13" eb="15">
      <t>カイカン</t>
    </rPh>
    <rPh sb="15" eb="17">
      <t>ケンセツ</t>
    </rPh>
    <rPh sb="17" eb="19">
      <t>ジギョウ</t>
    </rPh>
    <rPh sb="19" eb="21">
      <t>トクベツ</t>
    </rPh>
    <rPh sb="21" eb="23">
      <t>カイケイ</t>
    </rPh>
    <phoneticPr fontId="5"/>
  </si>
  <si>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5"/>
  </si>
  <si>
    <t>高知県後期高齢者医療広域連合（後期高齢者医療特別会計）</t>
    <rPh sb="0" eb="3">
      <t>コウチケン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</si>
  <si>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</si>
  <si>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</si>
  <si>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</si>
  <si>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</si>
  <si>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</si>
  <si>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</si>
  <si>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</si>
  <si>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</si>
  <si>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</si>
  <si>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</si>
  <si>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比率は類似団体と比較して低い水準にあり、３ヵ年平均で1.8%となっており年々減少傾向にある。将来負担比率は健全な状態にあり、類似団体内順位も1位となっているが、今後は平成28年度より本庁舎建設事業や仁淀総合支所建設事業等の大規模事業が開始となり、実質公債費比率が上昇していくことが考えられるため、今後も引き続き繰上償還のできる地方債は金利の高い順に繰上償還していく等、後年度を見据えた健全な財政運営に取り組んでいく必要がある。</t>
    <phoneticPr fontId="5"/>
  </si>
  <si>
    <t>有形固定資産減価償却率</t>
    <phoneticPr fontId="5"/>
  </si>
  <si>
    <t>新たな起債の発行の抑制と、計画的な繰上償還の実施により、将来負担比率は低下している。一方で、有形固定資産減価償却率は類似団体とほぼ同水準であるが、上昇傾向にある。今後、公共施設等総合管理計画に基づき、老朽化対策に積極的に取り組んで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</si>
</sst>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117673</c:v>
                </c:pt>
                <c:pt idx="1">
                  <c:v>118223</c:v>
                </c:pt>
                <c:pt idx="2">
                  <c:v>128485</c:v>
                </c:pt>
                <c:pt idx="3">
                  <c:v>128611</c:v>
                </c:pt>
                <c:pt idx="4">
                  <c:v>138651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225407</c:v>
                </c:pt>
                <c:pt idx="1">
                  <c:v>263683</c:v>
                </c:pt>
                <c:pt idx="2">
                  <c:v>296664</c:v>
                </c:pt>
                <c:pt idx="3">
                  <c:v>475645</c:v>
                </c:pt>
                <c:pt idx="4">
                  <c:v>317690</c:v>
                </c:pt>
              </c:numCache>
            </c:numRef>
          </c:val>
          <c:smooth val="0"/>
        </c:ser>
        <c:dLbls>
          <c:showLegendKey val="0"/>
          <c:showVal val="0"/>
          <c:showCatName val="0"/>
          <c:showSerName val="0"/>
          <c:showPercent val="0"/>
          <c:showBubbleSize val="0"/>
        </c:dLbls>
        <c:marker val="1"/>
        <c:smooth val="0"/>
        <c:axId val="39342848"/>
        <c:axId val="39344768"/>
      </c:lineChart>
      <c:catAx>
        <c:axId val="393428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344768"/>
        <c:crosses val="autoZero"/>
        <c:auto val="1"/>
        <c:lblAlgn val="ctr"/>
        <c:lblOffset val="100"/>
        <c:tickLblSkip val="1"/>
        <c:tickMarkSkip val="1"/>
        <c:noMultiLvlLbl val="0"/>
      </c:catAx>
      <c:valAx>
        <c:axId val="39344768"/>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3428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3.97</c:v>
                </c:pt>
                <c:pt idx="1">
                  <c:v>3.95</c:v>
                </c:pt>
                <c:pt idx="2">
                  <c:v>4.2300000000000004</c:v>
                </c:pt>
                <c:pt idx="3">
                  <c:v>4.8899999999999997</c:v>
                </c:pt>
                <c:pt idx="4">
                  <c:v>5.0599999999999996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28.84</c:v>
                </c:pt>
                <c:pt idx="1">
                  <c:v>21.2</c:v>
                </c:pt>
                <c:pt idx="2">
                  <c:v>21.74</c:v>
                </c:pt>
                <c:pt idx="3">
                  <c:v>21.19</c:v>
                </c:pt>
                <c:pt idx="4">
                  <c:v>22.41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8346112"/>
        <c:axId val="1183480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-0.09</c:v>
                </c:pt>
                <c:pt idx="1">
                  <c:v>-1.08</c:v>
                </c:pt>
                <c:pt idx="2">
                  <c:v>7.51</c:v>
                </c:pt>
                <c:pt idx="3">
                  <c:v>7.72</c:v>
                </c:pt>
                <c:pt idx="4">
                  <c:v>7.37</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8346112"/>
        <c:axId val="118348032"/>
      </c:lineChart>
      <c:catAx>
        <c:axId val="118346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8348032"/>
        <c:crosses val="autoZero"/>
        <c:auto val="1"/>
        <c:lblAlgn val="ctr"/>
        <c:lblOffset val="100"/>
        <c:tickLblSkip val="1"/>
        <c:tickMarkSkip val="1"/>
        <c:noMultiLvlLbl val="0"/>
      </c:catAx>
      <c:valAx>
        <c:axId val="118348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346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介護保険特別会計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0.24</c:v>
                </c:pt>
                <c:pt idx="2">
                  <c:v>#N/A</c:v>
                </c:pt>
                <c:pt idx="3">
                  <c:v>0</c:v>
                </c:pt>
                <c:pt idx="4">
                  <c:v>#N/A</c:v>
                </c:pt>
                <c:pt idx="5">
                  <c:v>0</c:v>
                </c:pt>
                <c:pt idx="6">
                  <c:v>#N/A</c:v>
                </c:pt>
                <c:pt idx="7">
                  <c:v>0.46</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観光センター等管理運営事業特別会計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0.24</c:v>
                </c:pt>
                <c:pt idx="2">
                  <c:v>#N/A</c:v>
                </c:pt>
                <c:pt idx="3">
                  <c:v>0.01</c:v>
                </c:pt>
                <c:pt idx="4">
                  <c:v>#N/A</c:v>
                </c:pt>
                <c:pt idx="5">
                  <c:v>0.01</c:v>
                </c:pt>
                <c:pt idx="6">
                  <c:v>#N/A</c:v>
                </c:pt>
                <c:pt idx="7">
                  <c:v>0</c:v>
                </c:pt>
                <c:pt idx="8">
                  <c:v>#N/A</c:v>
                </c:pt>
                <c:pt idx="9">
                  <c:v>0.02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国民健康保険特別会計直診大崎診療所勘定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0.02</c:v>
                </c:pt>
                <c:pt idx="2">
                  <c:v>#N/A</c:v>
                </c:pt>
                <c:pt idx="3">
                  <c:v>0.02</c:v>
                </c:pt>
                <c:pt idx="4">
                  <c:v>#N/A</c:v>
                </c:pt>
                <c:pt idx="5">
                  <c:v>0.03</c:v>
                </c:pt>
                <c:pt idx="6">
                  <c:v>#N/A</c:v>
                </c:pt>
                <c:pt idx="7">
                  <c:v>0.03</c:v>
                </c:pt>
                <c:pt idx="8">
                  <c:v>#N/A</c:v>
                </c:pt>
                <c:pt idx="9">
                  <c:v>0.02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簡易水道事業特別会計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0.02</c:v>
                </c:pt>
                <c:pt idx="2">
                  <c:v>#N/A</c:v>
                </c:pt>
                <c:pt idx="3">
                  <c:v>0.02</c:v>
                </c:pt>
                <c:pt idx="4">
                  <c:v>#N/A</c:v>
                </c:pt>
                <c:pt idx="5">
                  <c:v>0.02</c:v>
                </c:pt>
                <c:pt idx="6">
                  <c:v>#N/A</c:v>
                </c:pt>
                <c:pt idx="7">
                  <c:v>0.09</c:v>
                </c:pt>
                <c:pt idx="8">
                  <c:v>#N/A</c:v>
                </c:pt>
                <c:pt idx="9">
                  <c:v>7.0000000000000007E-2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3.97</c:v>
                </c:pt>
                <c:pt idx="2">
                  <c:v>#N/A</c:v>
                </c:pt>
                <c:pt idx="3">
                  <c:v>3.95</c:v>
                </c:pt>
                <c:pt idx="4">
                  <c:v>#N/A</c:v>
                </c:pt>
                <c:pt idx="5">
                  <c:v>4.2300000000000004</c:v>
                </c:pt>
                <c:pt idx="6">
                  <c:v>#N/A</c:v>
                </c:pt>
                <c:pt idx="7">
                  <c:v>4.8899999999999997</c:v>
                </c:pt>
                <c:pt idx="8">
                  <c:v>#N/A</c:v>
                </c:pt>
                <c:pt idx="9">
                  <c:v>5.0599999999999996</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8504064"/>
        <c:axId val="118505856"/>
      </c:barChart>
      <c:catAx>
        <c:axId val="118504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505856"/>
        <c:crosses val="autoZero"/>
        <c:auto val="1"/>
        <c:lblAlgn val="ctr"/>
        <c:lblOffset val="100"/>
        <c:tickLblSkip val="1"/>
        <c:tickMarkSkip val="1"/>
        <c:noMultiLvlLbl val="0"/>
      </c:catAx>
      <c:valAx>
        <c:axId val="118505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5040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886</c:v>
                </c:pt>
                <c:pt idx="5">
                  <c:v>911</c:v>
                </c:pt>
                <c:pt idx="8">
                  <c:v>964</c:v>
                </c:pt>
                <c:pt idx="11">
                  <c:v>1007</c:v>
                </c:pt>
                <c:pt idx="14">
                  <c:v>972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26</c:v>
                </c:pt>
                <c:pt idx="3">
                  <c:v>22</c:v>
                </c:pt>
                <c:pt idx="6">
                  <c:v>16</c:v>
                </c:pt>
                <c:pt idx="9">
                  <c:v>15</c:v>
                </c:pt>
                <c:pt idx="12">
                  <c:v>18</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82</c:v>
                </c:pt>
                <c:pt idx="3">
                  <c:v>78</c:v>
                </c:pt>
                <c:pt idx="6">
                  <c:v>68</c:v>
                </c:pt>
                <c:pt idx="9">
                  <c:v>66</c:v>
                </c:pt>
                <c:pt idx="12">
                  <c:v>48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929</c:v>
                </c:pt>
                <c:pt idx="3">
                  <c:v>917</c:v>
                </c:pt>
                <c:pt idx="6">
                  <c:v>931</c:v>
                </c:pt>
                <c:pt idx="9">
                  <c:v>1010</c:v>
                </c:pt>
                <c:pt idx="12">
                  <c:v>965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8765824"/>
        <c:axId val="1187680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162</c:v>
                </c:pt>
                <c:pt idx="2">
                  <c:v>#N/A</c:v>
                </c:pt>
                <c:pt idx="3">
                  <c:v>#N/A</c:v>
                </c:pt>
                <c:pt idx="4">
                  <c:v>106</c:v>
                </c:pt>
                <c:pt idx="5">
                  <c:v>#N/A</c:v>
                </c:pt>
                <c:pt idx="6">
                  <c:v>#N/A</c:v>
                </c:pt>
                <c:pt idx="7">
                  <c:v>51</c:v>
                </c:pt>
                <c:pt idx="8">
                  <c:v>#N/A</c:v>
                </c:pt>
                <c:pt idx="9">
                  <c:v>#N/A</c:v>
                </c:pt>
                <c:pt idx="10">
                  <c:v>84</c:v>
                </c:pt>
                <c:pt idx="11">
                  <c:v>#N/A</c:v>
                </c:pt>
                <c:pt idx="12">
                  <c:v>#N/A</c:v>
                </c:pt>
                <c:pt idx="13">
                  <c:v>59</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8765824"/>
        <c:axId val="118768000"/>
      </c:lineChart>
      <c:catAx>
        <c:axId val="118765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768000"/>
        <c:crosses val="autoZero"/>
        <c:auto val="1"/>
        <c:lblAlgn val="ctr"/>
        <c:lblOffset val="100"/>
        <c:tickLblSkip val="1"/>
        <c:tickMarkSkip val="1"/>
        <c:noMultiLvlLbl val="0"/>
      </c:catAx>
      <c:valAx>
        <c:axId val="118768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765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7674</c:v>
                </c:pt>
                <c:pt idx="5">
                  <c:v>7991</c:v>
                </c:pt>
                <c:pt idx="8">
                  <c:v>8285</c:v>
                </c:pt>
                <c:pt idx="11">
                  <c:v>7973</c:v>
                </c:pt>
                <c:pt idx="14">
                  <c:v>8093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183</c:v>
                </c:pt>
                <c:pt idx="5">
                  <c:v>166</c:v>
                </c:pt>
                <c:pt idx="8">
                  <c:v>149</c:v>
                </c:pt>
                <c:pt idx="11">
                  <c:v>131</c:v>
                </c:pt>
                <c:pt idx="14">
                  <c:v>113</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5604</c:v>
                </c:pt>
                <c:pt idx="5">
                  <c:v>5887</c:v>
                </c:pt>
                <c:pt idx="8">
                  <c:v>5818</c:v>
                </c:pt>
                <c:pt idx="11">
                  <c:v>5697</c:v>
                </c:pt>
                <c:pt idx="14">
                  <c:v>5747</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1470</c:v>
                </c:pt>
                <c:pt idx="3">
                  <c:v>1296</c:v>
                </c:pt>
                <c:pt idx="6">
                  <c:v>1204</c:v>
                </c:pt>
                <c:pt idx="9">
                  <c:v>1218</c:v>
                </c:pt>
                <c:pt idx="12">
                  <c:v>1143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118</c:v>
                </c:pt>
                <c:pt idx="3">
                  <c:v>82</c:v>
                </c:pt>
                <c:pt idx="6">
                  <c:v>113</c:v>
                </c:pt>
                <c:pt idx="9">
                  <c:v>82</c:v>
                </c:pt>
                <c:pt idx="12">
                  <c:v>76</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706</c:v>
                </c:pt>
                <c:pt idx="3">
                  <c:v>747</c:v>
                </c:pt>
                <c:pt idx="6">
                  <c:v>713</c:v>
                </c:pt>
                <c:pt idx="9">
                  <c:v>670</c:v>
                </c:pt>
                <c:pt idx="12">
                  <c:v>596</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8043</c:v>
                </c:pt>
                <c:pt idx="3">
                  <c:v>8130</c:v>
                </c:pt>
                <c:pt idx="6">
                  <c:v>8325</c:v>
                </c:pt>
                <c:pt idx="9">
                  <c:v>8202</c:v>
                </c:pt>
                <c:pt idx="12">
                  <c:v>8297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9203328"/>
        <c:axId val="1192052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9203328"/>
        <c:axId val="119205248"/>
      </c:lineChart>
      <c:catAx>
        <c:axId val="119203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9205248"/>
        <c:crosses val="autoZero"/>
        <c:auto val="1"/>
        <c:lblAlgn val="ctr"/>
        <c:lblOffset val="100"/>
        <c:tickLblSkip val="1"/>
        <c:tickMarkSkip val="1"/>
        <c:noMultiLvlLbl val="0"/>
      </c:catAx>
      <c:valAx>
        <c:axId val="119205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203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{B9681122-4B4F-40FF-9915-B9890DA558C4}</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{D0BDB744-D9A9-43DD-B1F9-77563317DBC4}</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{068081B5-BE50-4510-A6C5-25EF4FAD4C79}</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{AA0C50CC-823E-402F-BCF3-2B6B1630D1A8}</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{B4F55F06-1BE8-44D5-ADE1-47F6E8937CBC}</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53.8</c:v>
                </c:pt>
                <c:pt idx="4">
                  <c:v>55.7</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{F537B766-9E36-413F-87CA-B9983DB21F33}</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{EDE3E6BA-87DE-4562-8686-E233C7279E82}</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{07C5DC3B-220D-4743-8203-F737842E5C97}</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{4F55B386-3A61-4F35-AF44-6244B8816FA0}</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layout/>
                  <c15:dlblFieldTable>
                    <c15:dlblFTEntry>
                      <c15:txfldGUID>{4CF564EA-362B-435E-A2CD-A835B32E1BC5}</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56.2</c:v>
                </c:pt>
                <c:pt idx="4">
                  <c:v>54.8</c:v>
                </c:pt>
              </c:numCache>
            </c:numRef>
          </c:xVal>
          <c:yVal>
            <c:numRef>
              <c:f>公会計指標分析・財政指標組合せ分析表!$K$55:$O$55</c:f>
              <c:numCache>
                <c:formatCode>#,##0.0;"▲ "#,##0.0</c:formatCode>
                <c:ptCount val="5"/>
                <c:pt idx="3">
                  <c:v>0.8</c:v>
                </c:pt>
                <c:pt idx="4">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9347072"/>
        <c:axId val="119361536"/>
      </c:scatterChart>
      <c:valAx>
        <c:axId val="119347072"/>
        <c:scaling>
          <c:orientation val="minMax"/>
          <c:max val="56.4"/>
          <c:min val="54.7"/>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9361536"/>
        <c:crosses val="autoZero"/>
        <c:crossBetween val="midCat"/>
      </c:valAx>
      <c:valAx>
        <c:axId val="119361536"/>
        <c:scaling>
          <c:orientation val="minMax"/>
          <c:max val="1"/>
          <c:min val="-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9347072"/>
        <c:crosses val="autoZero"/>
        <c:crossBetween val="midCat"/>
        <c:majorUnit val="0.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{6851D825-EA6F-4CCE-8586-552CCB74B1C5}</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{546F1D84-AAC8-4C8C-BFA7-7FF438615CB6}</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{C8E35176-EB40-4A7E-AD29-801990A9ABC0}</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{67B91CFF-E558-4D6D-A785-9AA4A34D566D}</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{87B4C9BF-8931-4140-AB59-DAF52E4FFEBC}</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5.9</c:v>
                </c:pt>
                <c:pt idx="1">
                  <c:v>4.3</c:v>
                </c:pt>
                <c:pt idx="2">
                  <c:v>2.8</c:v>
                </c:pt>
                <c:pt idx="3">
                  <c:v>2.1</c:v>
                </c:pt>
                <c:pt idx="4">
                  <c:v>1.8</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{E2732F27-4E50-4076-A27D-8F019E27EA38}</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{906C4368-B1FD-45E0-8C39-EC3CF2FDBD65}</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{AC508180-B1B2-4B17-B78D-718EEC90BDF2}</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{3D4A1014-B4A7-45D2-9AD4-8BF442B6B2B3}</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{AFEB8C31-2564-478E-9A88-31A74BD14BD6}</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10.7</c:v>
                </c:pt>
                <c:pt idx="1">
                  <c:v>10</c:v>
                </c:pt>
                <c:pt idx="2">
                  <c:v>9.5</c:v>
                </c:pt>
                <c:pt idx="3">
                  <c:v>8.1</c:v>
                </c:pt>
                <c:pt idx="4">
                  <c:v>7.3</c:v>
                </c:pt>
              </c:numCache>
            </c:numRef>
          </c:xVal>
          <c:yVal>
            <c:numRef>
              <c:f>公会計指標分析・財政指標組合せ分析表!$K$77:$O$77</c:f>
              <c:numCache>
                <c:formatCode>#,##0.0;"▲ "#,##0.0</c:formatCode>
                <c:ptCount val="5"/>
                <c:pt idx="0">
                  <c:v>18.7</c:v>
                </c:pt>
                <c:pt idx="1">
                  <c:v>12.9</c:v>
                </c:pt>
                <c:pt idx="2">
                  <c:v>22.6</c:v>
                </c:pt>
                <c:pt idx="3">
                  <c:v>0.8</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9388032"/>
        <c:axId val="119402496"/>
      </c:scatterChart>
      <c:valAx>
        <c:axId val="119388032"/>
        <c:scaling>
          <c:orientation val="minMax"/>
          <c:max val="11"/>
          <c:min val="7.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9402496"/>
        <c:crosses val="autoZero"/>
        <c:crossBetween val="midCat"/>
      </c:valAx>
      <c:valAx>
        <c:axId val="119402496"/>
        <c:scaling>
          <c:orientation val="minMax"/>
          <c:max val="27"/>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9388032"/>
        <c:crosses val="autoZero"/>
        <c:crossBetween val="midCat"/>
        <c:majorUnit val="3"/>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高知県仁淀川町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ysClr val="windowText" lastClr="000000"/>
              </a:solidFill>
              <a:effectLst/>
              <a:latin typeface="+mn-lt"/>
              <a:ea typeface="+mn-ea"/>
              <a:cs typeface="+mn-cs"/>
            </a:rPr>
            <a:t>実質公債費比率は、３ヵ年平均</a:t>
          </a:r>
          <a:r>
            <a:rPr lang="ja-JP" altLang="en-US" sz="1100" b="0" i="0" baseline="0">
              <a:solidFill>
                <a:sysClr val="windowText" lastClr="000000"/>
              </a:solidFill>
              <a:effectLst/>
              <a:latin typeface="+mn-lt"/>
              <a:ea typeface="+mn-ea"/>
              <a:cs typeface="+mn-cs"/>
            </a:rPr>
            <a:t>１</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８</a:t>
          </a:r>
          <a:r>
            <a:rPr lang="ja-JP" altLang="ja-JP" sz="1100" b="0" i="0" baseline="0">
              <a:solidFill>
                <a:sysClr val="windowText" lastClr="000000"/>
              </a:solidFill>
              <a:effectLst/>
              <a:latin typeface="+mn-lt"/>
              <a:ea typeface="+mn-ea"/>
              <a:cs typeface="+mn-cs"/>
            </a:rPr>
            <a:t>％となっており、年々減少傾向にある。要因としては、過疎債や旧合併特例事業債等、普通交付税に措置される基準財政需要額への公債費算入率の高い地方債に限定した借入に努めていることと、平成１９年度から実施している補償金免除繰上償還や銀行等民間資金の繰上償還を積極的に実施している効果も表れてきており、元利償還金や実質公債費比率の分子となる額は年々減少傾向にあ</a:t>
          </a:r>
          <a:r>
            <a:rPr lang="ja-JP" altLang="en-US" sz="1100" b="0" i="0" baseline="0">
              <a:solidFill>
                <a:sysClr val="windowText" lastClr="000000"/>
              </a:solidFill>
              <a:effectLst/>
              <a:latin typeface="+mn-lt"/>
              <a:ea typeface="+mn-ea"/>
              <a:cs typeface="+mn-cs"/>
            </a:rPr>
            <a:t>るが</a:t>
          </a:r>
          <a:r>
            <a:rPr lang="ja-JP" altLang="ja-JP" sz="1100" b="0" i="0" baseline="0">
              <a:solidFill>
                <a:sysClr val="windowText" lastClr="000000"/>
              </a:solidFill>
              <a:effectLst/>
              <a:latin typeface="+mn-lt"/>
              <a:ea typeface="+mn-ea"/>
              <a:cs typeface="+mn-cs"/>
            </a:rPr>
            <a:t>、今後は平成２８年度より本庁舎建設事業や仁淀総合支所建設事業等の大規模事業</a:t>
          </a:r>
          <a:r>
            <a:rPr lang="ja-JP" altLang="en-US" sz="1100" b="0" i="0" baseline="0">
              <a:solidFill>
                <a:sysClr val="windowText" lastClr="000000"/>
              </a:solidFill>
              <a:effectLst/>
              <a:latin typeface="+mn-lt"/>
              <a:ea typeface="+mn-ea"/>
              <a:cs typeface="+mn-cs"/>
            </a:rPr>
            <a:t>により</a:t>
          </a:r>
          <a:r>
            <a:rPr lang="ja-JP" altLang="ja-JP" sz="1100" b="0" i="0" baseline="0">
              <a:solidFill>
                <a:sysClr val="windowText" lastClr="000000"/>
              </a:solidFill>
              <a:effectLst/>
              <a:latin typeface="+mn-lt"/>
              <a:ea typeface="+mn-ea"/>
              <a:cs typeface="+mn-cs"/>
            </a:rPr>
            <a:t>、単年度の実質公債費比率の分子の額は右肩上がりになる見込みとなっている。</a:t>
          </a:r>
          <a:endParaRPr lang="ja-JP" altLang="ja-JP" sz="1400">
            <a:solidFill>
              <a:sysClr val="windowText" lastClr="000000"/>
            </a:solidFill>
            <a:effectLst/>
          </a:endParaRPr>
        </a:p>
        <a:p>
          <a:r>
            <a:rPr lang="ja-JP" altLang="ja-JP" sz="1100" b="0" i="0" baseline="0">
              <a:solidFill>
                <a:sysClr val="windowText" lastClr="000000"/>
              </a:solidFill>
              <a:effectLst/>
              <a:latin typeface="+mn-lt"/>
              <a:ea typeface="+mn-ea"/>
              <a:cs typeface="+mn-cs"/>
            </a:rPr>
            <a:t>　実質公債費比率の上昇を抑制するためにも、今後も引き続き</a:t>
          </a:r>
          <a:r>
            <a:rPr lang="ja-JP" altLang="en-US" sz="1100" b="0" i="0" baseline="0">
              <a:solidFill>
                <a:sysClr val="windowText" lastClr="000000"/>
              </a:solidFill>
              <a:effectLst/>
              <a:latin typeface="+mn-lt"/>
              <a:ea typeface="+mn-ea"/>
              <a:cs typeface="+mn-cs"/>
            </a:rPr>
            <a:t>金利の高い地方債など</a:t>
          </a:r>
          <a:r>
            <a:rPr lang="ja-JP" altLang="ja-JP" sz="1100" b="0" i="0" baseline="0">
              <a:solidFill>
                <a:sysClr val="windowText" lastClr="000000"/>
              </a:solidFill>
              <a:effectLst/>
              <a:latin typeface="+mn-lt"/>
              <a:ea typeface="+mn-ea"/>
              <a:cs typeface="+mn-cs"/>
            </a:rPr>
            <a:t>繰上償還していく計画であり、後年度を見据えた健全な財政運営に取り組んでいく。</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高知県仁淀川町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将来負担比率は健全な状況であり、類似団体内順位も１位となっている。</a:t>
          </a:r>
          <a:endParaRPr lang="ja-JP" altLang="ja-JP" sz="1400">
            <a:effectLst/>
          </a:endParaRPr>
        </a:p>
        <a:p>
          <a:pPr rtl="0"/>
          <a:r>
            <a:rPr lang="ja-JP" altLang="ja-JP" sz="1100" b="0" i="0" baseline="0">
              <a:solidFill>
                <a:schemeClr val="dk1"/>
              </a:solidFill>
              <a:effectLst/>
              <a:latin typeface="+mn-lt"/>
              <a:ea typeface="+mn-ea"/>
              <a:cs typeface="+mn-cs"/>
            </a:rPr>
            <a:t>　主な要因として、新たな起債発行の抑制と繰上償還等による地方債残高の減少、また充当可能基金の現在高が充分にあることが挙げられ、将来負担比率の分子となる額もマイナス値を維持している。</a:t>
          </a:r>
          <a:endParaRPr lang="ja-JP" altLang="ja-JP" sz="1400">
            <a:effectLst/>
          </a:endParaRPr>
        </a:p>
        <a:p>
          <a:pPr rtl="0"/>
          <a:r>
            <a:rPr lang="ja-JP" altLang="ja-JP" sz="1100" b="0" i="0" baseline="0">
              <a:solidFill>
                <a:schemeClr val="dk1"/>
              </a:solidFill>
              <a:effectLst/>
              <a:latin typeface="+mn-lt"/>
              <a:ea typeface="+mn-ea"/>
              <a:cs typeface="+mn-cs"/>
            </a:rPr>
            <a:t>　今後は公債費が増加していく見込みとなっているが、比率の上昇を抑制するためにも、今後も引き続き地方債の新規発行抑制と繰上償還、また普通交付税に措置される基準財政需要額への公債費算入率の高い地方債に限定した借入を実施するなど健全な財政運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85725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50</xdr:row>
      <xdr:rowOff>0</xdr:rowOff>
    </xdr:from>
    <xdr:to>
      <xdr:col>15</xdr:col>
      <xdr:colOff>0</xdr:colOff>
      <xdr:row>52</xdr:row>
      <xdr:rowOff>0</xdr:rowOff>
    </xdr:to>
    <xdr:sp macro="" textlink="">
      <xdr:nvSpPr>
        <xdr:cNvPr id="5" name="正方形/長方形 4"/>
        <xdr:cNvSpPr/>
      </xdr:nvSpPr>
      <xdr:spPr>
        <a:xfrm>
          <a:off x="19135725" y="85725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6" name="正方形/長方形 5"/>
        <xdr:cNvSpPr/>
      </xdr:nvSpPr>
      <xdr:spPr>
        <a:xfrm>
          <a:off x="136112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7" name="正方形/長方形 6"/>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8" name="正方形/長方形 7"/>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9" name="正方形/長方形 8"/>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10" name="正方形/長方形 9"/>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1" name="正方形/長方形 10"/>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2" name="正方形/長方形 11"/>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3" name="正方形/長方形 12"/>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4" name="正方形/長方形 13"/>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高知県仁淀川町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5" name="正方形/長方形 14"/>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6" name="正方形/長方形 15"/>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7" name="正方形/長方形 16"/>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8" name="正方形/長方形 17"/>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9" name="正方形/長方形 18"/>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20" name="正方形/長方形 19"/>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5,753
5,721
333.00
7,752,944
7,475,390
222,367
4,392,771
8,296,506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1" name="正方形/長方形 20"/>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2" name="正方形/長方形 21"/>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3" name="正方形/長方形 22"/>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4" name="正方形/長方形 23"/>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5" name="正方形/長方形 24"/>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6" name="正方形/長方形 25"/>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7" name="角丸四角形 26"/>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8" name="正方形/長方形 27"/>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9" name="正方形/長方形 28"/>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30" name="正方形/長方形 29"/>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1" name="直線コネクタ 30"/>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2" name="円/楕円 31"/>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3" name="フローチャート : 判断 32"/>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4" name="直線コネクタ 33"/>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5" name="直線コネクタ 34"/>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6" name="直線コネクタ 35"/>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7" name="直線コネクタ 36"/>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8" name="テキスト ボックス 37"/>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9" name="テキスト ボックス 38"/>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40" name="テキスト ボックス 39"/>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1" name="テキスト ボックス 40"/>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2" name="正方形/長方形 41"/>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3" name="正方形/長方形 42"/>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4" name="正方形/長方形 43"/>
        <xdr:cNvSpPr/>
      </xdr:nvSpPr>
      <xdr:spPr>
        <a:xfrm>
          <a:off x="3827139" y="382692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[ 55.7</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5" name="正方形/長方形 44"/>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6" name="正方形/長方形 45"/>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7" name="正方形/長方形 46"/>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8" name="正方形/長方形 47"/>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9" name="正方形/長方形 48"/>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50" name="正方形/長方形 49"/>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1" name="正方形/長方形 50"/>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2" name="正方形/長方形 51"/>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3" name="正方形/長方形 52"/>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4" name="テキスト ボックス 53"/>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有形固定資産減価償却率は、類似団体平均値とほぼ同水準であり、今後計画的に公共施設等の除却や更新を行っていく。</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5" name="テキスト ボックス 54"/>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6" name="直線コネクタ 55"/>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7" name="テキスト ボックス 56"/>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8" name="直線コネクタ 57"/>
        <xdr:cNvCxnSpPr/>
      </xdr:nvCxnSpPr>
      <xdr:spPr>
        <a:xfrm>
          <a:off x="1270000" y="58991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9" name="テキスト ボックス 58"/>
        <xdr:cNvSpPr txBox="1"/>
      </xdr:nvSpPr>
      <xdr:spPr>
        <a:xfrm>
          <a:off x="847107" y="58053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60" name="直線コネクタ 59"/>
        <xdr:cNvCxnSpPr/>
      </xdr:nvCxnSpPr>
      <xdr:spPr>
        <a:xfrm>
          <a:off x="1270000" y="54673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1" name="テキスト ボックス 60"/>
        <xdr:cNvSpPr txBox="1"/>
      </xdr:nvSpPr>
      <xdr:spPr>
        <a:xfrm>
          <a:off x="847107" y="53735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2" name="直線コネクタ 61"/>
        <xdr:cNvCxnSpPr/>
      </xdr:nvCxnSpPr>
      <xdr:spPr>
        <a:xfrm>
          <a:off x="1270000" y="50355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3" name="テキスト ボックス 62"/>
        <xdr:cNvSpPr txBox="1"/>
      </xdr:nvSpPr>
      <xdr:spPr>
        <a:xfrm>
          <a:off x="847107" y="49417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4" name="直線コネクタ 63"/>
        <xdr:cNvCxnSpPr/>
      </xdr:nvCxnSpPr>
      <xdr:spPr>
        <a:xfrm>
          <a:off x="1270000" y="4603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5" name="テキスト ボックス 64"/>
        <xdr:cNvSpPr txBox="1"/>
      </xdr:nvSpPr>
      <xdr:spPr>
        <a:xfrm>
          <a:off x="847107" y="45099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6" name="直線コネクタ 65"/>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7" name="テキスト ボックス 66"/>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8"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108458</xdr:rowOff>
    </xdr:from>
    <xdr:to>
      <xdr:col>3</xdr:col>
      <xdr:colOff>1170940</xdr:colOff>
      <xdr:row>34</xdr:row>
      <xdr:rowOff>18034</xdr:rowOff>
    </xdr:to>
    <xdr:cxnSp macro="">
      <xdr:nvCxnSpPr>
        <xdr:cNvPr id="69" name="直線コネクタ 68"/>
        <xdr:cNvCxnSpPr/>
      </xdr:nvCxnSpPr>
      <xdr:spPr>
        <a:xfrm flipV="1">
          <a:off x="4760595" y="4737608"/>
          <a:ext cx="1270" cy="1109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21861</xdr:rowOff>
    </xdr:from>
    <xdr:ext cx="405111" cy="259045"/>
    <xdr:sp macro="" textlink="">
      <xdr:nvSpPr>
        <xdr:cNvPr id="70" name="有形固定資産減価償却率最小値テキスト"/>
        <xdr:cNvSpPr txBox="1"/>
      </xdr:nvSpPr>
      <xdr:spPr>
        <a:xfrm>
          <a:off x="4813300" y="5851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41.2</a:t>
          </a:r>
          <a:endParaRPr kumimoji="1" lang="ja-JP" altLang="en-US" sz="1000" b="1">
            <a:latin typeface="ＭＳ Ｐゴシック"/>
          </a:endParaRPr>
        </a:p>
      </xdr:txBody>
    </xdr:sp>
    <xdr:clientData/>
  </xdr:oneCellAnchor>
  <xdr:twoCellAnchor>
    <xdr:from>
      <xdr:col>3</xdr:col>
      <xdr:colOff>1082675</xdr:colOff>
      <xdr:row>34</xdr:row>
      <xdr:rowOff>18034</xdr:rowOff>
    </xdr:from>
    <xdr:to>
      <xdr:col>3</xdr:col>
      <xdr:colOff>1260475</xdr:colOff>
      <xdr:row>34</xdr:row>
      <xdr:rowOff>18034</xdr:rowOff>
    </xdr:to>
    <xdr:cxnSp macro="">
      <xdr:nvCxnSpPr>
        <xdr:cNvPr id="71" name="直線コネクタ 70"/>
        <xdr:cNvCxnSpPr/>
      </xdr:nvCxnSpPr>
      <xdr:spPr>
        <a:xfrm>
          <a:off x="4673600" y="5847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55135</xdr:rowOff>
    </xdr:from>
    <xdr:ext cx="405111" cy="259045"/>
    <xdr:sp macro="" textlink="">
      <xdr:nvSpPr>
        <xdr:cNvPr id="72" name="有形固定資産減価償却率最大値テキスト"/>
        <xdr:cNvSpPr txBox="1"/>
      </xdr:nvSpPr>
      <xdr:spPr>
        <a:xfrm>
          <a:off x="4813300" y="4512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3</xdr:col>
      <xdr:colOff>1082675</xdr:colOff>
      <xdr:row>27</xdr:row>
      <xdr:rowOff>108458</xdr:rowOff>
    </xdr:from>
    <xdr:to>
      <xdr:col>3</xdr:col>
      <xdr:colOff>1260475</xdr:colOff>
      <xdr:row>27</xdr:row>
      <xdr:rowOff>108458</xdr:rowOff>
    </xdr:to>
    <xdr:cxnSp macro="">
      <xdr:nvCxnSpPr>
        <xdr:cNvPr id="73" name="直線コネクタ 72"/>
        <xdr:cNvCxnSpPr/>
      </xdr:nvCxnSpPr>
      <xdr:spPr>
        <a:xfrm>
          <a:off x="4673600" y="473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44213</xdr:rowOff>
    </xdr:from>
    <xdr:ext cx="405111" cy="259045"/>
    <xdr:sp macro="" textlink="">
      <xdr:nvSpPr>
        <xdr:cNvPr id="74" name="有形固定資産減価償却率平均値テキスト"/>
        <xdr:cNvSpPr txBox="1"/>
      </xdr:nvSpPr>
      <xdr:spPr>
        <a:xfrm>
          <a:off x="4813300" y="51877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65786</xdr:rowOff>
    </xdr:from>
    <xdr:to>
      <xdr:col>3</xdr:col>
      <xdr:colOff>1222375</xdr:colOff>
      <xdr:row>30</xdr:row>
      <xdr:rowOff>167386</xdr:rowOff>
    </xdr:to>
    <xdr:sp macro="" textlink="">
      <xdr:nvSpPr>
        <xdr:cNvPr id="75" name="フローチャート : 判断 74"/>
        <xdr:cNvSpPr/>
      </xdr:nvSpPr>
      <xdr:spPr>
        <a:xfrm>
          <a:off x="4711700" y="520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5334</xdr:rowOff>
    </xdr:from>
    <xdr:to>
      <xdr:col>3</xdr:col>
      <xdr:colOff>511175</xdr:colOff>
      <xdr:row>30</xdr:row>
      <xdr:rowOff>106934</xdr:rowOff>
    </xdr:to>
    <xdr:sp macro="" textlink="">
      <xdr:nvSpPr>
        <xdr:cNvPr id="76" name="フローチャート : 判断 75"/>
        <xdr:cNvSpPr/>
      </xdr:nvSpPr>
      <xdr:spPr>
        <a:xfrm>
          <a:off x="4000500" y="5148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7" name="テキスト ボックス 76"/>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8" name="テキスト ボックス 77"/>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9" name="テキスト ボックス 78"/>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0" name="テキスト ボックス 79"/>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1" name="テキスト ボックス 80"/>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30</xdr:row>
      <xdr:rowOff>26924</xdr:rowOff>
    </xdr:from>
    <xdr:to>
      <xdr:col>3</xdr:col>
      <xdr:colOff>1222375</xdr:colOff>
      <xdr:row>30</xdr:row>
      <xdr:rowOff>128524</xdr:rowOff>
    </xdr:to>
    <xdr:sp macro="" textlink="">
      <xdr:nvSpPr>
        <xdr:cNvPr id="82" name="円/楕円 81"/>
        <xdr:cNvSpPr/>
      </xdr:nvSpPr>
      <xdr:spPr>
        <a:xfrm>
          <a:off x="4711700" y="517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29</xdr:row>
      <xdr:rowOff>49801</xdr:rowOff>
    </xdr:from>
    <xdr:ext cx="405111" cy="259045"/>
    <xdr:sp macro="" textlink="">
      <xdr:nvSpPr>
        <xdr:cNvPr id="83" name="有形固定資産減価償却率該当値テキスト"/>
        <xdr:cNvSpPr txBox="1"/>
      </xdr:nvSpPr>
      <xdr:spPr>
        <a:xfrm>
          <a:off x="4813300" y="5021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3</xdr:col>
      <xdr:colOff>409575</xdr:colOff>
      <xdr:row>30</xdr:row>
      <xdr:rowOff>108966</xdr:rowOff>
    </xdr:from>
    <xdr:to>
      <xdr:col>3</xdr:col>
      <xdr:colOff>511175</xdr:colOff>
      <xdr:row>31</xdr:row>
      <xdr:rowOff>39116</xdr:rowOff>
    </xdr:to>
    <xdr:sp macro="" textlink="">
      <xdr:nvSpPr>
        <xdr:cNvPr id="84" name="円/楕円 83"/>
        <xdr:cNvSpPr/>
      </xdr:nvSpPr>
      <xdr:spPr>
        <a:xfrm>
          <a:off x="4000500" y="525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30</xdr:row>
      <xdr:rowOff>77724</xdr:rowOff>
    </xdr:from>
    <xdr:to>
      <xdr:col>3</xdr:col>
      <xdr:colOff>1171575</xdr:colOff>
      <xdr:row>30</xdr:row>
      <xdr:rowOff>159766</xdr:rowOff>
    </xdr:to>
    <xdr:cxnSp macro="">
      <xdr:nvCxnSpPr>
        <xdr:cNvPr id="85" name="直線コネクタ 84"/>
        <xdr:cNvCxnSpPr/>
      </xdr:nvCxnSpPr>
      <xdr:spPr>
        <a:xfrm flipV="1">
          <a:off x="4051300" y="5221224"/>
          <a:ext cx="711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28</xdr:row>
      <xdr:rowOff>123461</xdr:rowOff>
    </xdr:from>
    <xdr:ext cx="405111" cy="259045"/>
    <xdr:sp macro="" textlink="">
      <xdr:nvSpPr>
        <xdr:cNvPr id="86" name="n_1aveValue有形固定資産減価償却率"/>
        <xdr:cNvSpPr txBox="1"/>
      </xdr:nvSpPr>
      <xdr:spPr>
        <a:xfrm>
          <a:off x="3836043" y="4924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3</xdr:col>
      <xdr:colOff>245118</xdr:colOff>
      <xdr:row>31</xdr:row>
      <xdr:rowOff>30243</xdr:rowOff>
    </xdr:from>
    <xdr:ext cx="405111" cy="259045"/>
    <xdr:sp macro="" textlink="">
      <xdr:nvSpPr>
        <xdr:cNvPr id="87" name="n_1mainValue有形固定資産減価償却率"/>
        <xdr:cNvSpPr txBox="1"/>
      </xdr:nvSpPr>
      <xdr:spPr>
        <a:xfrm>
          <a:off x="3836043" y="5345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8" name="正方形/長方形 87"/>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9" name="正方形/長方形 88"/>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0" name="正方形/長方形 89"/>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1" name="正方形/長方形 90"/>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2" name="正方形/長方形 91"/>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3" name="正方形/長方形 92"/>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4" name="テキスト ボックス 93"/>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債務償還可能年数は総務省で算出式を精査中のため、平成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年度より公表予定</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5" name="正方形/長方形 94"/>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6" name="正方形/長方形 95"/>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7" name="正方形/長方形 96"/>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8" name="テキスト ボックス 97"/>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9" name="テキスト ボックス 98"/>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0" name="テキスト ボックス 99"/>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1" name="テキスト ボックス 100"/>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高知県仁淀川町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5,753
5,721
333.00
7,752,944
7,475,390
222,367
4,392,771
8,296,506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30480</xdr:rowOff>
    </xdr:from>
    <xdr:to>
      <xdr:col>6</xdr:col>
      <xdr:colOff>510540</xdr:colOff>
      <xdr:row>41</xdr:row>
      <xdr:rowOff>74567</xdr:rowOff>
    </xdr:to>
    <xdr:cxnSp macro="">
      <xdr:nvCxnSpPr>
        <xdr:cNvPr id="59" name="直線コネクタ 58"/>
        <xdr:cNvCxnSpPr/>
      </xdr:nvCxnSpPr>
      <xdr:spPr>
        <a:xfrm flipV="1">
          <a:off x="4634865" y="5859780"/>
          <a:ext cx="0" cy="124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78394</xdr:rowOff>
    </xdr:from>
    <xdr:ext cx="405111" cy="259045"/>
    <xdr:sp macro="" textlink="">
      <xdr:nvSpPr>
        <xdr:cNvPr id="60" name="【道路】&#10;有形固定資産減価償却率最小値テキスト"/>
        <xdr:cNvSpPr txBox="1"/>
      </xdr:nvSpPr>
      <xdr:spPr>
        <a:xfrm>
          <a:off x="4724400" y="710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422275</xdr:colOff>
      <xdr:row>41</xdr:row>
      <xdr:rowOff>74567</xdr:rowOff>
    </xdr:from>
    <xdr:to>
      <xdr:col>6</xdr:col>
      <xdr:colOff>600075</xdr:colOff>
      <xdr:row>41</xdr:row>
      <xdr:rowOff>74567</xdr:rowOff>
    </xdr:to>
    <xdr:cxnSp macro="">
      <xdr:nvCxnSpPr>
        <xdr:cNvPr id="61" name="直線コネクタ 60"/>
        <xdr:cNvCxnSpPr/>
      </xdr:nvCxnSpPr>
      <xdr:spPr>
        <a:xfrm>
          <a:off x="4546600" y="710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148607</xdr:rowOff>
    </xdr:from>
    <xdr:ext cx="405111" cy="259045"/>
    <xdr:sp macro="" textlink="">
      <xdr:nvSpPr>
        <xdr:cNvPr id="62" name="【道路】&#10;有形固定資産減価償却率最大値テキスト"/>
        <xdr:cNvSpPr txBox="1"/>
      </xdr:nvSpPr>
      <xdr:spPr>
        <a:xfrm>
          <a:off x="47244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a:t>
          </a:r>
          <a:endParaRPr kumimoji="1" lang="ja-JP" altLang="en-US" sz="1000" b="1">
            <a:latin typeface="ＭＳ Ｐゴシック"/>
          </a:endParaRPr>
        </a:p>
      </xdr:txBody>
    </xdr:sp>
    <xdr:clientData/>
  </xdr:oneCellAnchor>
  <xdr:twoCellAnchor>
    <xdr:from>
      <xdr:col>6</xdr:col>
      <xdr:colOff>422275</xdr:colOff>
      <xdr:row>34</xdr:row>
      <xdr:rowOff>30480</xdr:rowOff>
    </xdr:from>
    <xdr:to>
      <xdr:col>6</xdr:col>
      <xdr:colOff>600075</xdr:colOff>
      <xdr:row>34</xdr:row>
      <xdr:rowOff>30480</xdr:rowOff>
    </xdr:to>
    <xdr:cxnSp macro="">
      <xdr:nvCxnSpPr>
        <xdr:cNvPr id="63" name="直線コネクタ 62"/>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115224</xdr:rowOff>
    </xdr:from>
    <xdr:ext cx="405111" cy="259045"/>
    <xdr:sp macro="" textlink="">
      <xdr:nvSpPr>
        <xdr:cNvPr id="64" name="【道路】&#10;有形固定資産減価償却率平均値テキスト"/>
        <xdr:cNvSpPr txBox="1"/>
      </xdr:nvSpPr>
      <xdr:spPr>
        <a:xfrm>
          <a:off x="4724400" y="59445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92347</xdr:rowOff>
    </xdr:from>
    <xdr:to>
      <xdr:col>6</xdr:col>
      <xdr:colOff>561975</xdr:colOff>
      <xdr:row>36</xdr:row>
      <xdr:rowOff>22497</xdr:rowOff>
    </xdr:to>
    <xdr:sp macro="" textlink="">
      <xdr:nvSpPr>
        <xdr:cNvPr id="65" name="フローチャート : 判断 64"/>
        <xdr:cNvSpPr/>
      </xdr:nvSpPr>
      <xdr:spPr>
        <a:xfrm>
          <a:off x="4584700" y="609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35</xdr:row>
      <xdr:rowOff>92347</xdr:rowOff>
    </xdr:from>
    <xdr:to>
      <xdr:col>5</xdr:col>
      <xdr:colOff>409575</xdr:colOff>
      <xdr:row>36</xdr:row>
      <xdr:rowOff>22497</xdr:rowOff>
    </xdr:to>
    <xdr:sp macro="" textlink="">
      <xdr:nvSpPr>
        <xdr:cNvPr id="66" name="フローチャート : 判断 65"/>
        <xdr:cNvSpPr/>
      </xdr:nvSpPr>
      <xdr:spPr>
        <a:xfrm>
          <a:off x="3746500" y="609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92347</xdr:rowOff>
    </xdr:from>
    <xdr:to>
      <xdr:col>6</xdr:col>
      <xdr:colOff>561975</xdr:colOff>
      <xdr:row>36</xdr:row>
      <xdr:rowOff>22497</xdr:rowOff>
    </xdr:to>
    <xdr:sp macro="" textlink="">
      <xdr:nvSpPr>
        <xdr:cNvPr id="72" name="円/楕円 71"/>
        <xdr:cNvSpPr/>
      </xdr:nvSpPr>
      <xdr:spPr>
        <a:xfrm>
          <a:off x="4584700" y="609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35</xdr:row>
      <xdr:rowOff>70774</xdr:rowOff>
    </xdr:from>
    <xdr:ext cx="405111" cy="259045"/>
    <xdr:sp macro="" textlink="">
      <xdr:nvSpPr>
        <xdr:cNvPr id="73" name="【道路】&#10;有形固定資産減価償却率該当値テキスト"/>
        <xdr:cNvSpPr txBox="1"/>
      </xdr:nvSpPr>
      <xdr:spPr>
        <a:xfrm>
          <a:off x="4724400" y="6071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154396</xdr:rowOff>
    </xdr:from>
    <xdr:to>
      <xdr:col>5</xdr:col>
      <xdr:colOff>409575</xdr:colOff>
      <xdr:row>36</xdr:row>
      <xdr:rowOff>84546</xdr:rowOff>
    </xdr:to>
    <xdr:sp macro="" textlink="">
      <xdr:nvSpPr>
        <xdr:cNvPr id="74" name="円/楕円 73"/>
        <xdr:cNvSpPr/>
      </xdr:nvSpPr>
      <xdr:spPr>
        <a:xfrm>
          <a:off x="3746500" y="615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35</xdr:row>
      <xdr:rowOff>143147</xdr:rowOff>
    </xdr:from>
    <xdr:to>
      <xdr:col>6</xdr:col>
      <xdr:colOff>511175</xdr:colOff>
      <xdr:row>36</xdr:row>
      <xdr:rowOff>33746</xdr:rowOff>
    </xdr:to>
    <xdr:cxnSp macro="">
      <xdr:nvCxnSpPr>
        <xdr:cNvPr id="75" name="直線コネクタ 74"/>
        <xdr:cNvCxnSpPr/>
      </xdr:nvCxnSpPr>
      <xdr:spPr>
        <a:xfrm flipV="1">
          <a:off x="3797300" y="6143897"/>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34</xdr:row>
      <xdr:rowOff>39024</xdr:rowOff>
    </xdr:from>
    <xdr:ext cx="405111" cy="259045"/>
    <xdr:sp macro="" textlink="">
      <xdr:nvSpPr>
        <xdr:cNvPr id="76" name="n_1aveValue【道路】&#10;有形固定資産減価償却率"/>
        <xdr:cNvSpPr txBox="1"/>
      </xdr:nvSpPr>
      <xdr:spPr>
        <a:xfrm>
          <a:off x="3582043" y="5868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oneCellAnchor>
    <xdr:from>
      <xdr:col>5</xdr:col>
      <xdr:colOff>143518</xdr:colOff>
      <xdr:row>36</xdr:row>
      <xdr:rowOff>75673</xdr:rowOff>
    </xdr:from>
    <xdr:ext cx="405111" cy="259045"/>
    <xdr:sp macro="" textlink="">
      <xdr:nvSpPr>
        <xdr:cNvPr id="77" name="n_1mainValue【道路】&#10;有形固定資産減価償却率"/>
        <xdr:cNvSpPr txBox="1"/>
      </xdr:nvSpPr>
      <xdr:spPr>
        <a:xfrm>
          <a:off x="3582043" y="6247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91" name="テキスト ボックス 90"/>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93" name="テキスト ボックス 9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5" name="テキスト ボックス 94"/>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7" name="テキスト ボックス 9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9" name="テキスト ボックス 98"/>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29928</xdr:rowOff>
    </xdr:from>
    <xdr:to>
      <xdr:col>15</xdr:col>
      <xdr:colOff>180340</xdr:colOff>
      <xdr:row>40</xdr:row>
      <xdr:rowOff>169335</xdr:rowOff>
    </xdr:to>
    <xdr:cxnSp macro="">
      <xdr:nvCxnSpPr>
        <xdr:cNvPr id="101" name="直線コネクタ 100"/>
        <xdr:cNvCxnSpPr/>
      </xdr:nvCxnSpPr>
      <xdr:spPr>
        <a:xfrm flipV="1">
          <a:off x="10476865" y="5687778"/>
          <a:ext cx="0" cy="1339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1712</xdr:rowOff>
    </xdr:from>
    <xdr:ext cx="534377" cy="259045"/>
    <xdr:sp macro="" textlink="">
      <xdr:nvSpPr>
        <xdr:cNvPr id="102" name="【道路】&#10;一人当たり延長最小値テキスト"/>
        <xdr:cNvSpPr txBox="1"/>
      </xdr:nvSpPr>
      <xdr:spPr>
        <a:xfrm>
          <a:off x="10566400" y="703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11.111</a:t>
          </a:r>
          <a:endParaRPr kumimoji="1" lang="ja-JP" altLang="en-US" sz="1000" b="1">
            <a:latin typeface="ＭＳ Ｐゴシック"/>
          </a:endParaRPr>
        </a:p>
      </xdr:txBody>
    </xdr:sp>
    <xdr:clientData/>
  </xdr:oneCellAnchor>
  <xdr:twoCellAnchor>
    <xdr:from>
      <xdr:col>15</xdr:col>
      <xdr:colOff>92075</xdr:colOff>
      <xdr:row>40</xdr:row>
      <xdr:rowOff>169335</xdr:rowOff>
    </xdr:from>
    <xdr:to>
      <xdr:col>15</xdr:col>
      <xdr:colOff>269875</xdr:colOff>
      <xdr:row>40</xdr:row>
      <xdr:rowOff>169335</xdr:rowOff>
    </xdr:to>
    <xdr:cxnSp macro="">
      <xdr:nvCxnSpPr>
        <xdr:cNvPr id="103" name="直線コネクタ 102"/>
        <xdr:cNvCxnSpPr/>
      </xdr:nvCxnSpPr>
      <xdr:spPr>
        <a:xfrm>
          <a:off x="10388600" y="7027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148055</xdr:rowOff>
    </xdr:from>
    <xdr:ext cx="534377" cy="259045"/>
    <xdr:sp macro="" textlink="">
      <xdr:nvSpPr>
        <xdr:cNvPr id="104" name="【道路】&#10;一人当たり延長最大値テキスト"/>
        <xdr:cNvSpPr txBox="1"/>
      </xdr:nvSpPr>
      <xdr:spPr>
        <a:xfrm>
          <a:off x="10566400" y="546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81.429</a:t>
          </a:r>
          <a:endParaRPr kumimoji="1" lang="ja-JP" altLang="en-US" sz="1000" b="1">
            <a:latin typeface="ＭＳ Ｐゴシック"/>
          </a:endParaRPr>
        </a:p>
      </xdr:txBody>
    </xdr:sp>
    <xdr:clientData/>
  </xdr:oneCellAnchor>
  <xdr:twoCellAnchor>
    <xdr:from>
      <xdr:col>15</xdr:col>
      <xdr:colOff>92075</xdr:colOff>
      <xdr:row>33</xdr:row>
      <xdr:rowOff>29928</xdr:rowOff>
    </xdr:from>
    <xdr:to>
      <xdr:col>15</xdr:col>
      <xdr:colOff>269875</xdr:colOff>
      <xdr:row>33</xdr:row>
      <xdr:rowOff>29928</xdr:rowOff>
    </xdr:to>
    <xdr:cxnSp macro="">
      <xdr:nvCxnSpPr>
        <xdr:cNvPr id="105" name="直線コネクタ 104"/>
        <xdr:cNvCxnSpPr/>
      </xdr:nvCxnSpPr>
      <xdr:spPr>
        <a:xfrm>
          <a:off x="10388600" y="568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133805</xdr:rowOff>
    </xdr:from>
    <xdr:ext cx="534377" cy="259045"/>
    <xdr:sp macro="" textlink="">
      <xdr:nvSpPr>
        <xdr:cNvPr id="106" name="【道路】&#10;一人当たり延長平均値テキスト"/>
        <xdr:cNvSpPr txBox="1"/>
      </xdr:nvSpPr>
      <xdr:spPr>
        <a:xfrm>
          <a:off x="10566400" y="66489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27.177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155378</xdr:rowOff>
    </xdr:from>
    <xdr:to>
      <xdr:col>15</xdr:col>
      <xdr:colOff>231775</xdr:colOff>
      <xdr:row>39</xdr:row>
      <xdr:rowOff>85528</xdr:rowOff>
    </xdr:to>
    <xdr:sp macro="" textlink="">
      <xdr:nvSpPr>
        <xdr:cNvPr id="107" name="フローチャート : 判断 106"/>
        <xdr:cNvSpPr/>
      </xdr:nvSpPr>
      <xdr:spPr>
        <a:xfrm>
          <a:off x="10426700" y="6670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104686</xdr:rowOff>
    </xdr:from>
    <xdr:to>
      <xdr:col>14</xdr:col>
      <xdr:colOff>79375</xdr:colOff>
      <xdr:row>39</xdr:row>
      <xdr:rowOff>34836</xdr:rowOff>
    </xdr:to>
    <xdr:sp macro="" textlink="">
      <xdr:nvSpPr>
        <xdr:cNvPr id="108" name="フローチャート : 判断 107"/>
        <xdr:cNvSpPr/>
      </xdr:nvSpPr>
      <xdr:spPr>
        <a:xfrm>
          <a:off x="9588500" y="661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32</xdr:row>
      <xdr:rowOff>150578</xdr:rowOff>
    </xdr:from>
    <xdr:to>
      <xdr:col>15</xdr:col>
      <xdr:colOff>231775</xdr:colOff>
      <xdr:row>33</xdr:row>
      <xdr:rowOff>80728</xdr:rowOff>
    </xdr:to>
    <xdr:sp macro="" textlink="">
      <xdr:nvSpPr>
        <xdr:cNvPr id="114" name="円/楕円 113"/>
        <xdr:cNvSpPr/>
      </xdr:nvSpPr>
      <xdr:spPr>
        <a:xfrm>
          <a:off x="10426700" y="563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32</xdr:row>
      <xdr:rowOff>103605</xdr:rowOff>
    </xdr:from>
    <xdr:ext cx="534377" cy="259045"/>
    <xdr:sp macro="" textlink="">
      <xdr:nvSpPr>
        <xdr:cNvPr id="115" name="【道路】&#10;一人当たり延長該当値テキスト"/>
        <xdr:cNvSpPr txBox="1"/>
      </xdr:nvSpPr>
      <xdr:spPr>
        <a:xfrm>
          <a:off x="10566400" y="559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81.429</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106877</xdr:rowOff>
    </xdr:from>
    <xdr:to>
      <xdr:col>14</xdr:col>
      <xdr:colOff>79375</xdr:colOff>
      <xdr:row>34</xdr:row>
      <xdr:rowOff>37027</xdr:rowOff>
    </xdr:to>
    <xdr:sp macro="" textlink="">
      <xdr:nvSpPr>
        <xdr:cNvPr id="116" name="円/楕円 115"/>
        <xdr:cNvSpPr/>
      </xdr:nvSpPr>
      <xdr:spPr>
        <a:xfrm>
          <a:off x="9588500" y="576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33</xdr:row>
      <xdr:rowOff>29928</xdr:rowOff>
    </xdr:from>
    <xdr:to>
      <xdr:col>15</xdr:col>
      <xdr:colOff>180975</xdr:colOff>
      <xdr:row>33</xdr:row>
      <xdr:rowOff>157677</xdr:rowOff>
    </xdr:to>
    <xdr:cxnSp macro="">
      <xdr:nvCxnSpPr>
        <xdr:cNvPr id="117" name="直線コネクタ 116"/>
        <xdr:cNvCxnSpPr/>
      </xdr:nvCxnSpPr>
      <xdr:spPr>
        <a:xfrm flipV="1">
          <a:off x="9639300" y="5687778"/>
          <a:ext cx="838200" cy="12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39</xdr:row>
      <xdr:rowOff>25963</xdr:rowOff>
    </xdr:from>
    <xdr:ext cx="534377" cy="259045"/>
    <xdr:sp macro="" textlink="">
      <xdr:nvSpPr>
        <xdr:cNvPr id="118" name="n_1aveValue【道路】&#10;一人当たり延長"/>
        <xdr:cNvSpPr txBox="1"/>
      </xdr:nvSpPr>
      <xdr:spPr>
        <a:xfrm>
          <a:off x="9359410" y="671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29.838</a:t>
          </a:r>
          <a:endParaRPr kumimoji="1" lang="ja-JP" altLang="en-US" sz="1000" b="1">
            <a:solidFill>
              <a:srgbClr val="000080"/>
            </a:solidFill>
            <a:latin typeface="ＭＳ Ｐゴシック"/>
          </a:endParaRPr>
        </a:p>
      </xdr:txBody>
    </xdr:sp>
    <xdr:clientData/>
  </xdr:oneCellAnchor>
  <xdr:oneCellAnchor>
    <xdr:from>
      <xdr:col>13</xdr:col>
      <xdr:colOff>434485</xdr:colOff>
      <xdr:row>32</xdr:row>
      <xdr:rowOff>53554</xdr:rowOff>
    </xdr:from>
    <xdr:ext cx="534377" cy="259045"/>
    <xdr:sp macro="" textlink="">
      <xdr:nvSpPr>
        <xdr:cNvPr id="119" name="n_1mainValue【道路】&#10;一人当たり延長"/>
        <xdr:cNvSpPr txBox="1"/>
      </xdr:nvSpPr>
      <xdr:spPr>
        <a:xfrm>
          <a:off x="9359410" y="553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74.723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30" name="テキスト ボックス 12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31" name="直線コネクタ 13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32" name="テキスト ボックス 131"/>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33" name="直線コネクタ 13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4" name="テキスト ボックス 13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5" name="直線コネクタ 13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6" name="テキスト ボックス 13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7" name="直線コネクタ 13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8" name="テキスト ボックス 13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9" name="直線コネクタ 13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40" name="テキスト ボックス 13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41" name="直線コネクタ 14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42" name="テキスト ボックス 141"/>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44" name="テキスト ボックス 143"/>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0</xdr:rowOff>
    </xdr:from>
    <xdr:to>
      <xdr:col>6</xdr:col>
      <xdr:colOff>510540</xdr:colOff>
      <xdr:row>64</xdr:row>
      <xdr:rowOff>153488</xdr:rowOff>
    </xdr:to>
    <xdr:cxnSp macro="">
      <xdr:nvCxnSpPr>
        <xdr:cNvPr id="146" name="直線コネクタ 145"/>
        <xdr:cNvCxnSpPr/>
      </xdr:nvCxnSpPr>
      <xdr:spPr>
        <a:xfrm flipV="1">
          <a:off x="4634865" y="960120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157315</xdr:rowOff>
    </xdr:from>
    <xdr:ext cx="405111" cy="259045"/>
    <xdr:sp macro="" textlink="">
      <xdr:nvSpPr>
        <xdr:cNvPr id="147" name="【橋りょう・トンネル】&#10;有形固定資産減価償却率最小値テキスト"/>
        <xdr:cNvSpPr txBox="1"/>
      </xdr:nvSpPr>
      <xdr:spPr>
        <a:xfrm>
          <a:off x="4724400" y="1113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64</xdr:row>
      <xdr:rowOff>153488</xdr:rowOff>
    </xdr:from>
    <xdr:to>
      <xdr:col>6</xdr:col>
      <xdr:colOff>600075</xdr:colOff>
      <xdr:row>64</xdr:row>
      <xdr:rowOff>153488</xdr:rowOff>
    </xdr:to>
    <xdr:cxnSp macro="">
      <xdr:nvCxnSpPr>
        <xdr:cNvPr id="148" name="直線コネクタ 147"/>
        <xdr:cNvCxnSpPr/>
      </xdr:nvCxnSpPr>
      <xdr:spPr>
        <a:xfrm>
          <a:off x="4546600" y="1112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118127</xdr:rowOff>
    </xdr:from>
    <xdr:ext cx="405111" cy="259045"/>
    <xdr:sp macro="" textlink="">
      <xdr:nvSpPr>
        <xdr:cNvPr id="149" name="【橋りょう・トンネル】&#10;有形固定資産減価償却率最大値テキスト"/>
        <xdr:cNvSpPr txBox="1"/>
      </xdr:nvSpPr>
      <xdr:spPr>
        <a:xfrm>
          <a:off x="4724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a:t>
          </a:r>
          <a:endParaRPr kumimoji="1" lang="ja-JP" altLang="en-US" sz="1000" b="1">
            <a:latin typeface="ＭＳ Ｐゴシック"/>
          </a:endParaRPr>
        </a:p>
      </xdr:txBody>
    </xdr:sp>
    <xdr:clientData/>
  </xdr:oneCellAnchor>
  <xdr:twoCellAnchor>
    <xdr:from>
      <xdr:col>6</xdr:col>
      <xdr:colOff>422275</xdr:colOff>
      <xdr:row>56</xdr:row>
      <xdr:rowOff>0</xdr:rowOff>
    </xdr:from>
    <xdr:to>
      <xdr:col>6</xdr:col>
      <xdr:colOff>600075</xdr:colOff>
      <xdr:row>56</xdr:row>
      <xdr:rowOff>0</xdr:rowOff>
    </xdr:to>
    <xdr:cxnSp macro="">
      <xdr:nvCxnSpPr>
        <xdr:cNvPr id="150" name="直線コネクタ 149"/>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139899</xdr:rowOff>
    </xdr:from>
    <xdr:ext cx="405111" cy="259045"/>
    <xdr:sp macro="" textlink="">
      <xdr:nvSpPr>
        <xdr:cNvPr id="151" name="【橋りょう・トンネル】&#10;有形固定資産減価償却率平均値テキスト"/>
        <xdr:cNvSpPr txBox="1"/>
      </xdr:nvSpPr>
      <xdr:spPr>
        <a:xfrm>
          <a:off x="4724400" y="100839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161472</xdr:rowOff>
    </xdr:from>
    <xdr:to>
      <xdr:col>6</xdr:col>
      <xdr:colOff>561975</xdr:colOff>
      <xdr:row>59</xdr:row>
      <xdr:rowOff>91622</xdr:rowOff>
    </xdr:to>
    <xdr:sp macro="" textlink="">
      <xdr:nvSpPr>
        <xdr:cNvPr id="152" name="フローチャート : 判断 151"/>
        <xdr:cNvSpPr/>
      </xdr:nvSpPr>
      <xdr:spPr>
        <a:xfrm>
          <a:off x="45847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74930</xdr:rowOff>
    </xdr:from>
    <xdr:to>
      <xdr:col>5</xdr:col>
      <xdr:colOff>409575</xdr:colOff>
      <xdr:row>60</xdr:row>
      <xdr:rowOff>5080</xdr:rowOff>
    </xdr:to>
    <xdr:sp macro="" textlink="">
      <xdr:nvSpPr>
        <xdr:cNvPr id="153" name="フローチャート : 判断 152"/>
        <xdr:cNvSpPr/>
      </xdr:nvSpPr>
      <xdr:spPr>
        <a:xfrm>
          <a:off x="3746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120650</xdr:rowOff>
    </xdr:from>
    <xdr:to>
      <xdr:col>6</xdr:col>
      <xdr:colOff>561975</xdr:colOff>
      <xdr:row>56</xdr:row>
      <xdr:rowOff>50800</xdr:rowOff>
    </xdr:to>
    <xdr:sp macro="" textlink="">
      <xdr:nvSpPr>
        <xdr:cNvPr id="159" name="円/楕円 158"/>
        <xdr:cNvSpPr/>
      </xdr:nvSpPr>
      <xdr:spPr>
        <a:xfrm>
          <a:off x="45847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55</xdr:row>
      <xdr:rowOff>73677</xdr:rowOff>
    </xdr:from>
    <xdr:ext cx="405111" cy="259045"/>
    <xdr:sp macro="" textlink="">
      <xdr:nvSpPr>
        <xdr:cNvPr id="160" name="【橋りょう・トンネル】&#10;有形固定資産減価償却率該当値テキスト"/>
        <xdr:cNvSpPr txBox="1"/>
      </xdr:nvSpPr>
      <xdr:spPr>
        <a:xfrm>
          <a:off x="4724400" y="9503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1451</xdr:rowOff>
    </xdr:from>
    <xdr:to>
      <xdr:col>5</xdr:col>
      <xdr:colOff>409575</xdr:colOff>
      <xdr:row>56</xdr:row>
      <xdr:rowOff>103051</xdr:rowOff>
    </xdr:to>
    <xdr:sp macro="" textlink="">
      <xdr:nvSpPr>
        <xdr:cNvPr id="161" name="円/楕円 160"/>
        <xdr:cNvSpPr/>
      </xdr:nvSpPr>
      <xdr:spPr>
        <a:xfrm>
          <a:off x="3746500" y="960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56</xdr:row>
      <xdr:rowOff>0</xdr:rowOff>
    </xdr:from>
    <xdr:to>
      <xdr:col>6</xdr:col>
      <xdr:colOff>511175</xdr:colOff>
      <xdr:row>56</xdr:row>
      <xdr:rowOff>52251</xdr:rowOff>
    </xdr:to>
    <xdr:cxnSp macro="">
      <xdr:nvCxnSpPr>
        <xdr:cNvPr id="162" name="直線コネクタ 161"/>
        <xdr:cNvCxnSpPr/>
      </xdr:nvCxnSpPr>
      <xdr:spPr>
        <a:xfrm flipV="1">
          <a:off x="3797300" y="9601200"/>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167657</xdr:rowOff>
    </xdr:from>
    <xdr:ext cx="405111" cy="259045"/>
    <xdr:sp macro="" textlink="">
      <xdr:nvSpPr>
        <xdr:cNvPr id="163" name="n_1aveValue【橋りょう・トンネル】&#10;有形固定資産減価償却率"/>
        <xdr:cNvSpPr txBox="1"/>
      </xdr:nvSpPr>
      <xdr:spPr>
        <a:xfrm>
          <a:off x="3582043"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5</xdr:col>
      <xdr:colOff>143518</xdr:colOff>
      <xdr:row>54</xdr:row>
      <xdr:rowOff>119578</xdr:rowOff>
    </xdr:from>
    <xdr:ext cx="405111" cy="259045"/>
    <xdr:sp macro="" textlink="">
      <xdr:nvSpPr>
        <xdr:cNvPr id="164" name="n_1mainValue【橋りょう・トンネル】&#10;有形固定資産減価償却率"/>
        <xdr:cNvSpPr txBox="1"/>
      </xdr:nvSpPr>
      <xdr:spPr>
        <a:xfrm>
          <a:off x="3582043" y="9377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425,124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5" name="直線コネクタ 17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76" name="テキスト ボックス 17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7" name="直線コネクタ 17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8" name="テキスト ボックス 17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9" name="直線コネクタ 17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80" name="テキスト ボックス 17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81" name="直線コネクタ 18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82" name="テキスト ボックス 18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3" name="直線コネクタ 18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84" name="テキスト ボックス 18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86" name="テキスト ボックス 18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77722</xdr:rowOff>
    </xdr:from>
    <xdr:to>
      <xdr:col>15</xdr:col>
      <xdr:colOff>180340</xdr:colOff>
      <xdr:row>64</xdr:row>
      <xdr:rowOff>40171</xdr:rowOff>
    </xdr:to>
    <xdr:cxnSp macro="">
      <xdr:nvCxnSpPr>
        <xdr:cNvPr id="188" name="直線コネクタ 187"/>
        <xdr:cNvCxnSpPr/>
      </xdr:nvCxnSpPr>
      <xdr:spPr>
        <a:xfrm flipV="1">
          <a:off x="10476865" y="9507472"/>
          <a:ext cx="0" cy="1505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43998</xdr:rowOff>
    </xdr:from>
    <xdr:ext cx="534377" cy="259045"/>
    <xdr:sp macro="" textlink="">
      <xdr:nvSpPr>
        <xdr:cNvPr id="189" name="【橋りょう・トンネル】&#10;一人当たり有形固定資産（償却資産）額最小値テキスト"/>
        <xdr:cNvSpPr txBox="1"/>
      </xdr:nvSpPr>
      <xdr:spPr>
        <a:xfrm>
          <a:off x="10566400" y="1101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28,369</a:t>
          </a:r>
          <a:endParaRPr kumimoji="1" lang="ja-JP" altLang="en-US" sz="1000" b="1">
            <a:latin typeface="ＭＳ Ｐゴシック"/>
          </a:endParaRPr>
        </a:p>
      </xdr:txBody>
    </xdr:sp>
    <xdr:clientData/>
  </xdr:oneCellAnchor>
  <xdr:twoCellAnchor>
    <xdr:from>
      <xdr:col>15</xdr:col>
      <xdr:colOff>92075</xdr:colOff>
      <xdr:row>64</xdr:row>
      <xdr:rowOff>40171</xdr:rowOff>
    </xdr:from>
    <xdr:to>
      <xdr:col>15</xdr:col>
      <xdr:colOff>269875</xdr:colOff>
      <xdr:row>64</xdr:row>
      <xdr:rowOff>40171</xdr:rowOff>
    </xdr:to>
    <xdr:cxnSp macro="">
      <xdr:nvCxnSpPr>
        <xdr:cNvPr id="190" name="直線コネクタ 189"/>
        <xdr:cNvCxnSpPr/>
      </xdr:nvCxnSpPr>
      <xdr:spPr>
        <a:xfrm>
          <a:off x="10388600" y="11012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24399</xdr:rowOff>
    </xdr:from>
    <xdr:ext cx="690189" cy="259045"/>
    <xdr:sp macro="" textlink="">
      <xdr:nvSpPr>
        <xdr:cNvPr id="191" name="【橋りょう・トンネル】&#10;一人当たり有形固定資産（償却資産）額最大値テキスト"/>
        <xdr:cNvSpPr txBox="1"/>
      </xdr:nvSpPr>
      <xdr:spPr>
        <a:xfrm>
          <a:off x="10566400" y="92826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1,213,801</a:t>
          </a:r>
          <a:endParaRPr kumimoji="1" lang="ja-JP" altLang="en-US" sz="1000" b="1">
            <a:latin typeface="ＭＳ Ｐゴシック"/>
          </a:endParaRPr>
        </a:p>
      </xdr:txBody>
    </xdr:sp>
    <xdr:clientData/>
  </xdr:oneCellAnchor>
  <xdr:twoCellAnchor>
    <xdr:from>
      <xdr:col>15</xdr:col>
      <xdr:colOff>92075</xdr:colOff>
      <xdr:row>55</xdr:row>
      <xdr:rowOff>77722</xdr:rowOff>
    </xdr:from>
    <xdr:to>
      <xdr:col>15</xdr:col>
      <xdr:colOff>269875</xdr:colOff>
      <xdr:row>55</xdr:row>
      <xdr:rowOff>77722</xdr:rowOff>
    </xdr:to>
    <xdr:cxnSp macro="">
      <xdr:nvCxnSpPr>
        <xdr:cNvPr id="192" name="直線コネクタ 191"/>
        <xdr:cNvCxnSpPr/>
      </xdr:nvCxnSpPr>
      <xdr:spPr>
        <a:xfrm>
          <a:off x="10388600" y="95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13294</xdr:rowOff>
    </xdr:from>
    <xdr:ext cx="599010" cy="259045"/>
    <xdr:sp macro="" textlink="">
      <xdr:nvSpPr>
        <xdr:cNvPr id="193" name="【橋りょう・トンネル】&#10;一人当たり有形固定資産（償却資産）額平均値テキスト"/>
        <xdr:cNvSpPr txBox="1"/>
      </xdr:nvSpPr>
      <xdr:spPr>
        <a:xfrm>
          <a:off x="10566400" y="103002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532,546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34867</xdr:rowOff>
    </xdr:from>
    <xdr:to>
      <xdr:col>15</xdr:col>
      <xdr:colOff>231775</xdr:colOff>
      <xdr:row>60</xdr:row>
      <xdr:rowOff>136467</xdr:rowOff>
    </xdr:to>
    <xdr:sp macro="" textlink="">
      <xdr:nvSpPr>
        <xdr:cNvPr id="194" name="フローチャート : 判断 193"/>
        <xdr:cNvSpPr/>
      </xdr:nvSpPr>
      <xdr:spPr>
        <a:xfrm>
          <a:off x="10426700" y="1032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49238</xdr:rowOff>
    </xdr:from>
    <xdr:to>
      <xdr:col>14</xdr:col>
      <xdr:colOff>79375</xdr:colOff>
      <xdr:row>60</xdr:row>
      <xdr:rowOff>150838</xdr:rowOff>
    </xdr:to>
    <xdr:sp macro="" textlink="">
      <xdr:nvSpPr>
        <xdr:cNvPr id="195" name="フローチャート : 判断 194"/>
        <xdr:cNvSpPr/>
      </xdr:nvSpPr>
      <xdr:spPr>
        <a:xfrm>
          <a:off x="9588500" y="1033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38359</xdr:rowOff>
    </xdr:from>
    <xdr:to>
      <xdr:col>15</xdr:col>
      <xdr:colOff>231775</xdr:colOff>
      <xdr:row>55</xdr:row>
      <xdr:rowOff>139959</xdr:rowOff>
    </xdr:to>
    <xdr:sp macro="" textlink="">
      <xdr:nvSpPr>
        <xdr:cNvPr id="201" name="円/楕円 200"/>
        <xdr:cNvSpPr/>
      </xdr:nvSpPr>
      <xdr:spPr>
        <a:xfrm>
          <a:off x="10426700" y="946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54</xdr:row>
      <xdr:rowOff>151400</xdr:rowOff>
    </xdr:from>
    <xdr:ext cx="690189" cy="259045"/>
    <xdr:sp macro="" textlink="">
      <xdr:nvSpPr>
        <xdr:cNvPr id="202" name="【橋りょう・トンネル】&#10;一人当たり有形固定資産（償却資産）額該当値テキスト"/>
        <xdr:cNvSpPr txBox="1"/>
      </xdr:nvSpPr>
      <xdr:spPr>
        <a:xfrm>
          <a:off x="10566400" y="9409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1,204,796</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91997</xdr:rowOff>
    </xdr:from>
    <xdr:to>
      <xdr:col>14</xdr:col>
      <xdr:colOff>79375</xdr:colOff>
      <xdr:row>56</xdr:row>
      <xdr:rowOff>22147</xdr:rowOff>
    </xdr:to>
    <xdr:sp macro="" textlink="">
      <xdr:nvSpPr>
        <xdr:cNvPr id="203" name="円/楕円 202"/>
        <xdr:cNvSpPr/>
      </xdr:nvSpPr>
      <xdr:spPr>
        <a:xfrm>
          <a:off x="9588500" y="952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55</xdr:row>
      <xdr:rowOff>89159</xdr:rowOff>
    </xdr:from>
    <xdr:to>
      <xdr:col>15</xdr:col>
      <xdr:colOff>180975</xdr:colOff>
      <xdr:row>55</xdr:row>
      <xdr:rowOff>142797</xdr:rowOff>
    </xdr:to>
    <xdr:cxnSp macro="">
      <xdr:nvCxnSpPr>
        <xdr:cNvPr id="204" name="直線コネクタ 203"/>
        <xdr:cNvCxnSpPr/>
      </xdr:nvCxnSpPr>
      <xdr:spPr>
        <a:xfrm flipV="1">
          <a:off x="9639300" y="9518909"/>
          <a:ext cx="838200" cy="5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60</xdr:row>
      <xdr:rowOff>141965</xdr:rowOff>
    </xdr:from>
    <xdr:ext cx="599010" cy="259045"/>
    <xdr:sp macro="" textlink="">
      <xdr:nvSpPr>
        <xdr:cNvPr id="205" name="n_1aveValue【橋りょう・トンネル】&#10;一人当たり有形固定資産（償却資産）額"/>
        <xdr:cNvSpPr txBox="1"/>
      </xdr:nvSpPr>
      <xdr:spPr>
        <a:xfrm>
          <a:off x="9327094" y="10428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521,230</a:t>
          </a:r>
          <a:endParaRPr kumimoji="1" lang="ja-JP" altLang="en-US" sz="1000" b="1">
            <a:solidFill>
              <a:srgbClr val="000080"/>
            </a:solidFill>
            <a:latin typeface="ＭＳ Ｐゴシック"/>
          </a:endParaRPr>
        </a:p>
      </xdr:txBody>
    </xdr:sp>
    <xdr:clientData/>
  </xdr:oneCellAnchor>
  <xdr:oneCellAnchor>
    <xdr:from>
      <xdr:col>13</xdr:col>
      <xdr:colOff>356579</xdr:colOff>
      <xdr:row>54</xdr:row>
      <xdr:rowOff>38674</xdr:rowOff>
    </xdr:from>
    <xdr:ext cx="690189" cy="259045"/>
    <xdr:sp macro="" textlink="">
      <xdr:nvSpPr>
        <xdr:cNvPr id="206" name="n_1mainValue【橋りょう・トンネル】&#10;一人当たり有形固定資産（償却資産）額"/>
        <xdr:cNvSpPr txBox="1"/>
      </xdr:nvSpPr>
      <xdr:spPr>
        <a:xfrm>
          <a:off x="9281504" y="92969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1,162,561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17" name="テキスト ボックス 21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8" name="直線コネクタ 21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9" name="テキスト ボックス 21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20" name="直線コネクタ 21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21" name="テキスト ボックス 22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22" name="直線コネクタ 22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23" name="テキスト ボックス 22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24" name="直線コネクタ 22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25" name="テキスト ボックス 22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6" name="直線コネクタ 22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27" name="テキスト ボックス 22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8" name="直線コネクタ 22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9" name="テキスト ボックス 22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3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137161</xdr:rowOff>
    </xdr:to>
    <xdr:cxnSp macro="">
      <xdr:nvCxnSpPr>
        <xdr:cNvPr id="231" name="直線コネクタ 230"/>
        <xdr:cNvCxnSpPr/>
      </xdr:nvCxnSpPr>
      <xdr:spPr>
        <a:xfrm flipV="1">
          <a:off x="4634865" y="13335000"/>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140988</xdr:rowOff>
    </xdr:from>
    <xdr:ext cx="405111" cy="259045"/>
    <xdr:sp macro="" textlink="">
      <xdr:nvSpPr>
        <xdr:cNvPr id="232" name="【公営住宅】&#10;有形固定資産減価償却率最小値テキスト"/>
        <xdr:cNvSpPr txBox="1"/>
      </xdr:nvSpPr>
      <xdr:spPr>
        <a:xfrm>
          <a:off x="4724400" y="1471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422275</xdr:colOff>
      <xdr:row>85</xdr:row>
      <xdr:rowOff>137161</xdr:rowOff>
    </xdr:from>
    <xdr:to>
      <xdr:col>6</xdr:col>
      <xdr:colOff>600075</xdr:colOff>
      <xdr:row>85</xdr:row>
      <xdr:rowOff>137161</xdr:rowOff>
    </xdr:to>
    <xdr:cxnSp macro="">
      <xdr:nvCxnSpPr>
        <xdr:cNvPr id="233" name="直線コネクタ 232"/>
        <xdr:cNvCxnSpPr/>
      </xdr:nvCxnSpPr>
      <xdr:spPr>
        <a:xfrm>
          <a:off x="4546600" y="1471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34" name="【公営住宅】&#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35" name="直線コネクタ 234"/>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81932</xdr:rowOff>
    </xdr:from>
    <xdr:ext cx="405111" cy="259045"/>
    <xdr:sp macro="" textlink="">
      <xdr:nvSpPr>
        <xdr:cNvPr id="236" name="【公営住宅】&#10;有形固定資産減価償却率平均値テキスト"/>
        <xdr:cNvSpPr txBox="1"/>
      </xdr:nvSpPr>
      <xdr:spPr>
        <a:xfrm>
          <a:off x="4724400" y="13969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103505</xdr:rowOff>
    </xdr:from>
    <xdr:to>
      <xdr:col>6</xdr:col>
      <xdr:colOff>561975</xdr:colOff>
      <xdr:row>82</xdr:row>
      <xdr:rowOff>33655</xdr:rowOff>
    </xdr:to>
    <xdr:sp macro="" textlink="">
      <xdr:nvSpPr>
        <xdr:cNvPr id="237" name="フローチャート : 判断 236"/>
        <xdr:cNvSpPr/>
      </xdr:nvSpPr>
      <xdr:spPr>
        <a:xfrm>
          <a:off x="4584700" y="1399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23495</xdr:rowOff>
    </xdr:from>
    <xdr:to>
      <xdr:col>5</xdr:col>
      <xdr:colOff>409575</xdr:colOff>
      <xdr:row>82</xdr:row>
      <xdr:rowOff>125095</xdr:rowOff>
    </xdr:to>
    <xdr:sp macro="" textlink="">
      <xdr:nvSpPr>
        <xdr:cNvPr id="238" name="フローチャート : 判断 237"/>
        <xdr:cNvSpPr/>
      </xdr:nvSpPr>
      <xdr:spPr>
        <a:xfrm>
          <a:off x="3746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9" name="テキスト ボックス 23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40" name="テキスト ボックス 23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41" name="テキスト ボックス 24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2" name="テキスト ボックス 24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3" name="テキスト ボックス 24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80</xdr:row>
      <xdr:rowOff>80645</xdr:rowOff>
    </xdr:from>
    <xdr:to>
      <xdr:col>6</xdr:col>
      <xdr:colOff>561975</xdr:colOff>
      <xdr:row>81</xdr:row>
      <xdr:rowOff>10795</xdr:rowOff>
    </xdr:to>
    <xdr:sp macro="" textlink="">
      <xdr:nvSpPr>
        <xdr:cNvPr id="244" name="円/楕円 243"/>
        <xdr:cNvSpPr/>
      </xdr:nvSpPr>
      <xdr:spPr>
        <a:xfrm>
          <a:off x="4584700" y="1379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79</xdr:row>
      <xdr:rowOff>103522</xdr:rowOff>
    </xdr:from>
    <xdr:ext cx="405111" cy="259045"/>
    <xdr:sp macro="" textlink="">
      <xdr:nvSpPr>
        <xdr:cNvPr id="245" name="【公営住宅】&#10;有形固定資産減価償却率該当値テキスト"/>
        <xdr:cNvSpPr txBox="1"/>
      </xdr:nvSpPr>
      <xdr:spPr>
        <a:xfrm>
          <a:off x="4724400" y="1364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5</xdr:col>
      <xdr:colOff>307975</xdr:colOff>
      <xdr:row>80</xdr:row>
      <xdr:rowOff>139700</xdr:rowOff>
    </xdr:from>
    <xdr:to>
      <xdr:col>5</xdr:col>
      <xdr:colOff>409575</xdr:colOff>
      <xdr:row>81</xdr:row>
      <xdr:rowOff>69850</xdr:rowOff>
    </xdr:to>
    <xdr:sp macro="" textlink="">
      <xdr:nvSpPr>
        <xdr:cNvPr id="246" name="円/楕円 245"/>
        <xdr:cNvSpPr/>
      </xdr:nvSpPr>
      <xdr:spPr>
        <a:xfrm>
          <a:off x="3746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80</xdr:row>
      <xdr:rowOff>131445</xdr:rowOff>
    </xdr:from>
    <xdr:to>
      <xdr:col>6</xdr:col>
      <xdr:colOff>511175</xdr:colOff>
      <xdr:row>81</xdr:row>
      <xdr:rowOff>19050</xdr:rowOff>
    </xdr:to>
    <xdr:cxnSp macro="">
      <xdr:nvCxnSpPr>
        <xdr:cNvPr id="247" name="直線コネクタ 246"/>
        <xdr:cNvCxnSpPr/>
      </xdr:nvCxnSpPr>
      <xdr:spPr>
        <a:xfrm flipV="1">
          <a:off x="3797300" y="13847445"/>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82</xdr:row>
      <xdr:rowOff>116222</xdr:rowOff>
    </xdr:from>
    <xdr:ext cx="405111" cy="259045"/>
    <xdr:sp macro="" textlink="">
      <xdr:nvSpPr>
        <xdr:cNvPr id="248" name="n_1aveValue【公営住宅】&#10;有形固定資産減価償却率"/>
        <xdr:cNvSpPr txBox="1"/>
      </xdr:nvSpPr>
      <xdr:spPr>
        <a:xfrm>
          <a:off x="3582043"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oneCellAnchor>
    <xdr:from>
      <xdr:col>5</xdr:col>
      <xdr:colOff>143518</xdr:colOff>
      <xdr:row>79</xdr:row>
      <xdr:rowOff>86377</xdr:rowOff>
    </xdr:from>
    <xdr:ext cx="405111" cy="259045"/>
    <xdr:sp macro="" textlink="">
      <xdr:nvSpPr>
        <xdr:cNvPr id="249" name="n_1mainValue【公営住宅】&#10;有形固定資産減価償却率"/>
        <xdr:cNvSpPr txBox="1"/>
      </xdr:nvSpPr>
      <xdr:spPr>
        <a:xfrm>
          <a:off x="3582043" y="1363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50" name="正方形/長方形 24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51" name="正方形/長方形 25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2" name="正方形/長方形 25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3" name="正方形/長方形 25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4" name="正方形/長方形 25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5" name="正方形/長方形 25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6" name="正方形/長方形 25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7" name="正方形/長方形 25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8" name="テキスト ボックス 25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9" name="直線コネクタ 25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60" name="直線コネクタ 25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61" name="テキスト ボックス 26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62" name="直線コネクタ 26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63" name="テキスト ボックス 26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64" name="直線コネクタ 26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65" name="テキスト ボックス 26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66" name="直線コネクタ 26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67" name="テキスト ボックス 26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68" name="直線コネクタ 26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9" name="テキスト ボックス 26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70" name="直線コネクタ 26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1" name="テキスト ボックス 27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147065</xdr:rowOff>
    </xdr:from>
    <xdr:to>
      <xdr:col>15</xdr:col>
      <xdr:colOff>180340</xdr:colOff>
      <xdr:row>86</xdr:row>
      <xdr:rowOff>58293</xdr:rowOff>
    </xdr:to>
    <xdr:cxnSp macro="">
      <xdr:nvCxnSpPr>
        <xdr:cNvPr id="273" name="直線コネクタ 272"/>
        <xdr:cNvCxnSpPr/>
      </xdr:nvCxnSpPr>
      <xdr:spPr>
        <a:xfrm flipV="1">
          <a:off x="10476865" y="13520165"/>
          <a:ext cx="0" cy="128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62120</xdr:rowOff>
    </xdr:from>
    <xdr:ext cx="469744" cy="259045"/>
    <xdr:sp macro="" textlink="">
      <xdr:nvSpPr>
        <xdr:cNvPr id="274" name="【公営住宅】&#10;一人当たり面積最小値テキスト"/>
        <xdr:cNvSpPr txBox="1"/>
      </xdr:nvSpPr>
      <xdr:spPr>
        <a:xfrm>
          <a:off x="10566400" y="1480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0.147</a:t>
          </a:r>
          <a:endParaRPr kumimoji="1" lang="ja-JP" altLang="en-US" sz="1000" b="1">
            <a:latin typeface="ＭＳ Ｐゴシック"/>
          </a:endParaRPr>
        </a:p>
      </xdr:txBody>
    </xdr:sp>
    <xdr:clientData/>
  </xdr:oneCellAnchor>
  <xdr:twoCellAnchor>
    <xdr:from>
      <xdr:col>15</xdr:col>
      <xdr:colOff>92075</xdr:colOff>
      <xdr:row>86</xdr:row>
      <xdr:rowOff>58293</xdr:rowOff>
    </xdr:from>
    <xdr:to>
      <xdr:col>15</xdr:col>
      <xdr:colOff>269875</xdr:colOff>
      <xdr:row>86</xdr:row>
      <xdr:rowOff>58293</xdr:rowOff>
    </xdr:to>
    <xdr:cxnSp macro="">
      <xdr:nvCxnSpPr>
        <xdr:cNvPr id="275" name="直線コネクタ 274"/>
        <xdr:cNvCxnSpPr/>
      </xdr:nvCxnSpPr>
      <xdr:spPr>
        <a:xfrm>
          <a:off x="10388600" y="1480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93742</xdr:rowOff>
    </xdr:from>
    <xdr:ext cx="469744" cy="259045"/>
    <xdr:sp macro="" textlink="">
      <xdr:nvSpPr>
        <xdr:cNvPr id="276" name="【公営住宅】&#10;一人当たり面積最大値テキスト"/>
        <xdr:cNvSpPr txBox="1"/>
      </xdr:nvSpPr>
      <xdr:spPr>
        <a:xfrm>
          <a:off x="10566400" y="13295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3.514</a:t>
          </a:r>
          <a:endParaRPr kumimoji="1" lang="ja-JP" altLang="en-US" sz="1000" b="1">
            <a:latin typeface="ＭＳ Ｐゴシック"/>
          </a:endParaRPr>
        </a:p>
      </xdr:txBody>
    </xdr:sp>
    <xdr:clientData/>
  </xdr:oneCellAnchor>
  <xdr:twoCellAnchor>
    <xdr:from>
      <xdr:col>15</xdr:col>
      <xdr:colOff>92075</xdr:colOff>
      <xdr:row>78</xdr:row>
      <xdr:rowOff>147065</xdr:rowOff>
    </xdr:from>
    <xdr:to>
      <xdr:col>15</xdr:col>
      <xdr:colOff>269875</xdr:colOff>
      <xdr:row>78</xdr:row>
      <xdr:rowOff>147065</xdr:rowOff>
    </xdr:to>
    <xdr:cxnSp macro="">
      <xdr:nvCxnSpPr>
        <xdr:cNvPr id="277" name="直線コネクタ 276"/>
        <xdr:cNvCxnSpPr/>
      </xdr:nvCxnSpPr>
      <xdr:spPr>
        <a:xfrm>
          <a:off x="10388600" y="13520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85362</xdr:rowOff>
    </xdr:from>
    <xdr:ext cx="469744" cy="259045"/>
    <xdr:sp macro="" textlink="">
      <xdr:nvSpPr>
        <xdr:cNvPr id="278" name="【公営住宅】&#10;一人当たり面積平均値テキスト"/>
        <xdr:cNvSpPr txBox="1"/>
      </xdr:nvSpPr>
      <xdr:spPr>
        <a:xfrm>
          <a:off x="10566400" y="14315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106935</xdr:rowOff>
    </xdr:from>
    <xdr:to>
      <xdr:col>15</xdr:col>
      <xdr:colOff>231775</xdr:colOff>
      <xdr:row>84</xdr:row>
      <xdr:rowOff>37085</xdr:rowOff>
    </xdr:to>
    <xdr:sp macro="" textlink="">
      <xdr:nvSpPr>
        <xdr:cNvPr id="279" name="フローチャート : 判断 278"/>
        <xdr:cNvSpPr/>
      </xdr:nvSpPr>
      <xdr:spPr>
        <a:xfrm>
          <a:off x="10426700" y="1433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55880</xdr:rowOff>
    </xdr:from>
    <xdr:to>
      <xdr:col>14</xdr:col>
      <xdr:colOff>79375</xdr:colOff>
      <xdr:row>83</xdr:row>
      <xdr:rowOff>157480</xdr:rowOff>
    </xdr:to>
    <xdr:sp macro="" textlink="">
      <xdr:nvSpPr>
        <xdr:cNvPr id="280" name="フローチャート : 判断 279"/>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1" name="テキスト ボックス 28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2" name="テキスト ボックス 28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3" name="テキスト ボックス 28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4" name="テキスト ボックス 28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5" name="テキスト ボックス 28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80</xdr:row>
      <xdr:rowOff>64263</xdr:rowOff>
    </xdr:from>
    <xdr:to>
      <xdr:col>15</xdr:col>
      <xdr:colOff>231775</xdr:colOff>
      <xdr:row>80</xdr:row>
      <xdr:rowOff>165863</xdr:rowOff>
    </xdr:to>
    <xdr:sp macro="" textlink="">
      <xdr:nvSpPr>
        <xdr:cNvPr id="286" name="円/楕円 285"/>
        <xdr:cNvSpPr/>
      </xdr:nvSpPr>
      <xdr:spPr>
        <a:xfrm>
          <a:off x="10426700" y="1378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79</xdr:row>
      <xdr:rowOff>87140</xdr:rowOff>
    </xdr:from>
    <xdr:ext cx="469744" cy="259045"/>
    <xdr:sp macro="" textlink="">
      <xdr:nvSpPr>
        <xdr:cNvPr id="287" name="【公営住宅】&#10;一人当たり面積該当値テキスト"/>
        <xdr:cNvSpPr txBox="1"/>
      </xdr:nvSpPr>
      <xdr:spPr>
        <a:xfrm>
          <a:off x="10566400" y="1363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2.698</a:t>
          </a:r>
          <a:endParaRPr kumimoji="1" lang="ja-JP" altLang="en-US" sz="1000" b="1">
            <a:solidFill>
              <a:srgbClr val="FF0000"/>
            </a:solidFill>
            <a:latin typeface="ＭＳ Ｐゴシック"/>
          </a:endParaRPr>
        </a:p>
      </xdr:txBody>
    </xdr:sp>
    <xdr:clientData/>
  </xdr:oneCellAnchor>
  <xdr:twoCellAnchor>
    <xdr:from>
      <xdr:col>13</xdr:col>
      <xdr:colOff>663575</xdr:colOff>
      <xdr:row>80</xdr:row>
      <xdr:rowOff>100076</xdr:rowOff>
    </xdr:from>
    <xdr:to>
      <xdr:col>14</xdr:col>
      <xdr:colOff>79375</xdr:colOff>
      <xdr:row>81</xdr:row>
      <xdr:rowOff>30226</xdr:rowOff>
    </xdr:to>
    <xdr:sp macro="" textlink="">
      <xdr:nvSpPr>
        <xdr:cNvPr id="288" name="円/楕円 287"/>
        <xdr:cNvSpPr/>
      </xdr:nvSpPr>
      <xdr:spPr>
        <a:xfrm>
          <a:off x="9588500" y="1381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80</xdr:row>
      <xdr:rowOff>115063</xdr:rowOff>
    </xdr:from>
    <xdr:to>
      <xdr:col>15</xdr:col>
      <xdr:colOff>180975</xdr:colOff>
      <xdr:row>80</xdr:row>
      <xdr:rowOff>150876</xdr:rowOff>
    </xdr:to>
    <xdr:cxnSp macro="">
      <xdr:nvCxnSpPr>
        <xdr:cNvPr id="289" name="直線コネクタ 288"/>
        <xdr:cNvCxnSpPr/>
      </xdr:nvCxnSpPr>
      <xdr:spPr>
        <a:xfrm flipV="1">
          <a:off x="9639300" y="13831063"/>
          <a:ext cx="838200" cy="3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148607</xdr:rowOff>
    </xdr:from>
    <xdr:ext cx="469744" cy="259045"/>
    <xdr:sp macro="" textlink="">
      <xdr:nvSpPr>
        <xdr:cNvPr id="290" name="n_1aveValue【公営住宅】&#10;一人当たり面積"/>
        <xdr:cNvSpPr txBox="1"/>
      </xdr:nvSpPr>
      <xdr:spPr>
        <a:xfrm>
          <a:off x="93917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a:t>
          </a:r>
          <a:endParaRPr kumimoji="1" lang="ja-JP" altLang="en-US" sz="1000" b="1">
            <a:solidFill>
              <a:srgbClr val="000080"/>
            </a:solidFill>
            <a:latin typeface="ＭＳ Ｐゴシック"/>
          </a:endParaRPr>
        </a:p>
      </xdr:txBody>
    </xdr:sp>
    <xdr:clientData/>
  </xdr:oneCellAnchor>
  <xdr:oneCellAnchor>
    <xdr:from>
      <xdr:col>13</xdr:col>
      <xdr:colOff>466802</xdr:colOff>
      <xdr:row>79</xdr:row>
      <xdr:rowOff>46753</xdr:rowOff>
    </xdr:from>
    <xdr:ext cx="469744" cy="259045"/>
    <xdr:sp macro="" textlink="">
      <xdr:nvSpPr>
        <xdr:cNvPr id="291" name="n_1mainValue【公営住宅】&#10;一人当たり面積"/>
        <xdr:cNvSpPr txBox="1"/>
      </xdr:nvSpPr>
      <xdr:spPr>
        <a:xfrm>
          <a:off x="9391727" y="13591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2" name="正方形/長方形 29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3" name="正方形/長方形 29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4" name="正方形/長方形 29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5" name="正方形/長方形 29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6" name="正方形/長方形 29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7" name="正方形/長方形 29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8" name="正方形/長方形 29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9" name="正方形/長方形 29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300" name="正方形/長方形 2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1" name="正方形/長方形 3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2" name="正方形/長方形 3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3" name="正方形/長方形 3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4" name="正方形/長方形 3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5" name="正方形/長方形 3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6" name="正方形/長方形 3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139,515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7" name="正方形/長方形 30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8" name="正方形/長方形 30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9" name="正方形/長方形 30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10" name="正方形/長方形 30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12/16</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11" name="正方形/長方形 31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12" name="正方形/長方形 31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13" name="正方形/長方形 31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14" name="正方形/長方形 31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15" name="正方形/長方形 31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16" name="テキスト ボックス 31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7" name="直線コネクタ 31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318" name="直線コネクタ 31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319" name="テキスト ボックス 31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20" name="直線コネクタ 31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21" name="テキスト ボックス 32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22" name="直線コネクタ 32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23" name="テキスト ボックス 32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24" name="直線コネクタ 32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25" name="テキスト ボックス 32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26" name="直線コネクタ 32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27" name="テキスト ボックス 32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28" name="直線コネクタ 32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29" name="テキスト ボックス 32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30" name="直線コネクタ 32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31" name="テキスト ボックス 33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3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19050</xdr:rowOff>
    </xdr:from>
    <xdr:to>
      <xdr:col>23</xdr:col>
      <xdr:colOff>516889</xdr:colOff>
      <xdr:row>41</xdr:row>
      <xdr:rowOff>117022</xdr:rowOff>
    </xdr:to>
    <xdr:cxnSp macro="">
      <xdr:nvCxnSpPr>
        <xdr:cNvPr id="333" name="直線コネクタ 332"/>
        <xdr:cNvCxnSpPr/>
      </xdr:nvCxnSpPr>
      <xdr:spPr>
        <a:xfrm flipV="1">
          <a:off x="16318864" y="56769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120849</xdr:rowOff>
    </xdr:from>
    <xdr:ext cx="340478" cy="259045"/>
    <xdr:sp macro="" textlink="">
      <xdr:nvSpPr>
        <xdr:cNvPr id="334" name="【認定こども園・幼稚園・保育所】&#10;有形固定資産減価償却率最小値テキスト"/>
        <xdr:cNvSpPr txBox="1"/>
      </xdr:nvSpPr>
      <xdr:spPr>
        <a:xfrm>
          <a:off x="16408400" y="7150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428625</xdr:colOff>
      <xdr:row>41</xdr:row>
      <xdr:rowOff>117022</xdr:rowOff>
    </xdr:from>
    <xdr:to>
      <xdr:col>23</xdr:col>
      <xdr:colOff>606425</xdr:colOff>
      <xdr:row>41</xdr:row>
      <xdr:rowOff>117022</xdr:rowOff>
    </xdr:to>
    <xdr:cxnSp macro="">
      <xdr:nvCxnSpPr>
        <xdr:cNvPr id="335" name="直線コネクタ 334"/>
        <xdr:cNvCxnSpPr/>
      </xdr:nvCxnSpPr>
      <xdr:spPr>
        <a:xfrm>
          <a:off x="16230600" y="714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137177</xdr:rowOff>
    </xdr:from>
    <xdr:ext cx="405111" cy="259045"/>
    <xdr:sp macro="" textlink="">
      <xdr:nvSpPr>
        <xdr:cNvPr id="336" name="【認定こども園・幼稚園・保育所】&#10;有形固定資産減価償却率最大値テキスト"/>
        <xdr:cNvSpPr txBox="1"/>
      </xdr:nvSpPr>
      <xdr:spPr>
        <a:xfrm>
          <a:off x="164084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23</xdr:col>
      <xdr:colOff>428625</xdr:colOff>
      <xdr:row>33</xdr:row>
      <xdr:rowOff>19050</xdr:rowOff>
    </xdr:from>
    <xdr:to>
      <xdr:col>23</xdr:col>
      <xdr:colOff>606425</xdr:colOff>
      <xdr:row>33</xdr:row>
      <xdr:rowOff>19050</xdr:rowOff>
    </xdr:to>
    <xdr:cxnSp macro="">
      <xdr:nvCxnSpPr>
        <xdr:cNvPr id="337" name="直線コネクタ 336"/>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129920</xdr:rowOff>
    </xdr:from>
    <xdr:ext cx="405111" cy="259045"/>
    <xdr:sp macro="" textlink="">
      <xdr:nvSpPr>
        <xdr:cNvPr id="338" name="【認定こども園・幼稚園・保育所】&#10;有形固定資産減価償却率平均値テキスト"/>
        <xdr:cNvSpPr txBox="1"/>
      </xdr:nvSpPr>
      <xdr:spPr>
        <a:xfrm>
          <a:off x="16408400" y="630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107043</xdr:rowOff>
    </xdr:from>
    <xdr:to>
      <xdr:col>23</xdr:col>
      <xdr:colOff>568325</xdr:colOff>
      <xdr:row>38</xdr:row>
      <xdr:rowOff>37193</xdr:rowOff>
    </xdr:to>
    <xdr:sp macro="" textlink="">
      <xdr:nvSpPr>
        <xdr:cNvPr id="339" name="フローチャート : 判断 338"/>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89081</xdr:rowOff>
    </xdr:from>
    <xdr:to>
      <xdr:col>22</xdr:col>
      <xdr:colOff>415925</xdr:colOff>
      <xdr:row>38</xdr:row>
      <xdr:rowOff>19231</xdr:rowOff>
    </xdr:to>
    <xdr:sp macro="" textlink="">
      <xdr:nvSpPr>
        <xdr:cNvPr id="340" name="フローチャート : 判断 339"/>
        <xdr:cNvSpPr/>
      </xdr:nvSpPr>
      <xdr:spPr>
        <a:xfrm>
          <a:off x="15430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41" name="テキスト ボックス 34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42" name="テキスト ボックス 34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43" name="テキスト ボックス 34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44" name="テキスト ボックス 34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45" name="テキスト ボックス 34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125004</xdr:rowOff>
    </xdr:from>
    <xdr:to>
      <xdr:col>23</xdr:col>
      <xdr:colOff>568325</xdr:colOff>
      <xdr:row>39</xdr:row>
      <xdr:rowOff>55154</xdr:rowOff>
    </xdr:to>
    <xdr:sp macro="" textlink="">
      <xdr:nvSpPr>
        <xdr:cNvPr id="346" name="円/楕円 345"/>
        <xdr:cNvSpPr/>
      </xdr:nvSpPr>
      <xdr:spPr>
        <a:xfrm>
          <a:off x="16268700" y="664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38</xdr:row>
      <xdr:rowOff>103431</xdr:rowOff>
    </xdr:from>
    <xdr:ext cx="405111" cy="259045"/>
    <xdr:sp macro="" textlink="">
      <xdr:nvSpPr>
        <xdr:cNvPr id="347" name="【認定こども園・幼稚園・保育所】&#10;有形固定資産減価償却率該当値テキスト"/>
        <xdr:cNvSpPr txBox="1"/>
      </xdr:nvSpPr>
      <xdr:spPr>
        <a:xfrm>
          <a:off x="16408400"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169091</xdr:rowOff>
    </xdr:from>
    <xdr:to>
      <xdr:col>22</xdr:col>
      <xdr:colOff>415925</xdr:colOff>
      <xdr:row>39</xdr:row>
      <xdr:rowOff>99241</xdr:rowOff>
    </xdr:to>
    <xdr:sp macro="" textlink="">
      <xdr:nvSpPr>
        <xdr:cNvPr id="348" name="円/楕円 347"/>
        <xdr:cNvSpPr/>
      </xdr:nvSpPr>
      <xdr:spPr>
        <a:xfrm>
          <a:off x="15430500" y="668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39</xdr:row>
      <xdr:rowOff>4354</xdr:rowOff>
    </xdr:from>
    <xdr:to>
      <xdr:col>23</xdr:col>
      <xdr:colOff>517525</xdr:colOff>
      <xdr:row>39</xdr:row>
      <xdr:rowOff>48441</xdr:rowOff>
    </xdr:to>
    <xdr:cxnSp macro="">
      <xdr:nvCxnSpPr>
        <xdr:cNvPr id="349" name="直線コネクタ 348"/>
        <xdr:cNvCxnSpPr/>
      </xdr:nvCxnSpPr>
      <xdr:spPr>
        <a:xfrm flipV="1">
          <a:off x="15481300" y="6690904"/>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35758</xdr:rowOff>
    </xdr:from>
    <xdr:ext cx="405111" cy="259045"/>
    <xdr:sp macro="" textlink="">
      <xdr:nvSpPr>
        <xdr:cNvPr id="350" name="n_1aveValue【認定こども園・幼稚園・保育所】&#10;有形固定資産減価償却率"/>
        <xdr:cNvSpPr txBox="1"/>
      </xdr:nvSpPr>
      <xdr:spPr>
        <a:xfrm>
          <a:off x="15266043"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22</xdr:col>
      <xdr:colOff>149868</xdr:colOff>
      <xdr:row>39</xdr:row>
      <xdr:rowOff>90368</xdr:rowOff>
    </xdr:from>
    <xdr:ext cx="405111" cy="259045"/>
    <xdr:sp macro="" textlink="">
      <xdr:nvSpPr>
        <xdr:cNvPr id="351" name="n_1mainValue【認定こども園・幼稚園・保育所】&#10;有形固定資産減価償却率"/>
        <xdr:cNvSpPr txBox="1"/>
      </xdr:nvSpPr>
      <xdr:spPr>
        <a:xfrm>
          <a:off x="15266043" y="677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52" name="正方形/長方形 3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3" name="正方形/長方形 3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4" name="正方形/長方形 3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12/16</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5" name="正方形/長方形 3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6" name="正方形/長方形 3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7" name="正方形/長方形 3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8" name="正方形/長方形 3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9" name="正方形/長方形 3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60" name="テキスト ボックス 3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61" name="直線コネクタ 3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62" name="直線コネクタ 36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63" name="テキスト ボックス 36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64" name="直線コネクタ 36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65" name="テキスト ボックス 36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66" name="直線コネクタ 36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67" name="テキスト ボックス 36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68" name="直線コネクタ 36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69" name="テキスト ボックス 36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70" name="直線コネクタ 36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71" name="テキスト ボックス 37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72" name="直線コネクタ 3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73" name="テキスト ボックス 3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137160</xdr:rowOff>
    </xdr:from>
    <xdr:to>
      <xdr:col>32</xdr:col>
      <xdr:colOff>186689</xdr:colOff>
      <xdr:row>40</xdr:row>
      <xdr:rowOff>102870</xdr:rowOff>
    </xdr:to>
    <xdr:cxnSp macro="">
      <xdr:nvCxnSpPr>
        <xdr:cNvPr id="375" name="直線コネクタ 374"/>
        <xdr:cNvCxnSpPr/>
      </xdr:nvCxnSpPr>
      <xdr:spPr>
        <a:xfrm flipV="1">
          <a:off x="22160864" y="562356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106697</xdr:rowOff>
    </xdr:from>
    <xdr:ext cx="469744" cy="259045"/>
    <xdr:sp macro="" textlink="">
      <xdr:nvSpPr>
        <xdr:cNvPr id="376" name="【認定こども園・幼稚園・保育所】&#10;一人当たり面積最小値テキスト"/>
        <xdr:cNvSpPr txBox="1"/>
      </xdr:nvSpPr>
      <xdr:spPr>
        <a:xfrm>
          <a:off x="22250400" y="69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40</xdr:row>
      <xdr:rowOff>102870</xdr:rowOff>
    </xdr:from>
    <xdr:to>
      <xdr:col>32</xdr:col>
      <xdr:colOff>276225</xdr:colOff>
      <xdr:row>40</xdr:row>
      <xdr:rowOff>102870</xdr:rowOff>
    </xdr:to>
    <xdr:cxnSp macro="">
      <xdr:nvCxnSpPr>
        <xdr:cNvPr id="377" name="直線コネクタ 376"/>
        <xdr:cNvCxnSpPr/>
      </xdr:nvCxnSpPr>
      <xdr:spPr>
        <a:xfrm>
          <a:off x="22072600" y="6960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83837</xdr:rowOff>
    </xdr:from>
    <xdr:ext cx="469744" cy="259045"/>
    <xdr:sp macro="" textlink="">
      <xdr:nvSpPr>
        <xdr:cNvPr id="378" name="【認定こども園・幼稚園・保育所】&#10;一人当たり面積最大値テキスト"/>
        <xdr:cNvSpPr txBox="1"/>
      </xdr:nvSpPr>
      <xdr:spPr>
        <a:xfrm>
          <a:off x="22250400" y="539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0.424</a:t>
          </a:r>
          <a:endParaRPr kumimoji="1" lang="ja-JP" altLang="en-US" sz="1000" b="1">
            <a:latin typeface="ＭＳ Ｐゴシック"/>
          </a:endParaRPr>
        </a:p>
      </xdr:txBody>
    </xdr:sp>
    <xdr:clientData/>
  </xdr:oneCellAnchor>
  <xdr:twoCellAnchor>
    <xdr:from>
      <xdr:col>32</xdr:col>
      <xdr:colOff>98425</xdr:colOff>
      <xdr:row>32</xdr:row>
      <xdr:rowOff>137160</xdr:rowOff>
    </xdr:from>
    <xdr:to>
      <xdr:col>32</xdr:col>
      <xdr:colOff>276225</xdr:colOff>
      <xdr:row>32</xdr:row>
      <xdr:rowOff>137160</xdr:rowOff>
    </xdr:to>
    <xdr:cxnSp macro="">
      <xdr:nvCxnSpPr>
        <xdr:cNvPr id="379" name="直線コネクタ 378"/>
        <xdr:cNvCxnSpPr/>
      </xdr:nvCxnSpPr>
      <xdr:spPr>
        <a:xfrm>
          <a:off x="22072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34</xdr:row>
      <xdr:rowOff>135907</xdr:rowOff>
    </xdr:from>
    <xdr:ext cx="469744" cy="259045"/>
    <xdr:sp macro="" textlink="">
      <xdr:nvSpPr>
        <xdr:cNvPr id="380" name="【認定こども園・幼稚園・保育所】&#10;一人当たり面積平均値テキスト"/>
        <xdr:cNvSpPr txBox="1"/>
      </xdr:nvSpPr>
      <xdr:spPr>
        <a:xfrm>
          <a:off x="22250400" y="5965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0.282</a:t>
          </a:r>
          <a:endParaRPr kumimoji="1" lang="ja-JP" altLang="en-US" sz="1000" b="1">
            <a:solidFill>
              <a:srgbClr val="000080"/>
            </a:solidFill>
            <a:latin typeface="ＭＳ Ｐゴシック"/>
          </a:endParaRPr>
        </a:p>
      </xdr:txBody>
    </xdr:sp>
    <xdr:clientData/>
  </xdr:oneCellAnchor>
  <xdr:twoCellAnchor>
    <xdr:from>
      <xdr:col>32</xdr:col>
      <xdr:colOff>136525</xdr:colOff>
      <xdr:row>35</xdr:row>
      <xdr:rowOff>113030</xdr:rowOff>
    </xdr:from>
    <xdr:to>
      <xdr:col>32</xdr:col>
      <xdr:colOff>238125</xdr:colOff>
      <xdr:row>36</xdr:row>
      <xdr:rowOff>43180</xdr:rowOff>
    </xdr:to>
    <xdr:sp macro="" textlink="">
      <xdr:nvSpPr>
        <xdr:cNvPr id="381" name="フローチャート : 判断 380"/>
        <xdr:cNvSpPr/>
      </xdr:nvSpPr>
      <xdr:spPr>
        <a:xfrm>
          <a:off x="221107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6350</xdr:rowOff>
    </xdr:from>
    <xdr:to>
      <xdr:col>31</xdr:col>
      <xdr:colOff>85725</xdr:colOff>
      <xdr:row>35</xdr:row>
      <xdr:rowOff>107950</xdr:rowOff>
    </xdr:to>
    <xdr:sp macro="" textlink="">
      <xdr:nvSpPr>
        <xdr:cNvPr id="382" name="フローチャート : 判断 381"/>
        <xdr:cNvSpPr/>
      </xdr:nvSpPr>
      <xdr:spPr>
        <a:xfrm>
          <a:off x="21272500" y="600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83" name="テキスト ボックス 3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84" name="テキスト ボックス 3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85" name="テキスト ボックス 3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86" name="テキスト ボックス 3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87" name="テキスト ボックス 3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82550</xdr:rowOff>
    </xdr:from>
    <xdr:to>
      <xdr:col>32</xdr:col>
      <xdr:colOff>238125</xdr:colOff>
      <xdr:row>37</xdr:row>
      <xdr:rowOff>12700</xdr:rowOff>
    </xdr:to>
    <xdr:sp macro="" textlink="">
      <xdr:nvSpPr>
        <xdr:cNvPr id="388" name="円/楕円 387"/>
        <xdr:cNvSpPr/>
      </xdr:nvSpPr>
      <xdr:spPr>
        <a:xfrm>
          <a:off x="221107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36</xdr:row>
      <xdr:rowOff>60977</xdr:rowOff>
    </xdr:from>
    <xdr:ext cx="469744" cy="259045"/>
    <xdr:sp macro="" textlink="">
      <xdr:nvSpPr>
        <xdr:cNvPr id="389" name="【認定こども園・幼稚園・保育所】&#10;一人当たり面積該当値テキスト"/>
        <xdr:cNvSpPr txBox="1"/>
      </xdr:nvSpPr>
      <xdr:spPr>
        <a:xfrm>
          <a:off x="22250400" y="6233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0.245</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116840</xdr:rowOff>
    </xdr:from>
    <xdr:to>
      <xdr:col>31</xdr:col>
      <xdr:colOff>85725</xdr:colOff>
      <xdr:row>37</xdr:row>
      <xdr:rowOff>46990</xdr:rowOff>
    </xdr:to>
    <xdr:sp macro="" textlink="">
      <xdr:nvSpPr>
        <xdr:cNvPr id="390" name="円/楕円 389"/>
        <xdr:cNvSpPr/>
      </xdr:nvSpPr>
      <xdr:spPr>
        <a:xfrm>
          <a:off x="21272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36</xdr:row>
      <xdr:rowOff>133350</xdr:rowOff>
    </xdr:from>
    <xdr:to>
      <xdr:col>32</xdr:col>
      <xdr:colOff>187325</xdr:colOff>
      <xdr:row>36</xdr:row>
      <xdr:rowOff>167640</xdr:rowOff>
    </xdr:to>
    <xdr:cxnSp macro="">
      <xdr:nvCxnSpPr>
        <xdr:cNvPr id="391" name="直線コネクタ 390"/>
        <xdr:cNvCxnSpPr/>
      </xdr:nvCxnSpPr>
      <xdr:spPr>
        <a:xfrm flipV="1">
          <a:off x="21323300" y="630555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33</xdr:row>
      <xdr:rowOff>124477</xdr:rowOff>
    </xdr:from>
    <xdr:ext cx="469744" cy="259045"/>
    <xdr:sp macro="" textlink="">
      <xdr:nvSpPr>
        <xdr:cNvPr id="392" name="n_1aveValue【認定こども園・幼稚園・保育所】&#10;一人当たり面積"/>
        <xdr:cNvSpPr txBox="1"/>
      </xdr:nvSpPr>
      <xdr:spPr>
        <a:xfrm>
          <a:off x="21075727" y="57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0.310</a:t>
          </a:r>
          <a:endParaRPr kumimoji="1" lang="ja-JP" altLang="en-US" sz="1000" b="1">
            <a:solidFill>
              <a:srgbClr val="000080"/>
            </a:solidFill>
            <a:latin typeface="ＭＳ Ｐゴシック"/>
          </a:endParaRPr>
        </a:p>
      </xdr:txBody>
    </xdr:sp>
    <xdr:clientData/>
  </xdr:oneCellAnchor>
  <xdr:oneCellAnchor>
    <xdr:from>
      <xdr:col>30</xdr:col>
      <xdr:colOff>473152</xdr:colOff>
      <xdr:row>37</xdr:row>
      <xdr:rowOff>38117</xdr:rowOff>
    </xdr:from>
    <xdr:ext cx="469744" cy="259045"/>
    <xdr:sp macro="" textlink="">
      <xdr:nvSpPr>
        <xdr:cNvPr id="393" name="n_1mainValue【認定こども園・幼稚園・保育所】&#10;一人当たり面積"/>
        <xdr:cNvSpPr txBox="1"/>
      </xdr:nvSpPr>
      <xdr:spPr>
        <a:xfrm>
          <a:off x="21075727" y="638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94" name="正方形/長方形 39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95" name="正方形/長方形 39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96" name="正方形/長方形 39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7" name="正方形/長方形 39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8" name="正方形/長方形 39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9" name="正方形/長方形 39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00" name="正方形/長方形 39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01" name="正方形/長方形 40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02" name="テキスト ボックス 40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03" name="直線コネクタ 40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04" name="テキスト ボックス 40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05" name="直線コネクタ 40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06" name="テキスト ボックス 405"/>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07" name="直線コネクタ 40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08" name="テキスト ボックス 40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09" name="直線コネクタ 40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10" name="テキスト ボックス 40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11" name="直線コネクタ 41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12" name="テキスト ボックス 411"/>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13" name="直線コネクタ 41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14" name="テキスト ボックス 41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38862</xdr:rowOff>
    </xdr:from>
    <xdr:to>
      <xdr:col>23</xdr:col>
      <xdr:colOff>516889</xdr:colOff>
      <xdr:row>64</xdr:row>
      <xdr:rowOff>34290</xdr:rowOff>
    </xdr:to>
    <xdr:cxnSp macro="">
      <xdr:nvCxnSpPr>
        <xdr:cNvPr id="416" name="直線コネクタ 415"/>
        <xdr:cNvCxnSpPr/>
      </xdr:nvCxnSpPr>
      <xdr:spPr>
        <a:xfrm flipV="1">
          <a:off x="16318864" y="9468612"/>
          <a:ext cx="0" cy="15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38117</xdr:rowOff>
    </xdr:from>
    <xdr:ext cx="405111" cy="259045"/>
    <xdr:sp macro="" textlink="">
      <xdr:nvSpPr>
        <xdr:cNvPr id="417" name="【学校施設】&#10;有形固定資産減価償却率最小値テキスト"/>
        <xdr:cNvSpPr txBox="1"/>
      </xdr:nvSpPr>
      <xdr:spPr>
        <a:xfrm>
          <a:off x="16408400" y="1101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23</xdr:col>
      <xdr:colOff>428625</xdr:colOff>
      <xdr:row>64</xdr:row>
      <xdr:rowOff>34290</xdr:rowOff>
    </xdr:from>
    <xdr:to>
      <xdr:col>23</xdr:col>
      <xdr:colOff>606425</xdr:colOff>
      <xdr:row>64</xdr:row>
      <xdr:rowOff>34290</xdr:rowOff>
    </xdr:to>
    <xdr:cxnSp macro="">
      <xdr:nvCxnSpPr>
        <xdr:cNvPr id="418" name="直線コネクタ 417"/>
        <xdr:cNvCxnSpPr/>
      </xdr:nvCxnSpPr>
      <xdr:spPr>
        <a:xfrm>
          <a:off x="16230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156989</xdr:rowOff>
    </xdr:from>
    <xdr:ext cx="405111" cy="259045"/>
    <xdr:sp macro="" textlink="">
      <xdr:nvSpPr>
        <xdr:cNvPr id="419" name="【学校施設】&#10;有形固定資産減価償却率最大値テキスト"/>
        <xdr:cNvSpPr txBox="1"/>
      </xdr:nvSpPr>
      <xdr:spPr>
        <a:xfrm>
          <a:off x="16408400" y="9243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428625</xdr:colOff>
      <xdr:row>55</xdr:row>
      <xdr:rowOff>38862</xdr:rowOff>
    </xdr:from>
    <xdr:to>
      <xdr:col>23</xdr:col>
      <xdr:colOff>606425</xdr:colOff>
      <xdr:row>55</xdr:row>
      <xdr:rowOff>38862</xdr:rowOff>
    </xdr:to>
    <xdr:cxnSp macro="">
      <xdr:nvCxnSpPr>
        <xdr:cNvPr id="420" name="直線コネクタ 419"/>
        <xdr:cNvCxnSpPr/>
      </xdr:nvCxnSpPr>
      <xdr:spPr>
        <a:xfrm>
          <a:off x="16230600" y="946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99077</xdr:rowOff>
    </xdr:from>
    <xdr:ext cx="405111" cy="259045"/>
    <xdr:sp macro="" textlink="">
      <xdr:nvSpPr>
        <xdr:cNvPr id="421" name="【学校施設】&#10;有形固定資産減価償却率平均値テキスト"/>
        <xdr:cNvSpPr txBox="1"/>
      </xdr:nvSpPr>
      <xdr:spPr>
        <a:xfrm>
          <a:off x="16408400" y="1004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120650</xdr:rowOff>
    </xdr:from>
    <xdr:to>
      <xdr:col>23</xdr:col>
      <xdr:colOff>568325</xdr:colOff>
      <xdr:row>59</xdr:row>
      <xdr:rowOff>50800</xdr:rowOff>
    </xdr:to>
    <xdr:sp macro="" textlink="">
      <xdr:nvSpPr>
        <xdr:cNvPr id="422" name="フローチャート : 判断 421"/>
        <xdr:cNvSpPr/>
      </xdr:nvSpPr>
      <xdr:spPr>
        <a:xfrm>
          <a:off x="16268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22352</xdr:rowOff>
    </xdr:from>
    <xdr:to>
      <xdr:col>22</xdr:col>
      <xdr:colOff>415925</xdr:colOff>
      <xdr:row>59</xdr:row>
      <xdr:rowOff>123952</xdr:rowOff>
    </xdr:to>
    <xdr:sp macro="" textlink="">
      <xdr:nvSpPr>
        <xdr:cNvPr id="423" name="フローチャート : 判断 422"/>
        <xdr:cNvSpPr/>
      </xdr:nvSpPr>
      <xdr:spPr>
        <a:xfrm>
          <a:off x="15430500" y="1013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24" name="テキスト ボックス 42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5" name="テキスト ボックス 42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6" name="テキスト ボックス 42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7" name="テキスト ボックス 42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8" name="テキスト ボックス 42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68072</xdr:rowOff>
    </xdr:from>
    <xdr:to>
      <xdr:col>23</xdr:col>
      <xdr:colOff>568325</xdr:colOff>
      <xdr:row>56</xdr:row>
      <xdr:rowOff>169672</xdr:rowOff>
    </xdr:to>
    <xdr:sp macro="" textlink="">
      <xdr:nvSpPr>
        <xdr:cNvPr id="429" name="円/楕円 428"/>
        <xdr:cNvSpPr/>
      </xdr:nvSpPr>
      <xdr:spPr>
        <a:xfrm>
          <a:off x="16268700" y="966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90949</xdr:rowOff>
    </xdr:from>
    <xdr:ext cx="405111" cy="259045"/>
    <xdr:sp macro="" textlink="">
      <xdr:nvSpPr>
        <xdr:cNvPr id="430" name="【学校施設】&#10;有形固定資産減価償却率該当値テキスト"/>
        <xdr:cNvSpPr txBox="1"/>
      </xdr:nvSpPr>
      <xdr:spPr>
        <a:xfrm>
          <a:off x="16408400" y="9520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111506</xdr:rowOff>
    </xdr:from>
    <xdr:to>
      <xdr:col>22</xdr:col>
      <xdr:colOff>415925</xdr:colOff>
      <xdr:row>57</xdr:row>
      <xdr:rowOff>41656</xdr:rowOff>
    </xdr:to>
    <xdr:sp macro="" textlink="">
      <xdr:nvSpPr>
        <xdr:cNvPr id="431" name="円/楕円 430"/>
        <xdr:cNvSpPr/>
      </xdr:nvSpPr>
      <xdr:spPr>
        <a:xfrm>
          <a:off x="15430500" y="971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56</xdr:row>
      <xdr:rowOff>118872</xdr:rowOff>
    </xdr:from>
    <xdr:to>
      <xdr:col>23</xdr:col>
      <xdr:colOff>517525</xdr:colOff>
      <xdr:row>56</xdr:row>
      <xdr:rowOff>162306</xdr:rowOff>
    </xdr:to>
    <xdr:cxnSp macro="">
      <xdr:nvCxnSpPr>
        <xdr:cNvPr id="432" name="直線コネクタ 431"/>
        <xdr:cNvCxnSpPr/>
      </xdr:nvCxnSpPr>
      <xdr:spPr>
        <a:xfrm flipV="1">
          <a:off x="15481300" y="972007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59</xdr:row>
      <xdr:rowOff>115079</xdr:rowOff>
    </xdr:from>
    <xdr:ext cx="405111" cy="259045"/>
    <xdr:sp macro="" textlink="">
      <xdr:nvSpPr>
        <xdr:cNvPr id="433" name="n_1aveValue【学校施設】&#10;有形固定資産減価償却率"/>
        <xdr:cNvSpPr txBox="1"/>
      </xdr:nvSpPr>
      <xdr:spPr>
        <a:xfrm>
          <a:off x="15266043" y="1023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58183</xdr:rowOff>
    </xdr:from>
    <xdr:ext cx="405111" cy="259045"/>
    <xdr:sp macro="" textlink="">
      <xdr:nvSpPr>
        <xdr:cNvPr id="434" name="n_1mainValue【学校施設】&#10;有形固定資産減価償却率"/>
        <xdr:cNvSpPr txBox="1"/>
      </xdr:nvSpPr>
      <xdr:spPr>
        <a:xfrm>
          <a:off x="15266043" y="948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5" name="正方形/長方形 43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6" name="正方形/長方形 43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7" name="正方形/長方形 43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8" name="正方形/長方形 43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9" name="正方形/長方形 43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0" name="正方形/長方形 43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41" name="正方形/長方形 44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42" name="正方形/長方形 44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43" name="テキスト ボックス 44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44" name="直線コネクタ 44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45" name="テキスト ボックス 44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46" name="直線コネクタ 44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47" name="テキスト ボックス 44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48" name="直線コネクタ 44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49" name="テキスト ボックス 44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50" name="直線コネクタ 44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51" name="テキスト ボックス 45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52" name="直線コネクタ 45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53" name="テキスト ボックス 45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54" name="直線コネクタ 45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55" name="テキスト ボックス 45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6" name="直線コネクタ 45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57" name="テキスト ボックス 45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93726</xdr:rowOff>
    </xdr:from>
    <xdr:to>
      <xdr:col>32</xdr:col>
      <xdr:colOff>186689</xdr:colOff>
      <xdr:row>63</xdr:row>
      <xdr:rowOff>165354</xdr:rowOff>
    </xdr:to>
    <xdr:cxnSp macro="">
      <xdr:nvCxnSpPr>
        <xdr:cNvPr id="459" name="直線コネクタ 458"/>
        <xdr:cNvCxnSpPr/>
      </xdr:nvCxnSpPr>
      <xdr:spPr>
        <a:xfrm flipV="1">
          <a:off x="22160864" y="9523476"/>
          <a:ext cx="0" cy="1443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169181</xdr:rowOff>
    </xdr:from>
    <xdr:ext cx="469744" cy="259045"/>
    <xdr:sp macro="" textlink="">
      <xdr:nvSpPr>
        <xdr:cNvPr id="460" name="【学校施設】&#10;一人当たり面積最小値テキスト"/>
        <xdr:cNvSpPr txBox="1"/>
      </xdr:nvSpPr>
      <xdr:spPr>
        <a:xfrm>
          <a:off x="22250400" y="1097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1.108</a:t>
          </a:r>
          <a:endParaRPr kumimoji="1" lang="ja-JP" altLang="en-US" sz="1000" b="1">
            <a:latin typeface="ＭＳ Ｐゴシック"/>
          </a:endParaRPr>
        </a:p>
      </xdr:txBody>
    </xdr:sp>
    <xdr:clientData/>
  </xdr:oneCellAnchor>
  <xdr:twoCellAnchor>
    <xdr:from>
      <xdr:col>32</xdr:col>
      <xdr:colOff>98425</xdr:colOff>
      <xdr:row>63</xdr:row>
      <xdr:rowOff>165354</xdr:rowOff>
    </xdr:from>
    <xdr:to>
      <xdr:col>32</xdr:col>
      <xdr:colOff>276225</xdr:colOff>
      <xdr:row>63</xdr:row>
      <xdr:rowOff>165354</xdr:rowOff>
    </xdr:to>
    <xdr:cxnSp macro="">
      <xdr:nvCxnSpPr>
        <xdr:cNvPr id="461" name="直線コネクタ 460"/>
        <xdr:cNvCxnSpPr/>
      </xdr:nvCxnSpPr>
      <xdr:spPr>
        <a:xfrm>
          <a:off x="22072600" y="1096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40403</xdr:rowOff>
    </xdr:from>
    <xdr:ext cx="469744" cy="259045"/>
    <xdr:sp macro="" textlink="">
      <xdr:nvSpPr>
        <xdr:cNvPr id="462" name="【学校施設】&#10;一人当たり面積最大値テキスト"/>
        <xdr:cNvSpPr txBox="1"/>
      </xdr:nvSpPr>
      <xdr:spPr>
        <a:xfrm>
          <a:off x="22250400" y="9298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3.002</a:t>
          </a:r>
          <a:endParaRPr kumimoji="1" lang="ja-JP" altLang="en-US" sz="1000" b="1">
            <a:latin typeface="ＭＳ Ｐゴシック"/>
          </a:endParaRPr>
        </a:p>
      </xdr:txBody>
    </xdr:sp>
    <xdr:clientData/>
  </xdr:oneCellAnchor>
  <xdr:twoCellAnchor>
    <xdr:from>
      <xdr:col>32</xdr:col>
      <xdr:colOff>98425</xdr:colOff>
      <xdr:row>55</xdr:row>
      <xdr:rowOff>93726</xdr:rowOff>
    </xdr:from>
    <xdr:to>
      <xdr:col>32</xdr:col>
      <xdr:colOff>276225</xdr:colOff>
      <xdr:row>55</xdr:row>
      <xdr:rowOff>93726</xdr:rowOff>
    </xdr:to>
    <xdr:cxnSp macro="">
      <xdr:nvCxnSpPr>
        <xdr:cNvPr id="463" name="直線コネクタ 462"/>
        <xdr:cNvCxnSpPr/>
      </xdr:nvCxnSpPr>
      <xdr:spPr>
        <a:xfrm>
          <a:off x="22072600" y="952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117365</xdr:rowOff>
    </xdr:from>
    <xdr:ext cx="469744" cy="259045"/>
    <xdr:sp macro="" textlink="">
      <xdr:nvSpPr>
        <xdr:cNvPr id="464" name="【学校施設】&#10;一人当たり面積平均値テキスト"/>
        <xdr:cNvSpPr txBox="1"/>
      </xdr:nvSpPr>
      <xdr:spPr>
        <a:xfrm>
          <a:off x="22250400" y="10061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2.201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138938</xdr:rowOff>
    </xdr:from>
    <xdr:to>
      <xdr:col>32</xdr:col>
      <xdr:colOff>238125</xdr:colOff>
      <xdr:row>59</xdr:row>
      <xdr:rowOff>69088</xdr:rowOff>
    </xdr:to>
    <xdr:sp macro="" textlink="">
      <xdr:nvSpPr>
        <xdr:cNvPr id="465" name="フローチャート : 判断 464"/>
        <xdr:cNvSpPr/>
      </xdr:nvSpPr>
      <xdr:spPr>
        <a:xfrm>
          <a:off x="221107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57</xdr:row>
      <xdr:rowOff>129794</xdr:rowOff>
    </xdr:from>
    <xdr:to>
      <xdr:col>31</xdr:col>
      <xdr:colOff>85725</xdr:colOff>
      <xdr:row>58</xdr:row>
      <xdr:rowOff>59944</xdr:rowOff>
    </xdr:to>
    <xdr:sp macro="" textlink="">
      <xdr:nvSpPr>
        <xdr:cNvPr id="466" name="フローチャート : 判断 465"/>
        <xdr:cNvSpPr/>
      </xdr:nvSpPr>
      <xdr:spPr>
        <a:xfrm>
          <a:off x="21272500" y="990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67" name="テキスト ボックス 46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8" name="テキスト ボックス 46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9" name="テキスト ボックス 46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70" name="テキスト ボックス 46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71" name="テキスト ボックス 47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29210</xdr:rowOff>
    </xdr:from>
    <xdr:to>
      <xdr:col>32</xdr:col>
      <xdr:colOff>238125</xdr:colOff>
      <xdr:row>58</xdr:row>
      <xdr:rowOff>130810</xdr:rowOff>
    </xdr:to>
    <xdr:sp macro="" textlink="">
      <xdr:nvSpPr>
        <xdr:cNvPr id="472" name="円/楕円 471"/>
        <xdr:cNvSpPr/>
      </xdr:nvSpPr>
      <xdr:spPr>
        <a:xfrm>
          <a:off x="221107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57</xdr:row>
      <xdr:rowOff>52087</xdr:rowOff>
    </xdr:from>
    <xdr:ext cx="469744" cy="259045"/>
    <xdr:sp macro="" textlink="">
      <xdr:nvSpPr>
        <xdr:cNvPr id="473" name="【学校施設】&#10;一人当たり面積該当値テキスト"/>
        <xdr:cNvSpPr txBox="1"/>
      </xdr:nvSpPr>
      <xdr:spPr>
        <a:xfrm>
          <a:off x="22250400" y="982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91694</xdr:rowOff>
    </xdr:from>
    <xdr:to>
      <xdr:col>31</xdr:col>
      <xdr:colOff>85725</xdr:colOff>
      <xdr:row>59</xdr:row>
      <xdr:rowOff>21844</xdr:rowOff>
    </xdr:to>
    <xdr:sp macro="" textlink="">
      <xdr:nvSpPr>
        <xdr:cNvPr id="474" name="円/楕円 473"/>
        <xdr:cNvSpPr/>
      </xdr:nvSpPr>
      <xdr:spPr>
        <a:xfrm>
          <a:off x="21272500" y="1003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58</xdr:row>
      <xdr:rowOff>80010</xdr:rowOff>
    </xdr:from>
    <xdr:to>
      <xdr:col>32</xdr:col>
      <xdr:colOff>187325</xdr:colOff>
      <xdr:row>58</xdr:row>
      <xdr:rowOff>142494</xdr:rowOff>
    </xdr:to>
    <xdr:cxnSp macro="">
      <xdr:nvCxnSpPr>
        <xdr:cNvPr id="475" name="直線コネクタ 474"/>
        <xdr:cNvCxnSpPr/>
      </xdr:nvCxnSpPr>
      <xdr:spPr>
        <a:xfrm flipV="1">
          <a:off x="21323300" y="10024110"/>
          <a:ext cx="838200" cy="6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56</xdr:row>
      <xdr:rowOff>76471</xdr:rowOff>
    </xdr:from>
    <xdr:ext cx="469744" cy="259045"/>
    <xdr:sp macro="" textlink="">
      <xdr:nvSpPr>
        <xdr:cNvPr id="476" name="n_1aveValue【学校施設】&#10;一人当たり面積"/>
        <xdr:cNvSpPr txBox="1"/>
      </xdr:nvSpPr>
      <xdr:spPr>
        <a:xfrm>
          <a:off x="21075727" y="967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2.438</a:t>
          </a:r>
          <a:endParaRPr kumimoji="1" lang="ja-JP" altLang="en-US" sz="1000" b="1">
            <a:solidFill>
              <a:srgbClr val="000080"/>
            </a:solidFill>
            <a:latin typeface="ＭＳ Ｐゴシック"/>
          </a:endParaRPr>
        </a:p>
      </xdr:txBody>
    </xdr:sp>
    <xdr:clientData/>
  </xdr:oneCellAnchor>
  <xdr:oneCellAnchor>
    <xdr:from>
      <xdr:col>30</xdr:col>
      <xdr:colOff>473152</xdr:colOff>
      <xdr:row>59</xdr:row>
      <xdr:rowOff>12971</xdr:rowOff>
    </xdr:from>
    <xdr:ext cx="469744" cy="259045"/>
    <xdr:sp macro="" textlink="">
      <xdr:nvSpPr>
        <xdr:cNvPr id="477" name="n_1mainValue【学校施設】&#10;一人当たり面積"/>
        <xdr:cNvSpPr txBox="1"/>
      </xdr:nvSpPr>
      <xdr:spPr>
        <a:xfrm>
          <a:off x="21075727" y="10128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8" name="正方形/長方形 47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9" name="正方形/長方形 47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80" name="正方形/長方形 47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81" name="正方形/長方形 48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82" name="正方形/長方形 48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3" name="正方形/長方形 48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4" name="正方形/長方形 48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85" name="正方形/長方形 48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86" name="正方形/長方形 4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7" name="正方形/長方形 4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8" name="正方形/長方形 4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9" name="正方形/長方形 4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0" name="正方形/長方形 4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1" name="正方形/長方形 4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2" name="正方形/長方形 4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3" name="正方形/長方形 49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94" name="正方形/長方形 4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95" name="正方形/長方形 49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96" name="正方形/長方形 49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97" name="正方形/長方形 49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98" name="正方形/長方形 49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99" name="正方形/長方形 49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00" name="正方形/長方形 49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01" name="正方形/長方形 50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02" name="テキスト ボックス 50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03" name="直線コネクタ 50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04" name="テキスト ボックス 50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05" name="直線コネクタ 50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06" name="テキスト ボックス 505"/>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07" name="直線コネクタ 50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08" name="テキスト ボックス 50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09" name="直線コネクタ 50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10" name="テキスト ボックス 50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11" name="直線コネクタ 51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12" name="テキスト ボックス 51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13" name="直線コネクタ 51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14" name="テキスト ボックス 51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15" name="直線コネクタ 51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16" name="テキスト ボックス 51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17" name="直線コネクタ 51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18" name="テキスト ボックス 51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1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117021</xdr:rowOff>
    </xdr:from>
    <xdr:to>
      <xdr:col>23</xdr:col>
      <xdr:colOff>516889</xdr:colOff>
      <xdr:row>108</xdr:row>
      <xdr:rowOff>112123</xdr:rowOff>
    </xdr:to>
    <xdr:cxnSp macro="">
      <xdr:nvCxnSpPr>
        <xdr:cNvPr id="520" name="直線コネクタ 519"/>
        <xdr:cNvCxnSpPr/>
      </xdr:nvCxnSpPr>
      <xdr:spPr>
        <a:xfrm flipV="1">
          <a:off x="16318864" y="17090571"/>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115950</xdr:rowOff>
    </xdr:from>
    <xdr:ext cx="405111" cy="259045"/>
    <xdr:sp macro="" textlink="">
      <xdr:nvSpPr>
        <xdr:cNvPr id="521" name="【公民館】&#10;有形固定資産減価償却率最小値テキスト"/>
        <xdr:cNvSpPr txBox="1"/>
      </xdr:nvSpPr>
      <xdr:spPr>
        <a:xfrm>
          <a:off x="16408400" y="186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a:t>
          </a:r>
          <a:endParaRPr kumimoji="1" lang="ja-JP" altLang="en-US" sz="1000" b="1">
            <a:latin typeface="ＭＳ Ｐゴシック"/>
          </a:endParaRPr>
        </a:p>
      </xdr:txBody>
    </xdr:sp>
    <xdr:clientData/>
  </xdr:oneCellAnchor>
  <xdr:twoCellAnchor>
    <xdr:from>
      <xdr:col>23</xdr:col>
      <xdr:colOff>428625</xdr:colOff>
      <xdr:row>108</xdr:row>
      <xdr:rowOff>112123</xdr:rowOff>
    </xdr:from>
    <xdr:to>
      <xdr:col>23</xdr:col>
      <xdr:colOff>606425</xdr:colOff>
      <xdr:row>108</xdr:row>
      <xdr:rowOff>112123</xdr:rowOff>
    </xdr:to>
    <xdr:cxnSp macro="">
      <xdr:nvCxnSpPr>
        <xdr:cNvPr id="522" name="直線コネクタ 521"/>
        <xdr:cNvCxnSpPr/>
      </xdr:nvCxnSpPr>
      <xdr:spPr>
        <a:xfrm>
          <a:off x="16230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63698</xdr:rowOff>
    </xdr:from>
    <xdr:ext cx="469744" cy="259045"/>
    <xdr:sp macro="" textlink="">
      <xdr:nvSpPr>
        <xdr:cNvPr id="523" name="【公民館】&#10;有形固定資産減価償却率最大値テキスト"/>
        <xdr:cNvSpPr txBox="1"/>
      </xdr:nvSpPr>
      <xdr:spPr>
        <a:xfrm>
          <a:off x="16408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99</xdr:row>
      <xdr:rowOff>117021</xdr:rowOff>
    </xdr:from>
    <xdr:to>
      <xdr:col>23</xdr:col>
      <xdr:colOff>606425</xdr:colOff>
      <xdr:row>99</xdr:row>
      <xdr:rowOff>117021</xdr:rowOff>
    </xdr:to>
    <xdr:cxnSp macro="">
      <xdr:nvCxnSpPr>
        <xdr:cNvPr id="524" name="直線コネクタ 52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147882</xdr:rowOff>
    </xdr:from>
    <xdr:ext cx="405111" cy="259045"/>
    <xdr:sp macro="" textlink="">
      <xdr:nvSpPr>
        <xdr:cNvPr id="525" name="【公民館】&#10;有形固定資産減価償却率平均値テキスト"/>
        <xdr:cNvSpPr txBox="1"/>
      </xdr:nvSpPr>
      <xdr:spPr>
        <a:xfrm>
          <a:off x="16408400" y="17635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77.2</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125005</xdr:rowOff>
    </xdr:from>
    <xdr:to>
      <xdr:col>23</xdr:col>
      <xdr:colOff>568325</xdr:colOff>
      <xdr:row>104</xdr:row>
      <xdr:rowOff>55155</xdr:rowOff>
    </xdr:to>
    <xdr:sp macro="" textlink="">
      <xdr:nvSpPr>
        <xdr:cNvPr id="526" name="フローチャート : 判断 525"/>
        <xdr:cNvSpPr/>
      </xdr:nvSpPr>
      <xdr:spPr>
        <a:xfrm>
          <a:off x="16268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90714</xdr:rowOff>
    </xdr:from>
    <xdr:to>
      <xdr:col>22</xdr:col>
      <xdr:colOff>415925</xdr:colOff>
      <xdr:row>107</xdr:row>
      <xdr:rowOff>20864</xdr:rowOff>
    </xdr:to>
    <xdr:sp macro="" textlink="">
      <xdr:nvSpPr>
        <xdr:cNvPr id="527" name="フローチャート : 判断 526"/>
        <xdr:cNvSpPr/>
      </xdr:nvSpPr>
      <xdr:spPr>
        <a:xfrm>
          <a:off x="15430500" y="1826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28" name="テキスト ボックス 52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29" name="テキスト ボックス 52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30" name="テキスト ボックス 52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31" name="テキスト ボックス 53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32" name="テキスト ボックス 53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104</xdr:row>
      <xdr:rowOff>31931</xdr:rowOff>
    </xdr:from>
    <xdr:to>
      <xdr:col>23</xdr:col>
      <xdr:colOff>568325</xdr:colOff>
      <xdr:row>104</xdr:row>
      <xdr:rowOff>133531</xdr:rowOff>
    </xdr:to>
    <xdr:sp macro="" textlink="">
      <xdr:nvSpPr>
        <xdr:cNvPr id="533" name="円/楕円 532"/>
        <xdr:cNvSpPr/>
      </xdr:nvSpPr>
      <xdr:spPr>
        <a:xfrm>
          <a:off x="16268700" y="1786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104</xdr:row>
      <xdr:rowOff>10358</xdr:rowOff>
    </xdr:from>
    <xdr:ext cx="405111" cy="259045"/>
    <xdr:sp macro="" textlink="">
      <xdr:nvSpPr>
        <xdr:cNvPr id="534" name="【公民館】&#10;有形固定資産減価償却率該当値テキスト"/>
        <xdr:cNvSpPr txBox="1"/>
      </xdr:nvSpPr>
      <xdr:spPr>
        <a:xfrm>
          <a:off x="16408400" y="1784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22</xdr:col>
      <xdr:colOff>314325</xdr:colOff>
      <xdr:row>104</xdr:row>
      <xdr:rowOff>90714</xdr:rowOff>
    </xdr:from>
    <xdr:to>
      <xdr:col>22</xdr:col>
      <xdr:colOff>415925</xdr:colOff>
      <xdr:row>105</xdr:row>
      <xdr:rowOff>20864</xdr:rowOff>
    </xdr:to>
    <xdr:sp macro="" textlink="">
      <xdr:nvSpPr>
        <xdr:cNvPr id="535" name="円/楕円 534"/>
        <xdr:cNvSpPr/>
      </xdr:nvSpPr>
      <xdr:spPr>
        <a:xfrm>
          <a:off x="15430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104</xdr:row>
      <xdr:rowOff>82731</xdr:rowOff>
    </xdr:from>
    <xdr:to>
      <xdr:col>23</xdr:col>
      <xdr:colOff>517525</xdr:colOff>
      <xdr:row>104</xdr:row>
      <xdr:rowOff>141514</xdr:rowOff>
    </xdr:to>
    <xdr:cxnSp macro="">
      <xdr:nvCxnSpPr>
        <xdr:cNvPr id="536" name="直線コネクタ 535"/>
        <xdr:cNvCxnSpPr/>
      </xdr:nvCxnSpPr>
      <xdr:spPr>
        <a:xfrm flipV="1">
          <a:off x="15481300" y="17913531"/>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107</xdr:row>
      <xdr:rowOff>11991</xdr:rowOff>
    </xdr:from>
    <xdr:ext cx="405111" cy="259045"/>
    <xdr:sp macro="" textlink="">
      <xdr:nvSpPr>
        <xdr:cNvPr id="537" name="n_1aveValue【公民館】&#10;有形固定資産減価償却率"/>
        <xdr:cNvSpPr txBox="1"/>
      </xdr:nvSpPr>
      <xdr:spPr>
        <a:xfrm>
          <a:off x="15266043" y="1835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22</xdr:col>
      <xdr:colOff>149868</xdr:colOff>
      <xdr:row>103</xdr:row>
      <xdr:rowOff>37391</xdr:rowOff>
    </xdr:from>
    <xdr:ext cx="405111" cy="259045"/>
    <xdr:sp macro="" textlink="">
      <xdr:nvSpPr>
        <xdr:cNvPr id="538" name="n_1mainValue【公民館】&#10;有形固定資産減価償却率"/>
        <xdr:cNvSpPr txBox="1"/>
      </xdr:nvSpPr>
      <xdr:spPr>
        <a:xfrm>
          <a:off x="15266043"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39" name="正方形/長方形 53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40" name="正方形/長方形 53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41" name="正方形/長方形 54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42" name="正方形/長方形 54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43" name="正方形/長方形 54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44" name="正方形/長方形 54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45" name="正方形/長方形 54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46" name="正方形/長方形 54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47" name="テキスト ボックス 54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48" name="直線コネクタ 54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49" name="直線コネクタ 54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50" name="テキスト ボックス 54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51" name="直線コネクタ 55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52" name="テキスト ボックス 55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53" name="直線コネクタ 55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54" name="テキスト ボックス 55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55" name="直線コネクタ 55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56" name="テキスト ボックス 55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57" name="直線コネクタ 55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58" name="テキスト ボックス 55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59" name="直線コネクタ 55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60" name="テキスト ボックス 55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6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68580</xdr:rowOff>
    </xdr:from>
    <xdr:to>
      <xdr:col>32</xdr:col>
      <xdr:colOff>186689</xdr:colOff>
      <xdr:row>107</xdr:row>
      <xdr:rowOff>135255</xdr:rowOff>
    </xdr:to>
    <xdr:cxnSp macro="">
      <xdr:nvCxnSpPr>
        <xdr:cNvPr id="562" name="直線コネクタ 561"/>
        <xdr:cNvCxnSpPr/>
      </xdr:nvCxnSpPr>
      <xdr:spPr>
        <a:xfrm flipV="1">
          <a:off x="22160864" y="17213580"/>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139082</xdr:rowOff>
    </xdr:from>
    <xdr:ext cx="469744" cy="259045"/>
    <xdr:sp macro="" textlink="">
      <xdr:nvSpPr>
        <xdr:cNvPr id="563" name="【公民館】&#10;一人当たり面積最小値テキスト"/>
        <xdr:cNvSpPr txBox="1"/>
      </xdr:nvSpPr>
      <xdr:spPr>
        <a:xfrm>
          <a:off x="22250400" y="1848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0.099</a:t>
          </a:r>
          <a:endParaRPr kumimoji="1" lang="ja-JP" altLang="en-US" sz="1000" b="1">
            <a:latin typeface="ＭＳ Ｐゴシック"/>
          </a:endParaRPr>
        </a:p>
      </xdr:txBody>
    </xdr:sp>
    <xdr:clientData/>
  </xdr:oneCellAnchor>
  <xdr:twoCellAnchor>
    <xdr:from>
      <xdr:col>32</xdr:col>
      <xdr:colOff>98425</xdr:colOff>
      <xdr:row>107</xdr:row>
      <xdr:rowOff>135255</xdr:rowOff>
    </xdr:from>
    <xdr:to>
      <xdr:col>32</xdr:col>
      <xdr:colOff>276225</xdr:colOff>
      <xdr:row>107</xdr:row>
      <xdr:rowOff>135255</xdr:rowOff>
    </xdr:to>
    <xdr:cxnSp macro="">
      <xdr:nvCxnSpPr>
        <xdr:cNvPr id="564" name="直線コネクタ 563"/>
        <xdr:cNvCxnSpPr/>
      </xdr:nvCxnSpPr>
      <xdr:spPr>
        <a:xfrm>
          <a:off x="22072600" y="1848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15257</xdr:rowOff>
    </xdr:from>
    <xdr:ext cx="469744" cy="259045"/>
    <xdr:sp macro="" textlink="">
      <xdr:nvSpPr>
        <xdr:cNvPr id="565" name="【公民館】&#10;一人当たり面積最大値テキスト"/>
        <xdr:cNvSpPr txBox="1"/>
      </xdr:nvSpPr>
      <xdr:spPr>
        <a:xfrm>
          <a:off x="222504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0.764</a:t>
          </a:r>
          <a:endParaRPr kumimoji="1" lang="ja-JP" altLang="en-US" sz="1000" b="1">
            <a:latin typeface="ＭＳ Ｐゴシック"/>
          </a:endParaRPr>
        </a:p>
      </xdr:txBody>
    </xdr:sp>
    <xdr:clientData/>
  </xdr:oneCellAnchor>
  <xdr:twoCellAnchor>
    <xdr:from>
      <xdr:col>32</xdr:col>
      <xdr:colOff>98425</xdr:colOff>
      <xdr:row>100</xdr:row>
      <xdr:rowOff>68580</xdr:rowOff>
    </xdr:from>
    <xdr:to>
      <xdr:col>32</xdr:col>
      <xdr:colOff>276225</xdr:colOff>
      <xdr:row>100</xdr:row>
      <xdr:rowOff>68580</xdr:rowOff>
    </xdr:to>
    <xdr:cxnSp macro="">
      <xdr:nvCxnSpPr>
        <xdr:cNvPr id="566" name="直線コネクタ 565"/>
        <xdr:cNvCxnSpPr/>
      </xdr:nvCxnSpPr>
      <xdr:spPr>
        <a:xfrm>
          <a:off x="22072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95266</xdr:rowOff>
    </xdr:from>
    <xdr:ext cx="469744" cy="259045"/>
    <xdr:sp macro="" textlink="">
      <xdr:nvSpPr>
        <xdr:cNvPr id="567" name="【公民館】&#10;一人当たり面積平均値テキスト"/>
        <xdr:cNvSpPr txBox="1"/>
      </xdr:nvSpPr>
      <xdr:spPr>
        <a:xfrm>
          <a:off x="22250400" y="1792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0.352</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116839</xdr:rowOff>
    </xdr:from>
    <xdr:to>
      <xdr:col>32</xdr:col>
      <xdr:colOff>238125</xdr:colOff>
      <xdr:row>105</xdr:row>
      <xdr:rowOff>46989</xdr:rowOff>
    </xdr:to>
    <xdr:sp macro="" textlink="">
      <xdr:nvSpPr>
        <xdr:cNvPr id="568" name="フローチャート : 判断 567"/>
        <xdr:cNvSpPr/>
      </xdr:nvSpPr>
      <xdr:spPr>
        <a:xfrm>
          <a:off x="221107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99695</xdr:rowOff>
    </xdr:from>
    <xdr:to>
      <xdr:col>31</xdr:col>
      <xdr:colOff>85725</xdr:colOff>
      <xdr:row>105</xdr:row>
      <xdr:rowOff>29845</xdr:rowOff>
    </xdr:to>
    <xdr:sp macro="" textlink="">
      <xdr:nvSpPr>
        <xdr:cNvPr id="569" name="フローチャート : 判断 568"/>
        <xdr:cNvSpPr/>
      </xdr:nvSpPr>
      <xdr:spPr>
        <a:xfrm>
          <a:off x="212725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70" name="テキスト ボックス 56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71" name="テキスト ボックス 57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72" name="テキスト ボックス 57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73" name="テキスト ボックス 57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74" name="テキスト ボックス 57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104</xdr:row>
      <xdr:rowOff>6350</xdr:rowOff>
    </xdr:from>
    <xdr:to>
      <xdr:col>32</xdr:col>
      <xdr:colOff>238125</xdr:colOff>
      <xdr:row>104</xdr:row>
      <xdr:rowOff>107950</xdr:rowOff>
    </xdr:to>
    <xdr:sp macro="" textlink="">
      <xdr:nvSpPr>
        <xdr:cNvPr id="575" name="円/楕円 574"/>
        <xdr:cNvSpPr/>
      </xdr:nvSpPr>
      <xdr:spPr>
        <a:xfrm>
          <a:off x="22110700"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103</xdr:row>
      <xdr:rowOff>29227</xdr:rowOff>
    </xdr:from>
    <xdr:ext cx="469744" cy="259045"/>
    <xdr:sp macro="" textlink="">
      <xdr:nvSpPr>
        <xdr:cNvPr id="576" name="【公民館】&#10;一人当たり面積該当値テキスト"/>
        <xdr:cNvSpPr txBox="1"/>
      </xdr:nvSpPr>
      <xdr:spPr>
        <a:xfrm>
          <a:off x="22250400"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0.410</a:t>
          </a:r>
          <a:endParaRPr kumimoji="1" lang="ja-JP" altLang="en-US" sz="1000" b="1">
            <a:solidFill>
              <a:srgbClr val="FF0000"/>
            </a:solidFill>
            <a:latin typeface="ＭＳ Ｐゴシック"/>
          </a:endParaRPr>
        </a:p>
      </xdr:txBody>
    </xdr:sp>
    <xdr:clientData/>
  </xdr:oneCellAnchor>
  <xdr:twoCellAnchor>
    <xdr:from>
      <xdr:col>30</xdr:col>
      <xdr:colOff>669925</xdr:colOff>
      <xdr:row>104</xdr:row>
      <xdr:rowOff>34925</xdr:rowOff>
    </xdr:from>
    <xdr:to>
      <xdr:col>31</xdr:col>
      <xdr:colOff>85725</xdr:colOff>
      <xdr:row>104</xdr:row>
      <xdr:rowOff>136525</xdr:rowOff>
    </xdr:to>
    <xdr:sp macro="" textlink="">
      <xdr:nvSpPr>
        <xdr:cNvPr id="577" name="円/楕円 576"/>
        <xdr:cNvSpPr/>
      </xdr:nvSpPr>
      <xdr:spPr>
        <a:xfrm>
          <a:off x="21272500" y="1786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104</xdr:row>
      <xdr:rowOff>57150</xdr:rowOff>
    </xdr:from>
    <xdr:to>
      <xdr:col>32</xdr:col>
      <xdr:colOff>187325</xdr:colOff>
      <xdr:row>104</xdr:row>
      <xdr:rowOff>85725</xdr:rowOff>
    </xdr:to>
    <xdr:cxnSp macro="">
      <xdr:nvCxnSpPr>
        <xdr:cNvPr id="578" name="直線コネクタ 577"/>
        <xdr:cNvCxnSpPr/>
      </xdr:nvCxnSpPr>
      <xdr:spPr>
        <a:xfrm flipV="1">
          <a:off x="21323300" y="1788795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20972</xdr:rowOff>
    </xdr:from>
    <xdr:ext cx="469744" cy="259045"/>
    <xdr:sp macro="" textlink="">
      <xdr:nvSpPr>
        <xdr:cNvPr id="579" name="n_1aveValue【公民館】&#10;一人当たり面積"/>
        <xdr:cNvSpPr txBox="1"/>
      </xdr:nvSpPr>
      <xdr:spPr>
        <a:xfrm>
          <a:off x="21075727" y="18023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0.361</a:t>
          </a:r>
          <a:endParaRPr kumimoji="1" lang="ja-JP" altLang="en-US" sz="1000" b="1">
            <a:solidFill>
              <a:srgbClr val="000080"/>
            </a:solidFill>
            <a:latin typeface="ＭＳ Ｐゴシック"/>
          </a:endParaRPr>
        </a:p>
      </xdr:txBody>
    </xdr:sp>
    <xdr:clientData/>
  </xdr:oneCellAnchor>
  <xdr:oneCellAnchor>
    <xdr:from>
      <xdr:col>30</xdr:col>
      <xdr:colOff>473152</xdr:colOff>
      <xdr:row>102</xdr:row>
      <xdr:rowOff>153052</xdr:rowOff>
    </xdr:from>
    <xdr:ext cx="469744" cy="259045"/>
    <xdr:sp macro="" textlink="">
      <xdr:nvSpPr>
        <xdr:cNvPr id="580" name="n_1mainValue【公民館】&#10;一人当たり面積"/>
        <xdr:cNvSpPr txBox="1"/>
      </xdr:nvSpPr>
      <xdr:spPr>
        <a:xfrm>
          <a:off x="21075727" y="1764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0.395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81" name="正方形/長方形 58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82" name="正方形/長方形 58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83" name="テキスト ボックス 58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類似団体と比較して特に有形固定資産減価償却率が高くなっている施設は、橋りょう・トンネル、学校施設であり、低くなっている施設は、保育所である。</a:t>
          </a:r>
          <a:endParaRPr lang="ja-JP" altLang="ja-JP" sz="1300">
            <a:effectLst/>
          </a:endParaRPr>
        </a:p>
        <a:p>
          <a:r>
            <a:rPr kumimoji="1" lang="ja-JP" altLang="ja-JP" sz="1300">
              <a:solidFill>
                <a:schemeClr val="dk1"/>
              </a:solidFill>
              <a:effectLst/>
              <a:latin typeface="+mn-lt"/>
              <a:ea typeface="+mn-ea"/>
              <a:cs typeface="+mn-cs"/>
            </a:rPr>
            <a:t>特に橋りょう・トンネルが有形固定資産減価償却率</a:t>
          </a:r>
          <a:r>
            <a:rPr kumimoji="1" lang="en-US" altLang="ja-JP" sz="1300">
              <a:solidFill>
                <a:schemeClr val="dk1"/>
              </a:solidFill>
              <a:effectLst/>
              <a:latin typeface="+mn-lt"/>
              <a:ea typeface="+mn-ea"/>
              <a:cs typeface="+mn-cs"/>
            </a:rPr>
            <a:t>76%</a:t>
          </a:r>
          <a:r>
            <a:rPr kumimoji="1" lang="ja-JP" altLang="ja-JP" sz="1300">
              <a:solidFill>
                <a:schemeClr val="dk1"/>
              </a:solidFill>
              <a:effectLst/>
              <a:latin typeface="+mn-lt"/>
              <a:ea typeface="+mn-ea"/>
              <a:cs typeface="+mn-cs"/>
            </a:rPr>
            <a:t>と高くなっている。今後、公共施設等総合管理計画に基づき老朽化対策に取り組んでいく。</a:t>
          </a:r>
          <a:endParaRPr lang="ja-JP" altLang="ja-JP" sz="13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高知県仁淀川町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5,753
5,721
333.00
7,752,944
7,475,390
222,367
4,392,771
8,296,506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65</xdr:row>
      <xdr:rowOff>0</xdr:rowOff>
    </xdr:from>
    <xdr:to>
      <xdr:col>7</xdr:col>
      <xdr:colOff>638175</xdr:colOff>
      <xdr:row>65</xdr:row>
      <xdr:rowOff>0</xdr:rowOff>
    </xdr:to>
    <xdr:cxnSp macro="">
      <xdr:nvCxnSpPr>
        <xdr:cNvPr id="60" name="直線コネクタ 59"/>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64</xdr:row>
      <xdr:rowOff>29227</xdr:rowOff>
    </xdr:from>
    <xdr:ext cx="403059" cy="259045"/>
    <xdr:sp macro="" textlink="">
      <xdr:nvSpPr>
        <xdr:cNvPr id="61" name="テキスト ボックス 60"/>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62" name="直線コネクタ 61"/>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63" name="テキスト ボックス 62"/>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114300</xdr:rowOff>
    </xdr:from>
    <xdr:to>
      <xdr:col>7</xdr:col>
      <xdr:colOff>638175</xdr:colOff>
      <xdr:row>61</xdr:row>
      <xdr:rowOff>114300</xdr:rowOff>
    </xdr:to>
    <xdr:cxnSp macro="">
      <xdr:nvCxnSpPr>
        <xdr:cNvPr id="64" name="直線コネクタ 63"/>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143527</xdr:rowOff>
    </xdr:from>
    <xdr:ext cx="403059" cy="259045"/>
    <xdr:sp macro="" textlink="">
      <xdr:nvSpPr>
        <xdr:cNvPr id="65" name="テキスト ボックス 64"/>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6" name="直線コネクタ 6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7" name="テキスト ボックス 6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58</xdr:row>
      <xdr:rowOff>57150</xdr:rowOff>
    </xdr:from>
    <xdr:to>
      <xdr:col>7</xdr:col>
      <xdr:colOff>638175</xdr:colOff>
      <xdr:row>58</xdr:row>
      <xdr:rowOff>57150</xdr:rowOff>
    </xdr:to>
    <xdr:cxnSp macro="">
      <xdr:nvCxnSpPr>
        <xdr:cNvPr id="68" name="直線コネクタ 67"/>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86377</xdr:rowOff>
    </xdr:from>
    <xdr:ext cx="403059" cy="259045"/>
    <xdr:sp macro="" textlink="">
      <xdr:nvSpPr>
        <xdr:cNvPr id="69" name="テキスト ボックス 68"/>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70" name="直線コネクタ 69"/>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71" name="テキスト ボックス 70"/>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0</xdr:rowOff>
    </xdr:from>
    <xdr:to>
      <xdr:col>7</xdr:col>
      <xdr:colOff>638175</xdr:colOff>
      <xdr:row>55</xdr:row>
      <xdr:rowOff>0</xdr:rowOff>
    </xdr:to>
    <xdr:cxnSp macro="">
      <xdr:nvCxnSpPr>
        <xdr:cNvPr id="72" name="直線コネクタ 71"/>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29227</xdr:rowOff>
    </xdr:from>
    <xdr:ext cx="467179" cy="259045"/>
    <xdr:sp macro="" textlink="">
      <xdr:nvSpPr>
        <xdr:cNvPr id="73" name="テキスト ボックス 72"/>
        <xdr:cNvSpPr txBox="1"/>
      </xdr:nvSpPr>
      <xdr:spPr>
        <a:xfrm>
          <a:off x="294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4" name="直線コネクタ 7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5" name="テキスト ボックス 7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137160</xdr:rowOff>
    </xdr:from>
    <xdr:to>
      <xdr:col>6</xdr:col>
      <xdr:colOff>510540</xdr:colOff>
      <xdr:row>63</xdr:row>
      <xdr:rowOff>145732</xdr:rowOff>
    </xdr:to>
    <xdr:cxnSp macro="">
      <xdr:nvCxnSpPr>
        <xdr:cNvPr id="77" name="直線コネクタ 76"/>
        <xdr:cNvCxnSpPr/>
      </xdr:nvCxnSpPr>
      <xdr:spPr>
        <a:xfrm flipV="1">
          <a:off x="4634865" y="9566910"/>
          <a:ext cx="0" cy="138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149559</xdr:rowOff>
    </xdr:from>
    <xdr:ext cx="405111" cy="259045"/>
    <xdr:sp macro="" textlink="">
      <xdr:nvSpPr>
        <xdr:cNvPr id="78" name="【体育館・プール】&#10;有形固定資産減価償却率最小値テキスト"/>
        <xdr:cNvSpPr txBox="1"/>
      </xdr:nvSpPr>
      <xdr:spPr>
        <a:xfrm>
          <a:off x="4724400" y="10950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a:t>
          </a:r>
          <a:endParaRPr kumimoji="1" lang="ja-JP" altLang="en-US" sz="1000" b="1">
            <a:latin typeface="ＭＳ Ｐゴシック"/>
          </a:endParaRPr>
        </a:p>
      </xdr:txBody>
    </xdr:sp>
    <xdr:clientData/>
  </xdr:oneCellAnchor>
  <xdr:twoCellAnchor>
    <xdr:from>
      <xdr:col>6</xdr:col>
      <xdr:colOff>422275</xdr:colOff>
      <xdr:row>63</xdr:row>
      <xdr:rowOff>145732</xdr:rowOff>
    </xdr:from>
    <xdr:to>
      <xdr:col>6</xdr:col>
      <xdr:colOff>600075</xdr:colOff>
      <xdr:row>63</xdr:row>
      <xdr:rowOff>145732</xdr:rowOff>
    </xdr:to>
    <xdr:cxnSp macro="">
      <xdr:nvCxnSpPr>
        <xdr:cNvPr id="79" name="直線コネクタ 78"/>
        <xdr:cNvCxnSpPr/>
      </xdr:nvCxnSpPr>
      <xdr:spPr>
        <a:xfrm>
          <a:off x="4546600" y="10947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83837</xdr:rowOff>
    </xdr:from>
    <xdr:ext cx="405111" cy="259045"/>
    <xdr:sp macro="" textlink="">
      <xdr:nvSpPr>
        <xdr:cNvPr id="80" name="【体育館・プール】&#10;有形固定資産減価償却率最大値テキスト"/>
        <xdr:cNvSpPr txBox="1"/>
      </xdr:nvSpPr>
      <xdr:spPr>
        <a:xfrm>
          <a:off x="47244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6</xdr:col>
      <xdr:colOff>422275</xdr:colOff>
      <xdr:row>55</xdr:row>
      <xdr:rowOff>137160</xdr:rowOff>
    </xdr:from>
    <xdr:to>
      <xdr:col>6</xdr:col>
      <xdr:colOff>600075</xdr:colOff>
      <xdr:row>55</xdr:row>
      <xdr:rowOff>137160</xdr:rowOff>
    </xdr:to>
    <xdr:cxnSp macro="">
      <xdr:nvCxnSpPr>
        <xdr:cNvPr id="81" name="直線コネクタ 80"/>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13352</xdr:rowOff>
    </xdr:from>
    <xdr:ext cx="405111" cy="259045"/>
    <xdr:sp macro="" textlink="">
      <xdr:nvSpPr>
        <xdr:cNvPr id="82" name="【体育館・プール】&#10;有形固定資産減価償却率平均値テキスト"/>
        <xdr:cNvSpPr txBox="1"/>
      </xdr:nvSpPr>
      <xdr:spPr>
        <a:xfrm>
          <a:off x="4724400" y="10300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34925</xdr:rowOff>
    </xdr:from>
    <xdr:to>
      <xdr:col>6</xdr:col>
      <xdr:colOff>561975</xdr:colOff>
      <xdr:row>60</xdr:row>
      <xdr:rowOff>136525</xdr:rowOff>
    </xdr:to>
    <xdr:sp macro="" textlink="">
      <xdr:nvSpPr>
        <xdr:cNvPr id="83" name="フローチャート : 判断 82"/>
        <xdr:cNvSpPr/>
      </xdr:nvSpPr>
      <xdr:spPr>
        <a:xfrm>
          <a:off x="45847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23495</xdr:rowOff>
    </xdr:from>
    <xdr:to>
      <xdr:col>5</xdr:col>
      <xdr:colOff>409575</xdr:colOff>
      <xdr:row>60</xdr:row>
      <xdr:rowOff>125095</xdr:rowOff>
    </xdr:to>
    <xdr:sp macro="" textlink="">
      <xdr:nvSpPr>
        <xdr:cNvPr id="84" name="フローチャート : 判断 83"/>
        <xdr:cNvSpPr/>
      </xdr:nvSpPr>
      <xdr:spPr>
        <a:xfrm>
          <a:off x="37465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116222</xdr:rowOff>
    </xdr:from>
    <xdr:ext cx="405111" cy="259045"/>
    <xdr:sp macro="" textlink="">
      <xdr:nvSpPr>
        <xdr:cNvPr id="85" name="n_1aveValue【体育館・プール】&#10;有形固定資産減価償却率"/>
        <xdr:cNvSpPr txBox="1"/>
      </xdr:nvSpPr>
      <xdr:spPr>
        <a:xfrm>
          <a:off x="3582043" y="104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6" name="テキスト ボックス 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7" name="テキスト ボックス 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8" name="テキスト ボックス 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9" name="テキスト ボックス 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90" name="テキスト ボックス 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34925</xdr:rowOff>
    </xdr:from>
    <xdr:to>
      <xdr:col>6</xdr:col>
      <xdr:colOff>561975</xdr:colOff>
      <xdr:row>57</xdr:row>
      <xdr:rowOff>136525</xdr:rowOff>
    </xdr:to>
    <xdr:sp macro="" textlink="">
      <xdr:nvSpPr>
        <xdr:cNvPr id="91" name="円/楕円 90"/>
        <xdr:cNvSpPr/>
      </xdr:nvSpPr>
      <xdr:spPr>
        <a:xfrm>
          <a:off x="4584700" y="980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57802</xdr:rowOff>
    </xdr:from>
    <xdr:ext cx="405111" cy="259045"/>
    <xdr:sp macro="" textlink="">
      <xdr:nvSpPr>
        <xdr:cNvPr id="92" name="【体育館・プール】&#10;有形固定資産減価償却率該当値テキスト"/>
        <xdr:cNvSpPr txBox="1"/>
      </xdr:nvSpPr>
      <xdr:spPr>
        <a:xfrm>
          <a:off x="4724400" y="965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89218</xdr:rowOff>
    </xdr:from>
    <xdr:to>
      <xdr:col>5</xdr:col>
      <xdr:colOff>409575</xdr:colOff>
      <xdr:row>58</xdr:row>
      <xdr:rowOff>19368</xdr:rowOff>
    </xdr:to>
    <xdr:sp macro="" textlink="">
      <xdr:nvSpPr>
        <xdr:cNvPr id="93" name="円/楕円 92"/>
        <xdr:cNvSpPr/>
      </xdr:nvSpPr>
      <xdr:spPr>
        <a:xfrm>
          <a:off x="3746500" y="986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57</xdr:row>
      <xdr:rowOff>85725</xdr:rowOff>
    </xdr:from>
    <xdr:to>
      <xdr:col>6</xdr:col>
      <xdr:colOff>511175</xdr:colOff>
      <xdr:row>57</xdr:row>
      <xdr:rowOff>140018</xdr:rowOff>
    </xdr:to>
    <xdr:cxnSp macro="">
      <xdr:nvCxnSpPr>
        <xdr:cNvPr id="94" name="直線コネクタ 93"/>
        <xdr:cNvCxnSpPr/>
      </xdr:nvCxnSpPr>
      <xdr:spPr>
        <a:xfrm flipV="1">
          <a:off x="3797300" y="9858375"/>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56</xdr:row>
      <xdr:rowOff>35895</xdr:rowOff>
    </xdr:from>
    <xdr:ext cx="405111" cy="259045"/>
    <xdr:sp macro="" textlink="">
      <xdr:nvSpPr>
        <xdr:cNvPr id="95" name="n_1mainValue【体育館・プール】&#10;有形固定資産減価償却率"/>
        <xdr:cNvSpPr txBox="1"/>
      </xdr:nvSpPr>
      <xdr:spPr>
        <a:xfrm>
          <a:off x="3582043" y="9637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96" name="正方形/長方形 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7" name="正方形/長方形 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8" name="正方形/長方形 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9" name="正方形/長方形 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00" name="正方形/長方形 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01" name="正方形/長方形 1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02" name="正方形/長方形 1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03" name="正方形/長方形 1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04" name="テキスト ボックス 1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05" name="直線コネクタ 1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06" name="直線コネクタ 1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07" name="テキスト ボックス 10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8" name="直線コネクタ 1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9" name="テキスト ボックス 10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10" name="直線コネクタ 1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11" name="テキスト ボックス 11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12" name="直線コネクタ 1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13" name="テキスト ボックス 11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14" name="直線コネクタ 1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15" name="テキスト ボックス 11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16" name="直線コネクタ 1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7" name="テキスト ボックス 11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13335</xdr:rowOff>
    </xdr:from>
    <xdr:to>
      <xdr:col>15</xdr:col>
      <xdr:colOff>180340</xdr:colOff>
      <xdr:row>63</xdr:row>
      <xdr:rowOff>0</xdr:rowOff>
    </xdr:to>
    <xdr:cxnSp macro="">
      <xdr:nvCxnSpPr>
        <xdr:cNvPr id="119" name="直線コネクタ 118"/>
        <xdr:cNvCxnSpPr/>
      </xdr:nvCxnSpPr>
      <xdr:spPr>
        <a:xfrm flipV="1">
          <a:off x="10476865" y="9614535"/>
          <a:ext cx="0" cy="1186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3827</xdr:rowOff>
    </xdr:from>
    <xdr:ext cx="469744" cy="259045"/>
    <xdr:sp macro="" textlink="">
      <xdr:nvSpPr>
        <xdr:cNvPr id="120" name="【体育館・プール】&#10;一人当たり面積最小値テキスト"/>
        <xdr:cNvSpPr txBox="1"/>
      </xdr:nvSpPr>
      <xdr:spPr>
        <a:xfrm>
          <a:off x="10566400"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0.130</a:t>
          </a:r>
          <a:endParaRPr kumimoji="1" lang="ja-JP" altLang="en-US" sz="1000" b="1">
            <a:latin typeface="ＭＳ Ｐゴシック"/>
          </a:endParaRPr>
        </a:p>
      </xdr:txBody>
    </xdr:sp>
    <xdr:clientData/>
  </xdr:oneCellAnchor>
  <xdr:twoCellAnchor>
    <xdr:from>
      <xdr:col>15</xdr:col>
      <xdr:colOff>92075</xdr:colOff>
      <xdr:row>63</xdr:row>
      <xdr:rowOff>0</xdr:rowOff>
    </xdr:from>
    <xdr:to>
      <xdr:col>15</xdr:col>
      <xdr:colOff>269875</xdr:colOff>
      <xdr:row>63</xdr:row>
      <xdr:rowOff>0</xdr:rowOff>
    </xdr:to>
    <xdr:cxnSp macro="">
      <xdr:nvCxnSpPr>
        <xdr:cNvPr id="121" name="直線コネクタ 120"/>
        <xdr:cNvCxnSpPr/>
      </xdr:nvCxnSpPr>
      <xdr:spPr>
        <a:xfrm>
          <a:off x="10388600" y="1080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131462</xdr:rowOff>
    </xdr:from>
    <xdr:ext cx="469744" cy="259045"/>
    <xdr:sp macro="" textlink="">
      <xdr:nvSpPr>
        <xdr:cNvPr id="122" name="【体育館・プール】&#10;一人当たり面積最大値テキスト"/>
        <xdr:cNvSpPr txBox="1"/>
      </xdr:nvSpPr>
      <xdr:spPr>
        <a:xfrm>
          <a:off x="10566400" y="9389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0.753</a:t>
          </a:r>
          <a:endParaRPr kumimoji="1" lang="ja-JP" altLang="en-US" sz="1000" b="1">
            <a:latin typeface="ＭＳ Ｐゴシック"/>
          </a:endParaRPr>
        </a:p>
      </xdr:txBody>
    </xdr:sp>
    <xdr:clientData/>
  </xdr:oneCellAnchor>
  <xdr:twoCellAnchor>
    <xdr:from>
      <xdr:col>15</xdr:col>
      <xdr:colOff>92075</xdr:colOff>
      <xdr:row>56</xdr:row>
      <xdr:rowOff>13335</xdr:rowOff>
    </xdr:from>
    <xdr:to>
      <xdr:col>15</xdr:col>
      <xdr:colOff>269875</xdr:colOff>
      <xdr:row>56</xdr:row>
      <xdr:rowOff>13335</xdr:rowOff>
    </xdr:to>
    <xdr:cxnSp macro="">
      <xdr:nvCxnSpPr>
        <xdr:cNvPr id="123" name="直線コネクタ 122"/>
        <xdr:cNvCxnSpPr/>
      </xdr:nvCxnSpPr>
      <xdr:spPr>
        <a:xfrm>
          <a:off x="10388600" y="961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99077</xdr:rowOff>
    </xdr:from>
    <xdr:ext cx="469744" cy="259045"/>
    <xdr:sp macro="" textlink="">
      <xdr:nvSpPr>
        <xdr:cNvPr id="124" name="【体育館・プール】&#10;一人当たり面積平均値テキスト"/>
        <xdr:cNvSpPr txBox="1"/>
      </xdr:nvSpPr>
      <xdr:spPr>
        <a:xfrm>
          <a:off x="10566400" y="1021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0.400</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120650</xdr:rowOff>
    </xdr:from>
    <xdr:to>
      <xdr:col>15</xdr:col>
      <xdr:colOff>231775</xdr:colOff>
      <xdr:row>60</xdr:row>
      <xdr:rowOff>50800</xdr:rowOff>
    </xdr:to>
    <xdr:sp macro="" textlink="">
      <xdr:nvSpPr>
        <xdr:cNvPr id="125" name="フローチャート : 判断 124"/>
        <xdr:cNvSpPr/>
      </xdr:nvSpPr>
      <xdr:spPr>
        <a:xfrm>
          <a:off x="10426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88265</xdr:rowOff>
    </xdr:from>
    <xdr:to>
      <xdr:col>14</xdr:col>
      <xdr:colOff>79375</xdr:colOff>
      <xdr:row>59</xdr:row>
      <xdr:rowOff>18415</xdr:rowOff>
    </xdr:to>
    <xdr:sp macro="" textlink="">
      <xdr:nvSpPr>
        <xdr:cNvPr id="126" name="フローチャート : 判断 125"/>
        <xdr:cNvSpPr/>
      </xdr:nvSpPr>
      <xdr:spPr>
        <a:xfrm>
          <a:off x="9588500" y="1003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57</xdr:row>
      <xdr:rowOff>34942</xdr:rowOff>
    </xdr:from>
    <xdr:ext cx="469744" cy="259045"/>
    <xdr:sp macro="" textlink="">
      <xdr:nvSpPr>
        <xdr:cNvPr id="127" name="n_1aveValue【体育館・プール】&#10;一人当たり面積"/>
        <xdr:cNvSpPr txBox="1"/>
      </xdr:nvSpPr>
      <xdr:spPr>
        <a:xfrm>
          <a:off x="9391727" y="980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0.507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8" name="テキスト ボックス 1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9" name="テキスト ボックス 1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30" name="テキスト ボックス 1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31" name="テキスト ボックス 1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32" name="テキスト ボックス 1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55880</xdr:rowOff>
    </xdr:from>
    <xdr:to>
      <xdr:col>15</xdr:col>
      <xdr:colOff>231775</xdr:colOff>
      <xdr:row>58</xdr:row>
      <xdr:rowOff>157480</xdr:rowOff>
    </xdr:to>
    <xdr:sp macro="" textlink="">
      <xdr:nvSpPr>
        <xdr:cNvPr id="133" name="円/楕円 132"/>
        <xdr:cNvSpPr/>
      </xdr:nvSpPr>
      <xdr:spPr>
        <a:xfrm>
          <a:off x="10426700" y="99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57</xdr:row>
      <xdr:rowOff>78757</xdr:rowOff>
    </xdr:from>
    <xdr:ext cx="469744" cy="259045"/>
    <xdr:sp macro="" textlink="">
      <xdr:nvSpPr>
        <xdr:cNvPr id="134" name="【体育館・プール】&#10;一人当たり面積該当値テキスト"/>
        <xdr:cNvSpPr txBox="1"/>
      </xdr:nvSpPr>
      <xdr:spPr>
        <a:xfrm>
          <a:off x="10566400" y="985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0.524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92075</xdr:rowOff>
    </xdr:from>
    <xdr:to>
      <xdr:col>14</xdr:col>
      <xdr:colOff>79375</xdr:colOff>
      <xdr:row>59</xdr:row>
      <xdr:rowOff>22225</xdr:rowOff>
    </xdr:to>
    <xdr:sp macro="" textlink="">
      <xdr:nvSpPr>
        <xdr:cNvPr id="135" name="円/楕円 134"/>
        <xdr:cNvSpPr/>
      </xdr:nvSpPr>
      <xdr:spPr>
        <a:xfrm>
          <a:off x="9588500" y="1003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58</xdr:row>
      <xdr:rowOff>106680</xdr:rowOff>
    </xdr:from>
    <xdr:to>
      <xdr:col>15</xdr:col>
      <xdr:colOff>180975</xdr:colOff>
      <xdr:row>58</xdr:row>
      <xdr:rowOff>142875</xdr:rowOff>
    </xdr:to>
    <xdr:cxnSp macro="">
      <xdr:nvCxnSpPr>
        <xdr:cNvPr id="136" name="直線コネクタ 135"/>
        <xdr:cNvCxnSpPr/>
      </xdr:nvCxnSpPr>
      <xdr:spPr>
        <a:xfrm flipV="1">
          <a:off x="9639300" y="1005078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59</xdr:row>
      <xdr:rowOff>13352</xdr:rowOff>
    </xdr:from>
    <xdr:ext cx="469744" cy="259045"/>
    <xdr:sp macro="" textlink="">
      <xdr:nvSpPr>
        <xdr:cNvPr id="137" name="n_1mainValue【体育館・プール】&#10;一人当たり面積"/>
        <xdr:cNvSpPr txBox="1"/>
      </xdr:nvSpPr>
      <xdr:spPr>
        <a:xfrm>
          <a:off x="9391727" y="1012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0.505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38" name="正方形/長方形 13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9" name="正方形/長方形 13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40" name="正方形/長方形 13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41" name="正方形/長方形 14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42" name="正方形/長方形 14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43" name="正方形/長方形 14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44" name="正方形/長方形 14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45" name="正方形/長方形 14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46" name="テキスト ボックス 14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47" name="直線コネクタ 14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48" name="テキスト ボックス 14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49" name="直線コネクタ 14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50" name="テキスト ボックス 14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51" name="直線コネクタ 15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52" name="テキスト ボックス 15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53" name="直線コネクタ 15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54" name="テキスト ボックス 15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55" name="直線コネクタ 15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56" name="テキスト ボックス 15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57" name="直線コネクタ 15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158" name="テキスト ボックス 15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59" name="直線コネクタ 15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160" name="テキスト ボックス 15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6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45720</xdr:rowOff>
    </xdr:from>
    <xdr:to>
      <xdr:col>6</xdr:col>
      <xdr:colOff>510540</xdr:colOff>
      <xdr:row>85</xdr:row>
      <xdr:rowOff>83820</xdr:rowOff>
    </xdr:to>
    <xdr:cxnSp macro="">
      <xdr:nvCxnSpPr>
        <xdr:cNvPr id="162" name="直線コネクタ 161"/>
        <xdr:cNvCxnSpPr/>
      </xdr:nvCxnSpPr>
      <xdr:spPr>
        <a:xfrm flipV="1">
          <a:off x="4634865" y="1359027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87647</xdr:rowOff>
    </xdr:from>
    <xdr:ext cx="405111" cy="259045"/>
    <xdr:sp macro="" textlink="">
      <xdr:nvSpPr>
        <xdr:cNvPr id="163" name="【福祉施設】&#10;有形固定資産減価償却率最小値テキスト"/>
        <xdr:cNvSpPr txBox="1"/>
      </xdr:nvSpPr>
      <xdr:spPr>
        <a:xfrm>
          <a:off x="4724400" y="1466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422275</xdr:colOff>
      <xdr:row>85</xdr:row>
      <xdr:rowOff>83820</xdr:rowOff>
    </xdr:from>
    <xdr:to>
      <xdr:col>6</xdr:col>
      <xdr:colOff>600075</xdr:colOff>
      <xdr:row>85</xdr:row>
      <xdr:rowOff>83820</xdr:rowOff>
    </xdr:to>
    <xdr:cxnSp macro="">
      <xdr:nvCxnSpPr>
        <xdr:cNvPr id="164" name="直線コネクタ 163"/>
        <xdr:cNvCxnSpPr/>
      </xdr:nvCxnSpPr>
      <xdr:spPr>
        <a:xfrm>
          <a:off x="4546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163847</xdr:rowOff>
    </xdr:from>
    <xdr:ext cx="405111" cy="259045"/>
    <xdr:sp macro="" textlink="">
      <xdr:nvSpPr>
        <xdr:cNvPr id="165" name="【福祉施設】&#10;有形固定資産減価償却率最大値テキスト"/>
        <xdr:cNvSpPr txBox="1"/>
      </xdr:nvSpPr>
      <xdr:spPr>
        <a:xfrm>
          <a:off x="4724400" y="1336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63.3</a:t>
          </a:r>
          <a:endParaRPr kumimoji="1" lang="ja-JP" altLang="en-US" sz="1000" b="1">
            <a:latin typeface="ＭＳ Ｐゴシック"/>
          </a:endParaRPr>
        </a:p>
      </xdr:txBody>
    </xdr:sp>
    <xdr:clientData/>
  </xdr:oneCellAnchor>
  <xdr:twoCellAnchor>
    <xdr:from>
      <xdr:col>6</xdr:col>
      <xdr:colOff>422275</xdr:colOff>
      <xdr:row>79</xdr:row>
      <xdr:rowOff>45720</xdr:rowOff>
    </xdr:from>
    <xdr:to>
      <xdr:col>6</xdr:col>
      <xdr:colOff>600075</xdr:colOff>
      <xdr:row>79</xdr:row>
      <xdr:rowOff>45720</xdr:rowOff>
    </xdr:to>
    <xdr:cxnSp macro="">
      <xdr:nvCxnSpPr>
        <xdr:cNvPr id="166" name="直線コネクタ 165"/>
        <xdr:cNvCxnSpPr/>
      </xdr:nvCxnSpPr>
      <xdr:spPr>
        <a:xfrm>
          <a:off x="4546600" y="1359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124477</xdr:rowOff>
    </xdr:from>
    <xdr:ext cx="405111" cy="259045"/>
    <xdr:sp macro="" textlink="">
      <xdr:nvSpPr>
        <xdr:cNvPr id="167" name="【福祉施設】&#10;有形固定資産減価償却率平均値テキスト"/>
        <xdr:cNvSpPr txBox="1"/>
      </xdr:nvSpPr>
      <xdr:spPr>
        <a:xfrm>
          <a:off x="4724400" y="1401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101600</xdr:rowOff>
    </xdr:from>
    <xdr:to>
      <xdr:col>6</xdr:col>
      <xdr:colOff>561975</xdr:colOff>
      <xdr:row>83</xdr:row>
      <xdr:rowOff>31750</xdr:rowOff>
    </xdr:to>
    <xdr:sp macro="" textlink="">
      <xdr:nvSpPr>
        <xdr:cNvPr id="168" name="フローチャート : 判断 167"/>
        <xdr:cNvSpPr/>
      </xdr:nvSpPr>
      <xdr:spPr>
        <a:xfrm>
          <a:off x="4584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71120</xdr:rowOff>
    </xdr:from>
    <xdr:to>
      <xdr:col>5</xdr:col>
      <xdr:colOff>409575</xdr:colOff>
      <xdr:row>83</xdr:row>
      <xdr:rowOff>1270</xdr:rowOff>
    </xdr:to>
    <xdr:sp macro="" textlink="">
      <xdr:nvSpPr>
        <xdr:cNvPr id="169" name="フローチャート : 判断 168"/>
        <xdr:cNvSpPr/>
      </xdr:nvSpPr>
      <xdr:spPr>
        <a:xfrm>
          <a:off x="37465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17797</xdr:rowOff>
    </xdr:from>
    <xdr:ext cx="405111" cy="259045"/>
    <xdr:sp macro="" textlink="">
      <xdr:nvSpPr>
        <xdr:cNvPr id="170" name="n_1aveValue【福祉施設】&#10;有形固定資産減価償却率"/>
        <xdr:cNvSpPr txBox="1"/>
      </xdr:nvSpPr>
      <xdr:spPr>
        <a:xfrm>
          <a:off x="3582043" y="1390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71" name="テキスト ボックス 17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72" name="テキスト ボックス 17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73" name="テキスト ボックス 17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74" name="テキスト ボックス 17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75" name="テキスト ボックス 17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85</xdr:row>
      <xdr:rowOff>33020</xdr:rowOff>
    </xdr:from>
    <xdr:to>
      <xdr:col>6</xdr:col>
      <xdr:colOff>561975</xdr:colOff>
      <xdr:row>85</xdr:row>
      <xdr:rowOff>134620</xdr:rowOff>
    </xdr:to>
    <xdr:sp macro="" textlink="">
      <xdr:nvSpPr>
        <xdr:cNvPr id="176" name="円/楕円 175"/>
        <xdr:cNvSpPr/>
      </xdr:nvSpPr>
      <xdr:spPr>
        <a:xfrm>
          <a:off x="45847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84</xdr:row>
      <xdr:rowOff>119397</xdr:rowOff>
    </xdr:from>
    <xdr:ext cx="405111" cy="259045"/>
    <xdr:sp macro="" textlink="">
      <xdr:nvSpPr>
        <xdr:cNvPr id="177" name="【福祉施設】&#10;有形固定資産減価償却率該当値テキスト"/>
        <xdr:cNvSpPr txBox="1"/>
      </xdr:nvSpPr>
      <xdr:spPr>
        <a:xfrm>
          <a:off x="4724400" y="1452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35.3</a:t>
          </a:r>
          <a:endParaRPr kumimoji="1" lang="ja-JP" altLang="en-US" sz="1000" b="1">
            <a:solidFill>
              <a:srgbClr val="FF0000"/>
            </a:solidFill>
            <a:latin typeface="ＭＳ Ｐゴシック"/>
          </a:endParaRPr>
        </a:p>
      </xdr:txBody>
    </xdr:sp>
    <xdr:clientData/>
  </xdr:oneCellAnchor>
  <xdr:twoCellAnchor>
    <xdr:from>
      <xdr:col>5</xdr:col>
      <xdr:colOff>307975</xdr:colOff>
      <xdr:row>85</xdr:row>
      <xdr:rowOff>113030</xdr:rowOff>
    </xdr:from>
    <xdr:to>
      <xdr:col>5</xdr:col>
      <xdr:colOff>409575</xdr:colOff>
      <xdr:row>86</xdr:row>
      <xdr:rowOff>43180</xdr:rowOff>
    </xdr:to>
    <xdr:sp macro="" textlink="">
      <xdr:nvSpPr>
        <xdr:cNvPr id="178" name="円/楕円 177"/>
        <xdr:cNvSpPr/>
      </xdr:nvSpPr>
      <xdr:spPr>
        <a:xfrm>
          <a:off x="3746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85</xdr:row>
      <xdr:rowOff>83820</xdr:rowOff>
    </xdr:from>
    <xdr:to>
      <xdr:col>6</xdr:col>
      <xdr:colOff>511175</xdr:colOff>
      <xdr:row>85</xdr:row>
      <xdr:rowOff>163830</xdr:rowOff>
    </xdr:to>
    <xdr:cxnSp macro="">
      <xdr:nvCxnSpPr>
        <xdr:cNvPr id="179" name="直線コネクタ 178"/>
        <xdr:cNvCxnSpPr/>
      </xdr:nvCxnSpPr>
      <xdr:spPr>
        <a:xfrm flipV="1">
          <a:off x="3797300" y="1465707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86</xdr:row>
      <xdr:rowOff>34307</xdr:rowOff>
    </xdr:from>
    <xdr:ext cx="405111" cy="259045"/>
    <xdr:sp macro="" textlink="">
      <xdr:nvSpPr>
        <xdr:cNvPr id="180" name="n_1mainValue【福祉施設】&#10;有形固定資産減価償却率"/>
        <xdr:cNvSpPr txBox="1"/>
      </xdr:nvSpPr>
      <xdr:spPr>
        <a:xfrm>
          <a:off x="3582043"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81" name="正方形/長方形 18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82" name="正方形/長方形 18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83" name="正方形/長方形 18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84" name="正方形/長方形 18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85" name="正方形/長方形 18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86" name="正方形/長方形 18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87" name="正方形/長方形 18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88" name="正方形/長方形 18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89" name="テキスト ボックス 18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90" name="直線コネクタ 18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191" name="直線コネクタ 19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192" name="テキスト ボックス 19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193" name="直線コネクタ 19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194" name="テキスト ボックス 19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195" name="直線コネクタ 19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196" name="テキスト ボックス 19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197" name="直線コネクタ 19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198" name="テキスト ボックス 19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199" name="直線コネクタ 19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00" name="テキスト ボックス 19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01" name="直線コネクタ 20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02" name="テキスト ボックス 20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03" name="直線コネクタ 20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04" name="テキスト ボックス 20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0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83820</xdr:rowOff>
    </xdr:from>
    <xdr:to>
      <xdr:col>15</xdr:col>
      <xdr:colOff>180340</xdr:colOff>
      <xdr:row>85</xdr:row>
      <xdr:rowOff>119743</xdr:rowOff>
    </xdr:to>
    <xdr:cxnSp macro="">
      <xdr:nvCxnSpPr>
        <xdr:cNvPr id="206" name="直線コネクタ 205"/>
        <xdr:cNvCxnSpPr/>
      </xdr:nvCxnSpPr>
      <xdr:spPr>
        <a:xfrm flipV="1">
          <a:off x="10476865" y="13285470"/>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123570</xdr:rowOff>
    </xdr:from>
    <xdr:ext cx="469744" cy="259045"/>
    <xdr:sp macro="" textlink="">
      <xdr:nvSpPr>
        <xdr:cNvPr id="207" name="【福祉施設】&#10;一人当たり面積最小値テキスト"/>
        <xdr:cNvSpPr txBox="1"/>
      </xdr:nvSpPr>
      <xdr:spPr>
        <a:xfrm>
          <a:off x="10566400" y="1469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0.135</a:t>
          </a:r>
          <a:endParaRPr kumimoji="1" lang="ja-JP" altLang="en-US" sz="1000" b="1">
            <a:latin typeface="ＭＳ Ｐゴシック"/>
          </a:endParaRPr>
        </a:p>
      </xdr:txBody>
    </xdr:sp>
    <xdr:clientData/>
  </xdr:oneCellAnchor>
  <xdr:twoCellAnchor>
    <xdr:from>
      <xdr:col>15</xdr:col>
      <xdr:colOff>92075</xdr:colOff>
      <xdr:row>85</xdr:row>
      <xdr:rowOff>119743</xdr:rowOff>
    </xdr:from>
    <xdr:to>
      <xdr:col>15</xdr:col>
      <xdr:colOff>269875</xdr:colOff>
      <xdr:row>85</xdr:row>
      <xdr:rowOff>119743</xdr:rowOff>
    </xdr:to>
    <xdr:cxnSp macro="">
      <xdr:nvCxnSpPr>
        <xdr:cNvPr id="208" name="直線コネクタ 207"/>
        <xdr:cNvCxnSpPr/>
      </xdr:nvCxnSpPr>
      <xdr:spPr>
        <a:xfrm>
          <a:off x="10388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30497</xdr:rowOff>
    </xdr:from>
    <xdr:ext cx="469744" cy="259045"/>
    <xdr:sp macro="" textlink="">
      <xdr:nvSpPr>
        <xdr:cNvPr id="209" name="【福祉施設】&#10;一人当たり面積最大値テキスト"/>
        <xdr:cNvSpPr txBox="1"/>
      </xdr:nvSpPr>
      <xdr:spPr>
        <a:xfrm>
          <a:off x="10566400" y="1306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0.997</a:t>
          </a:r>
          <a:endParaRPr kumimoji="1" lang="ja-JP" altLang="en-US" sz="1000" b="1">
            <a:latin typeface="ＭＳ Ｐゴシック"/>
          </a:endParaRPr>
        </a:p>
      </xdr:txBody>
    </xdr:sp>
    <xdr:clientData/>
  </xdr:oneCellAnchor>
  <xdr:twoCellAnchor>
    <xdr:from>
      <xdr:col>15</xdr:col>
      <xdr:colOff>92075</xdr:colOff>
      <xdr:row>77</xdr:row>
      <xdr:rowOff>83820</xdr:rowOff>
    </xdr:from>
    <xdr:to>
      <xdr:col>15</xdr:col>
      <xdr:colOff>269875</xdr:colOff>
      <xdr:row>77</xdr:row>
      <xdr:rowOff>83820</xdr:rowOff>
    </xdr:to>
    <xdr:cxnSp macro="">
      <xdr:nvCxnSpPr>
        <xdr:cNvPr id="210" name="直線コネクタ 209"/>
        <xdr:cNvCxnSpPr/>
      </xdr:nvCxnSpPr>
      <xdr:spPr>
        <a:xfrm>
          <a:off x="10388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126109</xdr:rowOff>
    </xdr:from>
    <xdr:ext cx="469744" cy="259045"/>
    <xdr:sp macro="" textlink="">
      <xdr:nvSpPr>
        <xdr:cNvPr id="211" name="【福祉施設】&#10;一人当たり面積平均値テキスト"/>
        <xdr:cNvSpPr txBox="1"/>
      </xdr:nvSpPr>
      <xdr:spPr>
        <a:xfrm>
          <a:off x="10566400" y="14185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0.324</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103232</xdr:rowOff>
    </xdr:from>
    <xdr:to>
      <xdr:col>15</xdr:col>
      <xdr:colOff>231775</xdr:colOff>
      <xdr:row>84</xdr:row>
      <xdr:rowOff>33382</xdr:rowOff>
    </xdr:to>
    <xdr:sp macro="" textlink="">
      <xdr:nvSpPr>
        <xdr:cNvPr id="212" name="フローチャート : 判断 211"/>
        <xdr:cNvSpPr/>
      </xdr:nvSpPr>
      <xdr:spPr>
        <a:xfrm>
          <a:off x="10426700" y="1433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99968</xdr:rowOff>
    </xdr:from>
    <xdr:to>
      <xdr:col>14</xdr:col>
      <xdr:colOff>79375</xdr:colOff>
      <xdr:row>85</xdr:row>
      <xdr:rowOff>30118</xdr:rowOff>
    </xdr:to>
    <xdr:sp macro="" textlink="">
      <xdr:nvSpPr>
        <xdr:cNvPr id="213" name="フローチャート : 判断 212"/>
        <xdr:cNvSpPr/>
      </xdr:nvSpPr>
      <xdr:spPr>
        <a:xfrm>
          <a:off x="9588500" y="1450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21245</xdr:rowOff>
    </xdr:from>
    <xdr:ext cx="469744" cy="259045"/>
    <xdr:sp macro="" textlink="">
      <xdr:nvSpPr>
        <xdr:cNvPr id="214" name="n_1aveValue【福祉施設】&#10;一人当たり面積"/>
        <xdr:cNvSpPr txBox="1"/>
      </xdr:nvSpPr>
      <xdr:spPr>
        <a:xfrm>
          <a:off x="9391727" y="1459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15" name="テキスト ボックス 21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16" name="テキスト ボックス 21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17" name="テキスト ボックス 21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18" name="テキスト ボックス 21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19" name="テキスト ボックス 21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62412</xdr:rowOff>
    </xdr:from>
    <xdr:to>
      <xdr:col>15</xdr:col>
      <xdr:colOff>231775</xdr:colOff>
      <xdr:row>84</xdr:row>
      <xdr:rowOff>164012</xdr:rowOff>
    </xdr:to>
    <xdr:sp macro="" textlink="">
      <xdr:nvSpPr>
        <xdr:cNvPr id="220" name="円/楕円 219"/>
        <xdr:cNvSpPr/>
      </xdr:nvSpPr>
      <xdr:spPr>
        <a:xfrm>
          <a:off x="10426700" y="144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40839</xdr:rowOff>
    </xdr:from>
    <xdr:ext cx="469744" cy="259045"/>
    <xdr:sp macro="" textlink="">
      <xdr:nvSpPr>
        <xdr:cNvPr id="221" name="【福祉施設】&#10;一人当たり面積該当値テキスト"/>
        <xdr:cNvSpPr txBox="1"/>
      </xdr:nvSpPr>
      <xdr:spPr>
        <a:xfrm>
          <a:off x="10566400" y="1444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0.244</a:t>
          </a:r>
          <a:endParaRPr kumimoji="1" lang="ja-JP" altLang="en-US" sz="1000" b="1">
            <a:solidFill>
              <a:srgbClr val="FF0000"/>
            </a:solidFill>
            <a:latin typeface="ＭＳ Ｐゴシック"/>
          </a:endParaRPr>
        </a:p>
      </xdr:txBody>
    </xdr:sp>
    <xdr:clientData/>
  </xdr:oneCellAnchor>
  <xdr:twoCellAnchor>
    <xdr:from>
      <xdr:col>13</xdr:col>
      <xdr:colOff>663575</xdr:colOff>
      <xdr:row>84</xdr:row>
      <xdr:rowOff>75474</xdr:rowOff>
    </xdr:from>
    <xdr:to>
      <xdr:col>14</xdr:col>
      <xdr:colOff>79375</xdr:colOff>
      <xdr:row>85</xdr:row>
      <xdr:rowOff>5624</xdr:rowOff>
    </xdr:to>
    <xdr:sp macro="" textlink="">
      <xdr:nvSpPr>
        <xdr:cNvPr id="222" name="円/楕円 221"/>
        <xdr:cNvSpPr/>
      </xdr:nvSpPr>
      <xdr:spPr>
        <a:xfrm>
          <a:off x="9588500" y="1447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84</xdr:row>
      <xdr:rowOff>113212</xdr:rowOff>
    </xdr:from>
    <xdr:to>
      <xdr:col>15</xdr:col>
      <xdr:colOff>180975</xdr:colOff>
      <xdr:row>84</xdr:row>
      <xdr:rowOff>126274</xdr:rowOff>
    </xdr:to>
    <xdr:cxnSp macro="">
      <xdr:nvCxnSpPr>
        <xdr:cNvPr id="223" name="直線コネクタ 222"/>
        <xdr:cNvCxnSpPr/>
      </xdr:nvCxnSpPr>
      <xdr:spPr>
        <a:xfrm flipV="1">
          <a:off x="9639300" y="14515012"/>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22151</xdr:rowOff>
    </xdr:from>
    <xdr:ext cx="469744" cy="259045"/>
    <xdr:sp macro="" textlink="">
      <xdr:nvSpPr>
        <xdr:cNvPr id="224" name="n_1mainValue【福祉施設】&#10;一人当たり面積"/>
        <xdr:cNvSpPr txBox="1"/>
      </xdr:nvSpPr>
      <xdr:spPr>
        <a:xfrm>
          <a:off x="93917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25" name="正方形/長方形 22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26" name="正方形/長方形 22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27" name="正方形/長方形 22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28" name="正方形/長方形 22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29" name="正方形/長方形 22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30" name="正方形/長方形 22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31" name="正方形/長方形 23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32" name="正方形/長方形 23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33" name="テキスト ボックス 23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34" name="直線コネクタ 23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35" name="テキスト ボックス 234"/>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36" name="直線コネクタ 235"/>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37" name="テキスト ボックス 236"/>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38" name="直線コネクタ 237"/>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39" name="テキスト ボックス 238"/>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40" name="直線コネクタ 239"/>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41" name="テキスト ボックス 240"/>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42" name="直線コネクタ 241"/>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105427</xdr:rowOff>
    </xdr:from>
    <xdr:ext cx="467179" cy="259045"/>
    <xdr:sp macro="" textlink="">
      <xdr:nvSpPr>
        <xdr:cNvPr id="243" name="テキスト ボックス 242"/>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44" name="直線コネクタ 24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45" name="テキスト ボックス 24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4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9906</xdr:rowOff>
    </xdr:from>
    <xdr:to>
      <xdr:col>6</xdr:col>
      <xdr:colOff>510540</xdr:colOff>
      <xdr:row>108</xdr:row>
      <xdr:rowOff>121920</xdr:rowOff>
    </xdr:to>
    <xdr:cxnSp macro="">
      <xdr:nvCxnSpPr>
        <xdr:cNvPr id="247" name="直線コネクタ 246"/>
        <xdr:cNvCxnSpPr/>
      </xdr:nvCxnSpPr>
      <xdr:spPr>
        <a:xfrm flipV="1">
          <a:off x="4634865" y="17326356"/>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125747</xdr:rowOff>
    </xdr:from>
    <xdr:ext cx="405111" cy="259045"/>
    <xdr:sp macro="" textlink="">
      <xdr:nvSpPr>
        <xdr:cNvPr id="248" name="【市民会館】&#10;有形固定資産減価償却率最小値テキスト"/>
        <xdr:cNvSpPr txBox="1"/>
      </xdr:nvSpPr>
      <xdr:spPr>
        <a:xfrm>
          <a:off x="47244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422275</xdr:colOff>
      <xdr:row>108</xdr:row>
      <xdr:rowOff>121920</xdr:rowOff>
    </xdr:from>
    <xdr:to>
      <xdr:col>6</xdr:col>
      <xdr:colOff>600075</xdr:colOff>
      <xdr:row>108</xdr:row>
      <xdr:rowOff>121920</xdr:rowOff>
    </xdr:to>
    <xdr:cxnSp macro="">
      <xdr:nvCxnSpPr>
        <xdr:cNvPr id="249" name="直線コネクタ 248"/>
        <xdr:cNvCxnSpPr/>
      </xdr:nvCxnSpPr>
      <xdr:spPr>
        <a:xfrm>
          <a:off x="4546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128033</xdr:rowOff>
    </xdr:from>
    <xdr:ext cx="405111" cy="259045"/>
    <xdr:sp macro="" textlink="">
      <xdr:nvSpPr>
        <xdr:cNvPr id="250" name="【市民会館】&#10;有形固定資産減価償却率最大値テキスト"/>
        <xdr:cNvSpPr txBox="1"/>
      </xdr:nvSpPr>
      <xdr:spPr>
        <a:xfrm>
          <a:off x="4724400" y="1710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6</xdr:col>
      <xdr:colOff>422275</xdr:colOff>
      <xdr:row>101</xdr:row>
      <xdr:rowOff>9906</xdr:rowOff>
    </xdr:from>
    <xdr:to>
      <xdr:col>6</xdr:col>
      <xdr:colOff>600075</xdr:colOff>
      <xdr:row>101</xdr:row>
      <xdr:rowOff>9906</xdr:rowOff>
    </xdr:to>
    <xdr:cxnSp macro="">
      <xdr:nvCxnSpPr>
        <xdr:cNvPr id="251" name="直線コネクタ 250"/>
        <xdr:cNvCxnSpPr/>
      </xdr:nvCxnSpPr>
      <xdr:spPr>
        <a:xfrm>
          <a:off x="4546600" y="1732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97553</xdr:rowOff>
    </xdr:from>
    <xdr:ext cx="405111" cy="259045"/>
    <xdr:sp macro="" textlink="">
      <xdr:nvSpPr>
        <xdr:cNvPr id="252" name="【市民会館】&#10;有形固定資産減価償却率平均値テキスト"/>
        <xdr:cNvSpPr txBox="1"/>
      </xdr:nvSpPr>
      <xdr:spPr>
        <a:xfrm>
          <a:off x="4724400" y="180998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119126</xdr:rowOff>
    </xdr:from>
    <xdr:to>
      <xdr:col>6</xdr:col>
      <xdr:colOff>561975</xdr:colOff>
      <xdr:row>106</xdr:row>
      <xdr:rowOff>49276</xdr:rowOff>
    </xdr:to>
    <xdr:sp macro="" textlink="">
      <xdr:nvSpPr>
        <xdr:cNvPr id="253" name="フローチャート : 判断 252"/>
        <xdr:cNvSpPr/>
      </xdr:nvSpPr>
      <xdr:spPr>
        <a:xfrm>
          <a:off x="45847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107</xdr:row>
      <xdr:rowOff>13970</xdr:rowOff>
    </xdr:from>
    <xdr:to>
      <xdr:col>5</xdr:col>
      <xdr:colOff>409575</xdr:colOff>
      <xdr:row>107</xdr:row>
      <xdr:rowOff>115570</xdr:rowOff>
    </xdr:to>
    <xdr:sp macro="" textlink="">
      <xdr:nvSpPr>
        <xdr:cNvPr id="254" name="フローチャート : 判断 253"/>
        <xdr:cNvSpPr/>
      </xdr:nvSpPr>
      <xdr:spPr>
        <a:xfrm>
          <a:off x="3746500" y="1835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107</xdr:row>
      <xdr:rowOff>106697</xdr:rowOff>
    </xdr:from>
    <xdr:ext cx="405111" cy="259045"/>
    <xdr:sp macro="" textlink="">
      <xdr:nvSpPr>
        <xdr:cNvPr id="255" name="n_1aveValue【市民会館】&#10;有形固定資産減価償却率"/>
        <xdr:cNvSpPr txBox="1"/>
      </xdr:nvSpPr>
      <xdr:spPr>
        <a:xfrm>
          <a:off x="3582043"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56" name="テキスト ボックス 25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57" name="テキスト ボックス 25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58" name="テキスト ボックス 25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59" name="テキスト ボックス 25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60" name="テキスト ボックス 25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100</xdr:row>
      <xdr:rowOff>130556</xdr:rowOff>
    </xdr:from>
    <xdr:to>
      <xdr:col>6</xdr:col>
      <xdr:colOff>561975</xdr:colOff>
      <xdr:row>101</xdr:row>
      <xdr:rowOff>60706</xdr:rowOff>
    </xdr:to>
    <xdr:sp macro="" textlink="">
      <xdr:nvSpPr>
        <xdr:cNvPr id="261" name="円/楕円 260"/>
        <xdr:cNvSpPr/>
      </xdr:nvSpPr>
      <xdr:spPr>
        <a:xfrm>
          <a:off x="4584700" y="1727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100</xdr:row>
      <xdr:rowOff>83583</xdr:rowOff>
    </xdr:from>
    <xdr:ext cx="405111" cy="259045"/>
    <xdr:sp macro="" textlink="">
      <xdr:nvSpPr>
        <xdr:cNvPr id="262" name="【市民会館】&#10;有形固定資産減価償却率該当値テキスト"/>
        <xdr:cNvSpPr txBox="1"/>
      </xdr:nvSpPr>
      <xdr:spPr>
        <a:xfrm>
          <a:off x="4724400" y="17228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5</xdr:col>
      <xdr:colOff>307975</xdr:colOff>
      <xdr:row>100</xdr:row>
      <xdr:rowOff>139700</xdr:rowOff>
    </xdr:from>
    <xdr:to>
      <xdr:col>5</xdr:col>
      <xdr:colOff>409575</xdr:colOff>
      <xdr:row>101</xdr:row>
      <xdr:rowOff>69850</xdr:rowOff>
    </xdr:to>
    <xdr:sp macro="" textlink="">
      <xdr:nvSpPr>
        <xdr:cNvPr id="263" name="円/楕円 262"/>
        <xdr:cNvSpPr/>
      </xdr:nvSpPr>
      <xdr:spPr>
        <a:xfrm>
          <a:off x="37465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101</xdr:row>
      <xdr:rowOff>9906</xdr:rowOff>
    </xdr:from>
    <xdr:to>
      <xdr:col>6</xdr:col>
      <xdr:colOff>511175</xdr:colOff>
      <xdr:row>101</xdr:row>
      <xdr:rowOff>19050</xdr:rowOff>
    </xdr:to>
    <xdr:cxnSp macro="">
      <xdr:nvCxnSpPr>
        <xdr:cNvPr id="264" name="直線コネクタ 263"/>
        <xdr:cNvCxnSpPr/>
      </xdr:nvCxnSpPr>
      <xdr:spPr>
        <a:xfrm flipV="1">
          <a:off x="3797300" y="173263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99</xdr:row>
      <xdr:rowOff>86377</xdr:rowOff>
    </xdr:from>
    <xdr:ext cx="405111" cy="259045"/>
    <xdr:sp macro="" textlink="">
      <xdr:nvSpPr>
        <xdr:cNvPr id="265" name="n_1mainValue【市民会館】&#10;有形固定資産減価償却率"/>
        <xdr:cNvSpPr txBox="1"/>
      </xdr:nvSpPr>
      <xdr:spPr>
        <a:xfrm>
          <a:off x="3582043" y="1705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66" name="正方形/長方形 26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67" name="正方形/長方形 26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68" name="正方形/長方形 26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69" name="正方形/長方形 26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0" name="正方形/長方形 26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1" name="正方形/長方形 27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2" name="正方形/長方形 27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3" name="正方形/長方形 27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74" name="テキスト ボックス 27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75" name="直線コネクタ 27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76" name="テキスト ボックス 275"/>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109</xdr:row>
      <xdr:rowOff>35379</xdr:rowOff>
    </xdr:from>
    <xdr:to>
      <xdr:col>16</xdr:col>
      <xdr:colOff>307975</xdr:colOff>
      <xdr:row>109</xdr:row>
      <xdr:rowOff>35379</xdr:rowOff>
    </xdr:to>
    <xdr:cxnSp macro="">
      <xdr:nvCxnSpPr>
        <xdr:cNvPr id="277" name="直線コネクタ 27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64606</xdr:rowOff>
    </xdr:from>
    <xdr:ext cx="467179" cy="259045"/>
    <xdr:sp macro="" textlink="">
      <xdr:nvSpPr>
        <xdr:cNvPr id="278" name="テキスト ボックス 277"/>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279" name="直線コネクタ 27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80934</xdr:rowOff>
    </xdr:from>
    <xdr:ext cx="467179" cy="259045"/>
    <xdr:sp macro="" textlink="">
      <xdr:nvSpPr>
        <xdr:cNvPr id="280" name="テキスト ボックス 279"/>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281" name="直線コネクタ 28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97263</xdr:rowOff>
    </xdr:from>
    <xdr:ext cx="467179" cy="259045"/>
    <xdr:sp macro="" textlink="">
      <xdr:nvSpPr>
        <xdr:cNvPr id="282" name="テキスト ボックス 281"/>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283" name="直線コネクタ 28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113591</xdr:rowOff>
    </xdr:from>
    <xdr:ext cx="467179" cy="259045"/>
    <xdr:sp macro="" textlink="">
      <xdr:nvSpPr>
        <xdr:cNvPr id="284" name="テキスト ボックス 283"/>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285" name="直線コネクタ 28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129920</xdr:rowOff>
    </xdr:from>
    <xdr:ext cx="467179" cy="259045"/>
    <xdr:sp macro="" textlink="">
      <xdr:nvSpPr>
        <xdr:cNvPr id="286" name="テキスト ボックス 285"/>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287" name="直線コネクタ 28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146248</xdr:rowOff>
    </xdr:from>
    <xdr:ext cx="467179" cy="259045"/>
    <xdr:sp macro="" textlink="">
      <xdr:nvSpPr>
        <xdr:cNvPr id="288" name="テキスト ボックス 287"/>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89" name="直線コネクタ 28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90" name="テキスト ボックス 28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9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87630</xdr:rowOff>
    </xdr:from>
    <xdr:to>
      <xdr:col>15</xdr:col>
      <xdr:colOff>180340</xdr:colOff>
      <xdr:row>108</xdr:row>
      <xdr:rowOff>69669</xdr:rowOff>
    </xdr:to>
    <xdr:cxnSp macro="">
      <xdr:nvCxnSpPr>
        <xdr:cNvPr id="292" name="直線コネクタ 291"/>
        <xdr:cNvCxnSpPr/>
      </xdr:nvCxnSpPr>
      <xdr:spPr>
        <a:xfrm flipV="1">
          <a:off x="10476865" y="17061180"/>
          <a:ext cx="0" cy="1525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73496</xdr:rowOff>
    </xdr:from>
    <xdr:ext cx="469744" cy="259045"/>
    <xdr:sp macro="" textlink="">
      <xdr:nvSpPr>
        <xdr:cNvPr id="293" name="【市民会館】&#10;一人当たり面積最小値テキスト"/>
        <xdr:cNvSpPr txBox="1"/>
      </xdr:nvSpPr>
      <xdr:spPr>
        <a:xfrm>
          <a:off x="10566400" y="1859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0.142</a:t>
          </a:r>
          <a:endParaRPr kumimoji="1" lang="ja-JP" altLang="en-US" sz="1000" b="1">
            <a:latin typeface="ＭＳ Ｐゴシック"/>
          </a:endParaRPr>
        </a:p>
      </xdr:txBody>
    </xdr:sp>
    <xdr:clientData/>
  </xdr:oneCellAnchor>
  <xdr:twoCellAnchor>
    <xdr:from>
      <xdr:col>15</xdr:col>
      <xdr:colOff>92075</xdr:colOff>
      <xdr:row>108</xdr:row>
      <xdr:rowOff>69669</xdr:rowOff>
    </xdr:from>
    <xdr:to>
      <xdr:col>15</xdr:col>
      <xdr:colOff>269875</xdr:colOff>
      <xdr:row>108</xdr:row>
      <xdr:rowOff>69669</xdr:rowOff>
    </xdr:to>
    <xdr:cxnSp macro="">
      <xdr:nvCxnSpPr>
        <xdr:cNvPr id="294" name="直線コネクタ 293"/>
        <xdr:cNvCxnSpPr/>
      </xdr:nvCxnSpPr>
      <xdr:spPr>
        <a:xfrm>
          <a:off x="10388600" y="1858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34307</xdr:rowOff>
    </xdr:from>
    <xdr:ext cx="469744" cy="259045"/>
    <xdr:sp macro="" textlink="">
      <xdr:nvSpPr>
        <xdr:cNvPr id="295" name="【市民会館】&#10;一人当たり面積最大値テキスト"/>
        <xdr:cNvSpPr txBox="1"/>
      </xdr:nvSpPr>
      <xdr:spPr>
        <a:xfrm>
          <a:off x="105664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0.609</a:t>
          </a:r>
          <a:endParaRPr kumimoji="1" lang="ja-JP" altLang="en-US" sz="1000" b="1">
            <a:latin typeface="ＭＳ Ｐゴシック"/>
          </a:endParaRPr>
        </a:p>
      </xdr:txBody>
    </xdr:sp>
    <xdr:clientData/>
  </xdr:oneCellAnchor>
  <xdr:twoCellAnchor>
    <xdr:from>
      <xdr:col>15</xdr:col>
      <xdr:colOff>92075</xdr:colOff>
      <xdr:row>99</xdr:row>
      <xdr:rowOff>87630</xdr:rowOff>
    </xdr:from>
    <xdr:to>
      <xdr:col>15</xdr:col>
      <xdr:colOff>269875</xdr:colOff>
      <xdr:row>99</xdr:row>
      <xdr:rowOff>87630</xdr:rowOff>
    </xdr:to>
    <xdr:cxnSp macro="">
      <xdr:nvCxnSpPr>
        <xdr:cNvPr id="296" name="直線コネクタ 295"/>
        <xdr:cNvCxnSpPr/>
      </xdr:nvCxnSpPr>
      <xdr:spPr>
        <a:xfrm>
          <a:off x="10388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168746</xdr:rowOff>
    </xdr:from>
    <xdr:ext cx="469744" cy="259045"/>
    <xdr:sp macro="" textlink="">
      <xdr:nvSpPr>
        <xdr:cNvPr id="297" name="【市民会館】&#10;一人当たり面積平均値テキスト"/>
        <xdr:cNvSpPr txBox="1"/>
      </xdr:nvSpPr>
      <xdr:spPr>
        <a:xfrm>
          <a:off x="10566400" y="178280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0.352</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18869</xdr:rowOff>
    </xdr:from>
    <xdr:to>
      <xdr:col>15</xdr:col>
      <xdr:colOff>231775</xdr:colOff>
      <xdr:row>104</xdr:row>
      <xdr:rowOff>120469</xdr:rowOff>
    </xdr:to>
    <xdr:sp macro="" textlink="">
      <xdr:nvSpPr>
        <xdr:cNvPr id="298" name="フローチャート : 判断 297"/>
        <xdr:cNvSpPr/>
      </xdr:nvSpPr>
      <xdr:spPr>
        <a:xfrm>
          <a:off x="10426700" y="178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79284</xdr:rowOff>
    </xdr:from>
    <xdr:to>
      <xdr:col>14</xdr:col>
      <xdr:colOff>79375</xdr:colOff>
      <xdr:row>104</xdr:row>
      <xdr:rowOff>9434</xdr:rowOff>
    </xdr:to>
    <xdr:sp macro="" textlink="">
      <xdr:nvSpPr>
        <xdr:cNvPr id="299" name="フローチャート : 判断 298"/>
        <xdr:cNvSpPr/>
      </xdr:nvSpPr>
      <xdr:spPr>
        <a:xfrm>
          <a:off x="9588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561</xdr:rowOff>
    </xdr:from>
    <xdr:ext cx="469744" cy="259045"/>
    <xdr:sp macro="" textlink="">
      <xdr:nvSpPr>
        <xdr:cNvPr id="300" name="n_1aveValue【市民会館】&#10;一人当たり面積"/>
        <xdr:cNvSpPr txBox="1"/>
      </xdr:nvSpPr>
      <xdr:spPr>
        <a:xfrm>
          <a:off x="9391727" y="1783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0.386</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01" name="テキスト ボックス 30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02" name="テキスト ボックス 30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03" name="テキスト ボックス 30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04" name="テキスト ボックス 30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05" name="テキスト ボックス 30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102</xdr:row>
      <xdr:rowOff>116839</xdr:rowOff>
    </xdr:from>
    <xdr:to>
      <xdr:col>15</xdr:col>
      <xdr:colOff>231775</xdr:colOff>
      <xdr:row>103</xdr:row>
      <xdr:rowOff>46989</xdr:rowOff>
    </xdr:to>
    <xdr:sp macro="" textlink="">
      <xdr:nvSpPr>
        <xdr:cNvPr id="306" name="円/楕円 305"/>
        <xdr:cNvSpPr/>
      </xdr:nvSpPr>
      <xdr:spPr>
        <a:xfrm>
          <a:off x="104267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101</xdr:row>
      <xdr:rowOff>139716</xdr:rowOff>
    </xdr:from>
    <xdr:ext cx="469744" cy="259045"/>
    <xdr:sp macro="" textlink="">
      <xdr:nvSpPr>
        <xdr:cNvPr id="307" name="【市民会館】&#10;一人当たり面積該当値テキスト"/>
        <xdr:cNvSpPr txBox="1"/>
      </xdr:nvSpPr>
      <xdr:spPr>
        <a:xfrm>
          <a:off x="10566400" y="1745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0.427</a:t>
          </a:r>
          <a:endParaRPr kumimoji="1" lang="ja-JP" altLang="en-US" sz="1000" b="1">
            <a:solidFill>
              <a:srgbClr val="FF0000"/>
            </a:solidFill>
            <a:latin typeface="ＭＳ Ｐゴシック"/>
          </a:endParaRPr>
        </a:p>
      </xdr:txBody>
    </xdr:sp>
    <xdr:clientData/>
  </xdr:oneCellAnchor>
  <xdr:twoCellAnchor>
    <xdr:from>
      <xdr:col>13</xdr:col>
      <xdr:colOff>663575</xdr:colOff>
      <xdr:row>102</xdr:row>
      <xdr:rowOff>165826</xdr:rowOff>
    </xdr:from>
    <xdr:to>
      <xdr:col>14</xdr:col>
      <xdr:colOff>79375</xdr:colOff>
      <xdr:row>103</xdr:row>
      <xdr:rowOff>95976</xdr:rowOff>
    </xdr:to>
    <xdr:sp macro="" textlink="">
      <xdr:nvSpPr>
        <xdr:cNvPr id="308" name="円/楕円 307"/>
        <xdr:cNvSpPr/>
      </xdr:nvSpPr>
      <xdr:spPr>
        <a:xfrm>
          <a:off x="9588500" y="1765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102</xdr:row>
      <xdr:rowOff>167639</xdr:rowOff>
    </xdr:from>
    <xdr:to>
      <xdr:col>15</xdr:col>
      <xdr:colOff>180975</xdr:colOff>
      <xdr:row>103</xdr:row>
      <xdr:rowOff>45176</xdr:rowOff>
    </xdr:to>
    <xdr:cxnSp macro="">
      <xdr:nvCxnSpPr>
        <xdr:cNvPr id="309" name="直線コネクタ 308"/>
        <xdr:cNvCxnSpPr/>
      </xdr:nvCxnSpPr>
      <xdr:spPr>
        <a:xfrm flipV="1">
          <a:off x="9639300" y="17655539"/>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101</xdr:row>
      <xdr:rowOff>112503</xdr:rowOff>
    </xdr:from>
    <xdr:ext cx="469744" cy="259045"/>
    <xdr:sp macro="" textlink="">
      <xdr:nvSpPr>
        <xdr:cNvPr id="310" name="n_1mainValue【市民会館】&#10;一人当たり面積"/>
        <xdr:cNvSpPr txBox="1"/>
      </xdr:nvSpPr>
      <xdr:spPr>
        <a:xfrm>
          <a:off x="9391727" y="1742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0.412</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11" name="正方形/長方形 31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12" name="正方形/長方形 31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13" name="正方形/長方形 31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14" name="正方形/長方形 31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15" name="正方形/長方形 31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16" name="正方形/長方形 31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17" name="正方形/長方形 31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18" name="正方形/長方形 31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19" name="正方形/長方形 3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0" name="正方形/長方形 3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1" name="正方形/長方形 3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2" name="正方形/長方形 3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3" name="正方形/長方形 3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4" name="正方形/長方形 3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5" name="正方形/長方形 3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38,768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6" name="正方形/長方形 32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27" name="正方形/長方形 32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28" name="正方形/長方形 32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29" name="正方形/長方形 32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30" name="正方形/長方形 32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31" name="正方形/長方形 33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32" name="正方形/長方形 33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33" name="正方形/長方形 33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34" name="正方形/長方形 33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35" name="テキスト ボックス 33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36" name="直線コネクタ 33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37" name="テキスト ボックス 33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38" name="直線コネクタ 33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39" name="テキスト ボックス 33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40" name="直線コネクタ 33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41" name="テキスト ボックス 34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42" name="直線コネクタ 34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43" name="テキスト ボックス 34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44" name="直線コネクタ 34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45" name="テキスト ボックス 34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46" name="直線コネクタ 34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47" name="テキスト ボックス 34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48" name="直線コネクタ 34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49" name="テキスト ボックス 34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50" name="直線コネクタ 34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51" name="テキスト ボックス 35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5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65315</xdr:rowOff>
    </xdr:from>
    <xdr:to>
      <xdr:col>23</xdr:col>
      <xdr:colOff>516889</xdr:colOff>
      <xdr:row>64</xdr:row>
      <xdr:rowOff>140426</xdr:rowOff>
    </xdr:to>
    <xdr:cxnSp macro="">
      <xdr:nvCxnSpPr>
        <xdr:cNvPr id="353" name="直線コネクタ 352"/>
        <xdr:cNvCxnSpPr/>
      </xdr:nvCxnSpPr>
      <xdr:spPr>
        <a:xfrm flipV="1">
          <a:off x="16318864" y="9666515"/>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144253</xdr:rowOff>
    </xdr:from>
    <xdr:ext cx="405111" cy="259045"/>
    <xdr:sp macro="" textlink="">
      <xdr:nvSpPr>
        <xdr:cNvPr id="354" name="【保健センター・保健所】&#10;有形固定資産減価償却率最小値テキスト"/>
        <xdr:cNvSpPr txBox="1"/>
      </xdr:nvSpPr>
      <xdr:spPr>
        <a:xfrm>
          <a:off x="16408400" y="1111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64</xdr:row>
      <xdr:rowOff>140426</xdr:rowOff>
    </xdr:from>
    <xdr:to>
      <xdr:col>23</xdr:col>
      <xdr:colOff>606425</xdr:colOff>
      <xdr:row>64</xdr:row>
      <xdr:rowOff>140426</xdr:rowOff>
    </xdr:to>
    <xdr:cxnSp macro="">
      <xdr:nvCxnSpPr>
        <xdr:cNvPr id="355" name="直線コネクタ 354"/>
        <xdr:cNvCxnSpPr/>
      </xdr:nvCxnSpPr>
      <xdr:spPr>
        <a:xfrm>
          <a:off x="16230600" y="1111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11992</xdr:rowOff>
    </xdr:from>
    <xdr:ext cx="405111" cy="259045"/>
    <xdr:sp macro="" textlink="">
      <xdr:nvSpPr>
        <xdr:cNvPr id="356" name="【保健センター・保健所】&#10;有形固定資産減価償却率最大値テキスト"/>
        <xdr:cNvSpPr txBox="1"/>
      </xdr:nvSpPr>
      <xdr:spPr>
        <a:xfrm>
          <a:off x="164084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56</xdr:row>
      <xdr:rowOff>65315</xdr:rowOff>
    </xdr:from>
    <xdr:to>
      <xdr:col>23</xdr:col>
      <xdr:colOff>606425</xdr:colOff>
      <xdr:row>56</xdr:row>
      <xdr:rowOff>65315</xdr:rowOff>
    </xdr:to>
    <xdr:cxnSp macro="">
      <xdr:nvCxnSpPr>
        <xdr:cNvPr id="357" name="直線コネクタ 356"/>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50092</xdr:rowOff>
    </xdr:from>
    <xdr:ext cx="405111" cy="259045"/>
    <xdr:sp macro="" textlink="">
      <xdr:nvSpPr>
        <xdr:cNvPr id="358" name="【保健センター・保健所】&#10;有形固定資産減価償却率平均値テキスト"/>
        <xdr:cNvSpPr txBox="1"/>
      </xdr:nvSpPr>
      <xdr:spPr>
        <a:xfrm>
          <a:off x="16408400" y="10508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71665</xdr:rowOff>
    </xdr:from>
    <xdr:to>
      <xdr:col>23</xdr:col>
      <xdr:colOff>568325</xdr:colOff>
      <xdr:row>62</xdr:row>
      <xdr:rowOff>1815</xdr:rowOff>
    </xdr:to>
    <xdr:sp macro="" textlink="">
      <xdr:nvSpPr>
        <xdr:cNvPr id="359" name="フローチャート : 判断 358"/>
        <xdr:cNvSpPr/>
      </xdr:nvSpPr>
      <xdr:spPr>
        <a:xfrm>
          <a:off x="16268700" y="105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94524</xdr:rowOff>
    </xdr:from>
    <xdr:to>
      <xdr:col>22</xdr:col>
      <xdr:colOff>415925</xdr:colOff>
      <xdr:row>62</xdr:row>
      <xdr:rowOff>24674</xdr:rowOff>
    </xdr:to>
    <xdr:sp macro="" textlink="">
      <xdr:nvSpPr>
        <xdr:cNvPr id="360" name="フローチャート : 判断 359"/>
        <xdr:cNvSpPr/>
      </xdr:nvSpPr>
      <xdr:spPr>
        <a:xfrm>
          <a:off x="15430500" y="105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15801</xdr:rowOff>
    </xdr:from>
    <xdr:ext cx="405111" cy="259045"/>
    <xdr:sp macro="" textlink="">
      <xdr:nvSpPr>
        <xdr:cNvPr id="361" name="n_1aveValue【保健センター・保健所】&#10;有形固定資産減価償却率"/>
        <xdr:cNvSpPr txBox="1"/>
      </xdr:nvSpPr>
      <xdr:spPr>
        <a:xfrm>
          <a:off x="15266043" y="1064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62" name="テキスト ボックス 36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63" name="テキスト ボックス 36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64" name="テキスト ボックス 36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65" name="テキスト ボックス 36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66" name="テキスト ボックス 36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79828</xdr:rowOff>
    </xdr:from>
    <xdr:to>
      <xdr:col>23</xdr:col>
      <xdr:colOff>568325</xdr:colOff>
      <xdr:row>59</xdr:row>
      <xdr:rowOff>9978</xdr:rowOff>
    </xdr:to>
    <xdr:sp macro="" textlink="">
      <xdr:nvSpPr>
        <xdr:cNvPr id="367" name="円/楕円 366"/>
        <xdr:cNvSpPr/>
      </xdr:nvSpPr>
      <xdr:spPr>
        <a:xfrm>
          <a:off x="16268700" y="1002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102705</xdr:rowOff>
    </xdr:from>
    <xdr:ext cx="405111" cy="259045"/>
    <xdr:sp macro="" textlink="">
      <xdr:nvSpPr>
        <xdr:cNvPr id="368" name="【保健センター・保健所】&#10;有形固定資産減価償却率該当値テキスト"/>
        <xdr:cNvSpPr txBox="1"/>
      </xdr:nvSpPr>
      <xdr:spPr>
        <a:xfrm>
          <a:off x="16408400" y="9875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3084</xdr:rowOff>
    </xdr:from>
    <xdr:to>
      <xdr:col>22</xdr:col>
      <xdr:colOff>415925</xdr:colOff>
      <xdr:row>59</xdr:row>
      <xdr:rowOff>104684</xdr:rowOff>
    </xdr:to>
    <xdr:sp macro="" textlink="">
      <xdr:nvSpPr>
        <xdr:cNvPr id="369" name="円/楕円 368"/>
        <xdr:cNvSpPr/>
      </xdr:nvSpPr>
      <xdr:spPr>
        <a:xfrm>
          <a:off x="15430500" y="1011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58</xdr:row>
      <xdr:rowOff>130628</xdr:rowOff>
    </xdr:from>
    <xdr:to>
      <xdr:col>23</xdr:col>
      <xdr:colOff>517525</xdr:colOff>
      <xdr:row>59</xdr:row>
      <xdr:rowOff>53884</xdr:rowOff>
    </xdr:to>
    <xdr:cxnSp macro="">
      <xdr:nvCxnSpPr>
        <xdr:cNvPr id="370" name="直線コネクタ 369"/>
        <xdr:cNvCxnSpPr/>
      </xdr:nvCxnSpPr>
      <xdr:spPr>
        <a:xfrm flipV="1">
          <a:off x="15481300" y="10074728"/>
          <a:ext cx="8382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57</xdr:row>
      <xdr:rowOff>121211</xdr:rowOff>
    </xdr:from>
    <xdr:ext cx="405111" cy="259045"/>
    <xdr:sp macro="" textlink="">
      <xdr:nvSpPr>
        <xdr:cNvPr id="371" name="n_1mainValue【保健センター・保健所】&#10;有形固定資産減価償却率"/>
        <xdr:cNvSpPr txBox="1"/>
      </xdr:nvSpPr>
      <xdr:spPr>
        <a:xfrm>
          <a:off x="15266043"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72" name="正方形/長方形 3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73" name="正方形/長方形 3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74" name="正方形/長方形 3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75" name="正方形/長方形 3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76" name="正方形/長方形 3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77" name="正方形/長方形 3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78" name="正方形/長方形 3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79" name="正方形/長方形 3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80" name="テキスト ボックス 3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81" name="直線コネクタ 3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382" name="直線コネクタ 38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383" name="テキスト ボックス 38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384" name="直線コネクタ 38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385" name="テキスト ボックス 38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386" name="直線コネクタ 38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387" name="テキスト ボックス 38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388" name="直線コネクタ 38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389" name="テキスト ボックス 38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90" name="直線コネクタ 3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91" name="テキスト ボックス 39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9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155448</xdr:rowOff>
    </xdr:from>
    <xdr:to>
      <xdr:col>32</xdr:col>
      <xdr:colOff>186689</xdr:colOff>
      <xdr:row>62</xdr:row>
      <xdr:rowOff>109728</xdr:rowOff>
    </xdr:to>
    <xdr:cxnSp macro="">
      <xdr:nvCxnSpPr>
        <xdr:cNvPr id="393" name="直線コネクタ 392"/>
        <xdr:cNvCxnSpPr/>
      </xdr:nvCxnSpPr>
      <xdr:spPr>
        <a:xfrm flipV="1">
          <a:off x="22160864" y="97566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113555</xdr:rowOff>
    </xdr:from>
    <xdr:ext cx="469744" cy="259045"/>
    <xdr:sp macro="" textlink="">
      <xdr:nvSpPr>
        <xdr:cNvPr id="394" name="【保健センター・保健所】&#10;一人当たり面積最小値テキスト"/>
        <xdr:cNvSpPr txBox="1"/>
      </xdr:nvSpPr>
      <xdr:spPr>
        <a:xfrm>
          <a:off x="22250400" y="1074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0.051</a:t>
          </a:r>
          <a:endParaRPr kumimoji="1" lang="ja-JP" altLang="en-US" sz="1000" b="1">
            <a:latin typeface="ＭＳ Ｐゴシック"/>
          </a:endParaRPr>
        </a:p>
      </xdr:txBody>
    </xdr:sp>
    <xdr:clientData/>
  </xdr:oneCellAnchor>
  <xdr:twoCellAnchor>
    <xdr:from>
      <xdr:col>32</xdr:col>
      <xdr:colOff>98425</xdr:colOff>
      <xdr:row>62</xdr:row>
      <xdr:rowOff>109728</xdr:rowOff>
    </xdr:from>
    <xdr:to>
      <xdr:col>32</xdr:col>
      <xdr:colOff>276225</xdr:colOff>
      <xdr:row>62</xdr:row>
      <xdr:rowOff>109728</xdr:rowOff>
    </xdr:to>
    <xdr:cxnSp macro="">
      <xdr:nvCxnSpPr>
        <xdr:cNvPr id="395" name="直線コネクタ 394"/>
        <xdr:cNvCxnSpPr/>
      </xdr:nvCxnSpPr>
      <xdr:spPr>
        <a:xfrm>
          <a:off x="22072600" y="1073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102125</xdr:rowOff>
    </xdr:from>
    <xdr:ext cx="469744" cy="259045"/>
    <xdr:sp macro="" textlink="">
      <xdr:nvSpPr>
        <xdr:cNvPr id="396" name="【保健センター・保健所】&#10;一人当たり面積最大値テキスト"/>
        <xdr:cNvSpPr txBox="1"/>
      </xdr:nvSpPr>
      <xdr:spPr>
        <a:xfrm>
          <a:off x="22250400" y="953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0.266</a:t>
          </a:r>
          <a:endParaRPr kumimoji="1" lang="ja-JP" altLang="en-US" sz="1000" b="1">
            <a:latin typeface="ＭＳ Ｐゴシック"/>
          </a:endParaRPr>
        </a:p>
      </xdr:txBody>
    </xdr:sp>
    <xdr:clientData/>
  </xdr:oneCellAnchor>
  <xdr:twoCellAnchor>
    <xdr:from>
      <xdr:col>32</xdr:col>
      <xdr:colOff>98425</xdr:colOff>
      <xdr:row>56</xdr:row>
      <xdr:rowOff>155448</xdr:rowOff>
    </xdr:from>
    <xdr:to>
      <xdr:col>32</xdr:col>
      <xdr:colOff>276225</xdr:colOff>
      <xdr:row>56</xdr:row>
      <xdr:rowOff>155448</xdr:rowOff>
    </xdr:to>
    <xdr:cxnSp macro="">
      <xdr:nvCxnSpPr>
        <xdr:cNvPr id="397" name="直線コネクタ 396"/>
        <xdr:cNvCxnSpPr/>
      </xdr:nvCxnSpPr>
      <xdr:spPr>
        <a:xfrm>
          <a:off x="22072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73931</xdr:rowOff>
    </xdr:from>
    <xdr:ext cx="469744" cy="259045"/>
    <xdr:sp macro="" textlink="">
      <xdr:nvSpPr>
        <xdr:cNvPr id="398" name="【保健センター・保健所】&#10;一人当たり面積平均値テキスト"/>
        <xdr:cNvSpPr txBox="1"/>
      </xdr:nvSpPr>
      <xdr:spPr>
        <a:xfrm>
          <a:off x="22250400" y="10360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95504</xdr:rowOff>
    </xdr:from>
    <xdr:to>
      <xdr:col>32</xdr:col>
      <xdr:colOff>238125</xdr:colOff>
      <xdr:row>61</xdr:row>
      <xdr:rowOff>25654</xdr:rowOff>
    </xdr:to>
    <xdr:sp macro="" textlink="">
      <xdr:nvSpPr>
        <xdr:cNvPr id="399" name="フローチャート : 判断 398"/>
        <xdr:cNvSpPr/>
      </xdr:nvSpPr>
      <xdr:spPr>
        <a:xfrm>
          <a:off x="22110700" y="1038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47498</xdr:rowOff>
    </xdr:from>
    <xdr:to>
      <xdr:col>31</xdr:col>
      <xdr:colOff>85725</xdr:colOff>
      <xdr:row>59</xdr:row>
      <xdr:rowOff>149098</xdr:rowOff>
    </xdr:to>
    <xdr:sp macro="" textlink="">
      <xdr:nvSpPr>
        <xdr:cNvPr id="400" name="フローチャート : 判断 399"/>
        <xdr:cNvSpPr/>
      </xdr:nvSpPr>
      <xdr:spPr>
        <a:xfrm>
          <a:off x="21272500" y="101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140225</xdr:rowOff>
    </xdr:from>
    <xdr:ext cx="469744" cy="259045"/>
    <xdr:sp macro="" textlink="">
      <xdr:nvSpPr>
        <xdr:cNvPr id="401" name="n_1aveValue【保健センター・保健所】&#10;一人当たり面積"/>
        <xdr:cNvSpPr txBox="1"/>
      </xdr:nvSpPr>
      <xdr:spPr>
        <a:xfrm>
          <a:off x="21075727" y="1025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02" name="テキスト ボックス 4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03" name="テキスト ボックス 4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04" name="テキスト ボックス 4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05" name="テキスト ボックス 4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06" name="テキスト ボックス 4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74930</xdr:rowOff>
    </xdr:from>
    <xdr:to>
      <xdr:col>32</xdr:col>
      <xdr:colOff>238125</xdr:colOff>
      <xdr:row>58</xdr:row>
      <xdr:rowOff>5080</xdr:rowOff>
    </xdr:to>
    <xdr:sp macro="" textlink="">
      <xdr:nvSpPr>
        <xdr:cNvPr id="407" name="円/楕円 406"/>
        <xdr:cNvSpPr/>
      </xdr:nvSpPr>
      <xdr:spPr>
        <a:xfrm>
          <a:off x="221107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56</xdr:row>
      <xdr:rowOff>97807</xdr:rowOff>
    </xdr:from>
    <xdr:ext cx="469744" cy="259045"/>
    <xdr:sp macro="" textlink="">
      <xdr:nvSpPr>
        <xdr:cNvPr id="408" name="【保健センター・保健所】&#10;一人当たり面積該当値テキスト"/>
        <xdr:cNvSpPr txBox="1"/>
      </xdr:nvSpPr>
      <xdr:spPr>
        <a:xfrm>
          <a:off x="22250400" y="969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0.235</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111506</xdr:rowOff>
    </xdr:from>
    <xdr:to>
      <xdr:col>31</xdr:col>
      <xdr:colOff>85725</xdr:colOff>
      <xdr:row>58</xdr:row>
      <xdr:rowOff>41656</xdr:rowOff>
    </xdr:to>
    <xdr:sp macro="" textlink="">
      <xdr:nvSpPr>
        <xdr:cNvPr id="409" name="円/楕円 408"/>
        <xdr:cNvSpPr/>
      </xdr:nvSpPr>
      <xdr:spPr>
        <a:xfrm>
          <a:off x="21272500" y="988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57</xdr:row>
      <xdr:rowOff>125730</xdr:rowOff>
    </xdr:from>
    <xdr:to>
      <xdr:col>32</xdr:col>
      <xdr:colOff>187325</xdr:colOff>
      <xdr:row>57</xdr:row>
      <xdr:rowOff>162306</xdr:rowOff>
    </xdr:to>
    <xdr:cxnSp macro="">
      <xdr:nvCxnSpPr>
        <xdr:cNvPr id="410" name="直線コネクタ 409"/>
        <xdr:cNvCxnSpPr/>
      </xdr:nvCxnSpPr>
      <xdr:spPr>
        <a:xfrm flipV="1">
          <a:off x="21323300" y="989838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56</xdr:row>
      <xdr:rowOff>58183</xdr:rowOff>
    </xdr:from>
    <xdr:ext cx="469744" cy="259045"/>
    <xdr:sp macro="" textlink="">
      <xdr:nvSpPr>
        <xdr:cNvPr id="411" name="n_1mainValue【保健センター・保健所】&#10;一人当たり面積"/>
        <xdr:cNvSpPr txBox="1"/>
      </xdr:nvSpPr>
      <xdr:spPr>
        <a:xfrm>
          <a:off x="21075727" y="965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0.227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12" name="正方形/長方形 4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13" name="正方形/長方形 41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14" name="正方形/長方形 41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15" name="正方形/長方形 41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16" name="正方形/長方形 41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17" name="正方形/長方形 41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18" name="正方形/長方形 41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19" name="正方形/長方形 41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20" name="テキスト ボックス 41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21" name="直線コネクタ 42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22" name="直線コネクタ 42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23" name="テキスト ボックス 42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24" name="直線コネクタ 42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25" name="テキスト ボックス 42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26" name="直線コネクタ 42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27" name="テキスト ボックス 42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28" name="直線コネクタ 42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29" name="テキスト ボックス 42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30" name="直線コネクタ 42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31" name="テキスト ボックス 43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32" name="直線コネクタ 43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33" name="テキスト ボックス 43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34" name="直線コネクタ 43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35" name="テキスト ボックス 43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3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67492</xdr:rowOff>
    </xdr:from>
    <xdr:to>
      <xdr:col>23</xdr:col>
      <xdr:colOff>516889</xdr:colOff>
      <xdr:row>85</xdr:row>
      <xdr:rowOff>144236</xdr:rowOff>
    </xdr:to>
    <xdr:cxnSp macro="">
      <xdr:nvCxnSpPr>
        <xdr:cNvPr id="437" name="直線コネクタ 436"/>
        <xdr:cNvCxnSpPr/>
      </xdr:nvCxnSpPr>
      <xdr:spPr>
        <a:xfrm flipV="1">
          <a:off x="16318864" y="13440592"/>
          <a:ext cx="0" cy="1276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148063</xdr:rowOff>
    </xdr:from>
    <xdr:ext cx="405111" cy="259045"/>
    <xdr:sp macro="" textlink="">
      <xdr:nvSpPr>
        <xdr:cNvPr id="438" name="【消防施設】&#10;有形固定資産減価償却率最小値テキスト"/>
        <xdr:cNvSpPr txBox="1"/>
      </xdr:nvSpPr>
      <xdr:spPr>
        <a:xfrm>
          <a:off x="16408400" y="1472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23</xdr:col>
      <xdr:colOff>428625</xdr:colOff>
      <xdr:row>85</xdr:row>
      <xdr:rowOff>144236</xdr:rowOff>
    </xdr:from>
    <xdr:to>
      <xdr:col>23</xdr:col>
      <xdr:colOff>606425</xdr:colOff>
      <xdr:row>85</xdr:row>
      <xdr:rowOff>144236</xdr:rowOff>
    </xdr:to>
    <xdr:cxnSp macro="">
      <xdr:nvCxnSpPr>
        <xdr:cNvPr id="439" name="直線コネクタ 438"/>
        <xdr:cNvCxnSpPr/>
      </xdr:nvCxnSpPr>
      <xdr:spPr>
        <a:xfrm>
          <a:off x="16230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14169</xdr:rowOff>
    </xdr:from>
    <xdr:ext cx="405111" cy="259045"/>
    <xdr:sp macro="" textlink="">
      <xdr:nvSpPr>
        <xdr:cNvPr id="440" name="【消防施設】&#10;有形固定資産減価償却率最大値テキスト"/>
        <xdr:cNvSpPr txBox="1"/>
      </xdr:nvSpPr>
      <xdr:spPr>
        <a:xfrm>
          <a:off x="16408400" y="1321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90.2</a:t>
          </a:r>
          <a:endParaRPr kumimoji="1" lang="ja-JP" altLang="en-US" sz="1000" b="1">
            <a:latin typeface="ＭＳ Ｐゴシック"/>
          </a:endParaRPr>
        </a:p>
      </xdr:txBody>
    </xdr:sp>
    <xdr:clientData/>
  </xdr:oneCellAnchor>
  <xdr:twoCellAnchor>
    <xdr:from>
      <xdr:col>23</xdr:col>
      <xdr:colOff>428625</xdr:colOff>
      <xdr:row>78</xdr:row>
      <xdr:rowOff>67492</xdr:rowOff>
    </xdr:from>
    <xdr:to>
      <xdr:col>23</xdr:col>
      <xdr:colOff>606425</xdr:colOff>
      <xdr:row>78</xdr:row>
      <xdr:rowOff>67492</xdr:rowOff>
    </xdr:to>
    <xdr:cxnSp macro="">
      <xdr:nvCxnSpPr>
        <xdr:cNvPr id="441" name="直線コネクタ 440"/>
        <xdr:cNvCxnSpPr/>
      </xdr:nvCxnSpPr>
      <xdr:spPr>
        <a:xfrm>
          <a:off x="16230600" y="1344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79</xdr:row>
      <xdr:rowOff>163303</xdr:rowOff>
    </xdr:from>
    <xdr:ext cx="405111" cy="259045"/>
    <xdr:sp macro="" textlink="">
      <xdr:nvSpPr>
        <xdr:cNvPr id="442" name="【消防施設】&#10;有形固定資産減価償却率平均値テキスト"/>
        <xdr:cNvSpPr txBox="1"/>
      </xdr:nvSpPr>
      <xdr:spPr>
        <a:xfrm>
          <a:off x="16408400" y="137078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13426</xdr:rowOff>
    </xdr:from>
    <xdr:to>
      <xdr:col>23</xdr:col>
      <xdr:colOff>568325</xdr:colOff>
      <xdr:row>80</xdr:row>
      <xdr:rowOff>115026</xdr:rowOff>
    </xdr:to>
    <xdr:sp macro="" textlink="">
      <xdr:nvSpPr>
        <xdr:cNvPr id="443" name="フローチャート : 判断 442"/>
        <xdr:cNvSpPr/>
      </xdr:nvSpPr>
      <xdr:spPr>
        <a:xfrm>
          <a:off x="16268700" y="1372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168548</xdr:rowOff>
    </xdr:from>
    <xdr:to>
      <xdr:col>22</xdr:col>
      <xdr:colOff>415925</xdr:colOff>
      <xdr:row>81</xdr:row>
      <xdr:rowOff>98698</xdr:rowOff>
    </xdr:to>
    <xdr:sp macro="" textlink="">
      <xdr:nvSpPr>
        <xdr:cNvPr id="444" name="フローチャート : 判断 443"/>
        <xdr:cNvSpPr/>
      </xdr:nvSpPr>
      <xdr:spPr>
        <a:xfrm>
          <a:off x="15430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89825</xdr:rowOff>
    </xdr:from>
    <xdr:ext cx="405111" cy="259045"/>
    <xdr:sp macro="" textlink="">
      <xdr:nvSpPr>
        <xdr:cNvPr id="445" name="n_1aveValue【消防施設】&#10;有形固定資産減価償却率"/>
        <xdr:cNvSpPr txBox="1"/>
      </xdr:nvSpPr>
      <xdr:spPr>
        <a:xfrm>
          <a:off x="15266043" y="1397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46" name="テキスト ボックス 44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47" name="テキスト ボックス 44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48" name="テキスト ボックス 44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49" name="テキスト ボックス 44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50" name="テキスト ボックス 44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36286</xdr:rowOff>
    </xdr:from>
    <xdr:to>
      <xdr:col>23</xdr:col>
      <xdr:colOff>568325</xdr:colOff>
      <xdr:row>79</xdr:row>
      <xdr:rowOff>137886</xdr:rowOff>
    </xdr:to>
    <xdr:sp macro="" textlink="">
      <xdr:nvSpPr>
        <xdr:cNvPr id="451" name="円/楕円 450"/>
        <xdr:cNvSpPr/>
      </xdr:nvSpPr>
      <xdr:spPr>
        <a:xfrm>
          <a:off x="16268700" y="1358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78</xdr:row>
      <xdr:rowOff>59163</xdr:rowOff>
    </xdr:from>
    <xdr:ext cx="405111" cy="259045"/>
    <xdr:sp macro="" textlink="">
      <xdr:nvSpPr>
        <xdr:cNvPr id="452" name="【消防施設】&#10;有形固定資産減価償却率該当値テキスト"/>
        <xdr:cNvSpPr txBox="1"/>
      </xdr:nvSpPr>
      <xdr:spPr>
        <a:xfrm>
          <a:off x="16408400" y="1343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67311</xdr:rowOff>
    </xdr:from>
    <xdr:to>
      <xdr:col>22</xdr:col>
      <xdr:colOff>415925</xdr:colOff>
      <xdr:row>79</xdr:row>
      <xdr:rowOff>168911</xdr:rowOff>
    </xdr:to>
    <xdr:sp macro="" textlink="">
      <xdr:nvSpPr>
        <xdr:cNvPr id="453" name="円/楕円 452"/>
        <xdr:cNvSpPr/>
      </xdr:nvSpPr>
      <xdr:spPr>
        <a:xfrm>
          <a:off x="15430500" y="136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79</xdr:row>
      <xdr:rowOff>87086</xdr:rowOff>
    </xdr:from>
    <xdr:to>
      <xdr:col>23</xdr:col>
      <xdr:colOff>517525</xdr:colOff>
      <xdr:row>79</xdr:row>
      <xdr:rowOff>118111</xdr:rowOff>
    </xdr:to>
    <xdr:cxnSp macro="">
      <xdr:nvCxnSpPr>
        <xdr:cNvPr id="454" name="直線コネクタ 453"/>
        <xdr:cNvCxnSpPr/>
      </xdr:nvCxnSpPr>
      <xdr:spPr>
        <a:xfrm flipV="1">
          <a:off x="15481300" y="13631636"/>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78</xdr:row>
      <xdr:rowOff>13988</xdr:rowOff>
    </xdr:from>
    <xdr:ext cx="405111" cy="259045"/>
    <xdr:sp macro="" textlink="">
      <xdr:nvSpPr>
        <xdr:cNvPr id="455" name="n_1mainValue【消防施設】&#10;有形固定資産減価償却率"/>
        <xdr:cNvSpPr txBox="1"/>
      </xdr:nvSpPr>
      <xdr:spPr>
        <a:xfrm>
          <a:off x="15266043" y="1338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56" name="正方形/長方形 45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7" name="正方形/長方形 45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8" name="正方形/長方形 45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9" name="正方形/長方形 45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60" name="正方形/長方形 45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61" name="正方形/長方形 46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62" name="正方形/長方形 46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63" name="正方形/長方形 46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64" name="テキスト ボックス 46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65" name="直線コネクタ 46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66" name="直線コネクタ 46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67" name="テキスト ボックス 46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68" name="直線コネクタ 46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69" name="テキスト ボックス 46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70" name="直線コネクタ 46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71" name="テキスト ボックス 47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72" name="直線コネクタ 47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73" name="テキスト ボックス 47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74" name="直線コネクタ 47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75" name="テキスト ボックス 47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7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131826</xdr:rowOff>
    </xdr:from>
    <xdr:to>
      <xdr:col>32</xdr:col>
      <xdr:colOff>186689</xdr:colOff>
      <xdr:row>85</xdr:row>
      <xdr:rowOff>90678</xdr:rowOff>
    </xdr:to>
    <xdr:cxnSp macro="">
      <xdr:nvCxnSpPr>
        <xdr:cNvPr id="477" name="直線コネクタ 476"/>
        <xdr:cNvCxnSpPr/>
      </xdr:nvCxnSpPr>
      <xdr:spPr>
        <a:xfrm flipV="1">
          <a:off x="22160864" y="1367637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94505</xdr:rowOff>
    </xdr:from>
    <xdr:ext cx="469744" cy="259045"/>
    <xdr:sp macro="" textlink="">
      <xdr:nvSpPr>
        <xdr:cNvPr id="478" name="【消防施設】&#10;一人当たり面積最小値テキスト"/>
        <xdr:cNvSpPr txBox="1"/>
      </xdr:nvSpPr>
      <xdr:spPr>
        <a:xfrm>
          <a:off x="22250400" y="1466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32</xdr:col>
      <xdr:colOff>98425</xdr:colOff>
      <xdr:row>85</xdr:row>
      <xdr:rowOff>90678</xdr:rowOff>
    </xdr:from>
    <xdr:to>
      <xdr:col>32</xdr:col>
      <xdr:colOff>276225</xdr:colOff>
      <xdr:row>85</xdr:row>
      <xdr:rowOff>90678</xdr:rowOff>
    </xdr:to>
    <xdr:cxnSp macro="">
      <xdr:nvCxnSpPr>
        <xdr:cNvPr id="479" name="直線コネクタ 478"/>
        <xdr:cNvCxnSpPr/>
      </xdr:nvCxnSpPr>
      <xdr:spPr>
        <a:xfrm>
          <a:off x="22072600" y="1466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78503</xdr:rowOff>
    </xdr:from>
    <xdr:ext cx="469744" cy="259045"/>
    <xdr:sp macro="" textlink="">
      <xdr:nvSpPr>
        <xdr:cNvPr id="480" name="【消防施設】&#10;一人当たり面積最大値テキスト"/>
        <xdr:cNvSpPr txBox="1"/>
      </xdr:nvSpPr>
      <xdr:spPr>
        <a:xfrm>
          <a:off x="222504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0.242</a:t>
          </a:r>
          <a:endParaRPr kumimoji="1" lang="ja-JP" altLang="en-US" sz="1000" b="1">
            <a:latin typeface="ＭＳ Ｐゴシック"/>
          </a:endParaRPr>
        </a:p>
      </xdr:txBody>
    </xdr:sp>
    <xdr:clientData/>
  </xdr:oneCellAnchor>
  <xdr:twoCellAnchor>
    <xdr:from>
      <xdr:col>32</xdr:col>
      <xdr:colOff>98425</xdr:colOff>
      <xdr:row>79</xdr:row>
      <xdr:rowOff>131826</xdr:rowOff>
    </xdr:from>
    <xdr:to>
      <xdr:col>32</xdr:col>
      <xdr:colOff>276225</xdr:colOff>
      <xdr:row>79</xdr:row>
      <xdr:rowOff>131826</xdr:rowOff>
    </xdr:to>
    <xdr:cxnSp macro="">
      <xdr:nvCxnSpPr>
        <xdr:cNvPr id="481" name="直線コネクタ 480"/>
        <xdr:cNvCxnSpPr/>
      </xdr:nvCxnSpPr>
      <xdr:spPr>
        <a:xfrm>
          <a:off x="22072600" y="1367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93742</xdr:rowOff>
    </xdr:from>
    <xdr:ext cx="469744" cy="259045"/>
    <xdr:sp macro="" textlink="">
      <xdr:nvSpPr>
        <xdr:cNvPr id="482" name="【消防施設】&#10;一人当たり面積平均値テキスト"/>
        <xdr:cNvSpPr txBox="1"/>
      </xdr:nvSpPr>
      <xdr:spPr>
        <a:xfrm>
          <a:off x="22250400" y="14152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115315</xdr:rowOff>
    </xdr:from>
    <xdr:to>
      <xdr:col>32</xdr:col>
      <xdr:colOff>238125</xdr:colOff>
      <xdr:row>83</xdr:row>
      <xdr:rowOff>45465</xdr:rowOff>
    </xdr:to>
    <xdr:sp macro="" textlink="">
      <xdr:nvSpPr>
        <xdr:cNvPr id="483" name="フローチャート : 判断 482"/>
        <xdr:cNvSpPr/>
      </xdr:nvSpPr>
      <xdr:spPr>
        <a:xfrm>
          <a:off x="22110700" y="1417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78739</xdr:rowOff>
    </xdr:from>
    <xdr:to>
      <xdr:col>31</xdr:col>
      <xdr:colOff>85725</xdr:colOff>
      <xdr:row>83</xdr:row>
      <xdr:rowOff>8889</xdr:rowOff>
    </xdr:to>
    <xdr:sp macro="" textlink="">
      <xdr:nvSpPr>
        <xdr:cNvPr id="484" name="フローチャート : 判断 483"/>
        <xdr:cNvSpPr/>
      </xdr:nvSpPr>
      <xdr:spPr>
        <a:xfrm>
          <a:off x="21272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16</xdr:rowOff>
    </xdr:from>
    <xdr:ext cx="469744" cy="259045"/>
    <xdr:sp macro="" textlink="">
      <xdr:nvSpPr>
        <xdr:cNvPr id="485" name="n_1aveValue【消防施設】&#10;一人当たり面積"/>
        <xdr:cNvSpPr txBox="1"/>
      </xdr:nvSpPr>
      <xdr:spPr>
        <a:xfrm>
          <a:off x="2107572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0.130</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86" name="テキスト ボックス 48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87" name="テキスト ボックス 48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88" name="テキスト ボックス 48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89" name="テキスト ボックス 48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90" name="テキスト ボックス 48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79</xdr:row>
      <xdr:rowOff>140463</xdr:rowOff>
    </xdr:from>
    <xdr:to>
      <xdr:col>32</xdr:col>
      <xdr:colOff>238125</xdr:colOff>
      <xdr:row>80</xdr:row>
      <xdr:rowOff>70613</xdr:rowOff>
    </xdr:to>
    <xdr:sp macro="" textlink="">
      <xdr:nvSpPr>
        <xdr:cNvPr id="491" name="円/楕円 490"/>
        <xdr:cNvSpPr/>
      </xdr:nvSpPr>
      <xdr:spPr>
        <a:xfrm>
          <a:off x="22110700" y="1368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79</xdr:row>
      <xdr:rowOff>55390</xdr:rowOff>
    </xdr:from>
    <xdr:ext cx="469744" cy="259045"/>
    <xdr:sp macro="" textlink="">
      <xdr:nvSpPr>
        <xdr:cNvPr id="492" name="【消防施設】&#10;一人当たり面積該当値テキスト"/>
        <xdr:cNvSpPr txBox="1"/>
      </xdr:nvSpPr>
      <xdr:spPr>
        <a:xfrm>
          <a:off x="22250400" y="1359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0.229</a:t>
          </a:r>
          <a:endParaRPr kumimoji="1" lang="ja-JP" altLang="en-US" sz="1000" b="1">
            <a:solidFill>
              <a:srgbClr val="FF0000"/>
            </a:solidFill>
            <a:latin typeface="ＭＳ Ｐゴシック"/>
          </a:endParaRPr>
        </a:p>
      </xdr:txBody>
    </xdr:sp>
    <xdr:clientData/>
  </xdr:oneCellAnchor>
  <xdr:twoCellAnchor>
    <xdr:from>
      <xdr:col>30</xdr:col>
      <xdr:colOff>669925</xdr:colOff>
      <xdr:row>80</xdr:row>
      <xdr:rowOff>5587</xdr:rowOff>
    </xdr:from>
    <xdr:to>
      <xdr:col>31</xdr:col>
      <xdr:colOff>85725</xdr:colOff>
      <xdr:row>80</xdr:row>
      <xdr:rowOff>107187</xdr:rowOff>
    </xdr:to>
    <xdr:sp macro="" textlink="">
      <xdr:nvSpPr>
        <xdr:cNvPr id="493" name="円/楕円 492"/>
        <xdr:cNvSpPr/>
      </xdr:nvSpPr>
      <xdr:spPr>
        <a:xfrm>
          <a:off x="21272500" y="1372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80</xdr:row>
      <xdr:rowOff>19813</xdr:rowOff>
    </xdr:from>
    <xdr:to>
      <xdr:col>32</xdr:col>
      <xdr:colOff>187325</xdr:colOff>
      <xdr:row>80</xdr:row>
      <xdr:rowOff>56387</xdr:rowOff>
    </xdr:to>
    <xdr:cxnSp macro="">
      <xdr:nvCxnSpPr>
        <xdr:cNvPr id="494" name="直線コネクタ 493"/>
        <xdr:cNvCxnSpPr/>
      </xdr:nvCxnSpPr>
      <xdr:spPr>
        <a:xfrm flipV="1">
          <a:off x="21323300" y="13735813"/>
          <a:ext cx="838200" cy="3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78</xdr:row>
      <xdr:rowOff>123714</xdr:rowOff>
    </xdr:from>
    <xdr:ext cx="469744" cy="259045"/>
    <xdr:sp macro="" textlink="">
      <xdr:nvSpPr>
        <xdr:cNvPr id="495" name="n_1mainValue【消防施設】&#10;一人当たり面積"/>
        <xdr:cNvSpPr txBox="1"/>
      </xdr:nvSpPr>
      <xdr:spPr>
        <a:xfrm>
          <a:off x="21075727" y="13496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0.221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96" name="正方形/長方形 49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97" name="正方形/長方形 49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98" name="正方形/長方形 49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99" name="正方形/長方形 49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00" name="正方形/長方形 49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01" name="正方形/長方形 50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02" name="正方形/長方形 50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03" name="正方形/長方形 50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04" name="テキスト ボックス 50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05" name="直線コネクタ 50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06" name="テキスト ボックス 50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07" name="直線コネクタ 50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08" name="テキスト ボックス 50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09" name="直線コネクタ 50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10" name="テキスト ボックス 50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11" name="直線コネクタ 51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12" name="テキスト ボックス 51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13" name="直線コネクタ 51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14" name="テキスト ボックス 51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15" name="直線コネクタ 51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16" name="テキスト ボックス 51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17" name="直線コネクタ 51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18" name="テキスト ボックス 51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1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108</xdr:row>
      <xdr:rowOff>45720</xdr:rowOff>
    </xdr:to>
    <xdr:cxnSp macro="">
      <xdr:nvCxnSpPr>
        <xdr:cNvPr id="520" name="直線コネクタ 519"/>
        <xdr:cNvCxnSpPr/>
      </xdr:nvCxnSpPr>
      <xdr:spPr>
        <a:xfrm flipV="1">
          <a:off x="16318864" y="172212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49547</xdr:rowOff>
    </xdr:from>
    <xdr:ext cx="405111" cy="259045"/>
    <xdr:sp macro="" textlink="">
      <xdr:nvSpPr>
        <xdr:cNvPr id="521" name="【庁舎】&#10;有形固定資産減価償却率最小値テキスト"/>
        <xdr:cNvSpPr txBox="1"/>
      </xdr:nvSpPr>
      <xdr:spPr>
        <a:xfrm>
          <a:off x="16408400" y="185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428625</xdr:colOff>
      <xdr:row>108</xdr:row>
      <xdr:rowOff>45720</xdr:rowOff>
    </xdr:from>
    <xdr:to>
      <xdr:col>23</xdr:col>
      <xdr:colOff>606425</xdr:colOff>
      <xdr:row>108</xdr:row>
      <xdr:rowOff>45720</xdr:rowOff>
    </xdr:to>
    <xdr:cxnSp macro="">
      <xdr:nvCxnSpPr>
        <xdr:cNvPr id="522" name="直線コネクタ 521"/>
        <xdr:cNvCxnSpPr/>
      </xdr:nvCxnSpPr>
      <xdr:spPr>
        <a:xfrm>
          <a:off x="16230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05111" cy="259045"/>
    <xdr:sp macro="" textlink="">
      <xdr:nvSpPr>
        <xdr:cNvPr id="523" name="【庁舎】&#10;有形固定資産減価償却率最大値テキスト"/>
        <xdr:cNvSpPr txBox="1"/>
      </xdr:nvSpPr>
      <xdr:spPr>
        <a:xfrm>
          <a:off x="164084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524" name="直線コネクタ 523"/>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110507</xdr:rowOff>
    </xdr:from>
    <xdr:ext cx="405111" cy="259045"/>
    <xdr:sp macro="" textlink="">
      <xdr:nvSpPr>
        <xdr:cNvPr id="525" name="【庁舎】&#10;有形固定資産減価償却率平均値テキスト"/>
        <xdr:cNvSpPr txBox="1"/>
      </xdr:nvSpPr>
      <xdr:spPr>
        <a:xfrm>
          <a:off x="16408400" y="17941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132080</xdr:rowOff>
    </xdr:from>
    <xdr:to>
      <xdr:col>23</xdr:col>
      <xdr:colOff>568325</xdr:colOff>
      <xdr:row>105</xdr:row>
      <xdr:rowOff>62230</xdr:rowOff>
    </xdr:to>
    <xdr:sp macro="" textlink="">
      <xdr:nvSpPr>
        <xdr:cNvPr id="526" name="フローチャート : 判断 525"/>
        <xdr:cNvSpPr/>
      </xdr:nvSpPr>
      <xdr:spPr>
        <a:xfrm>
          <a:off x="162687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74930</xdr:rowOff>
    </xdr:from>
    <xdr:to>
      <xdr:col>22</xdr:col>
      <xdr:colOff>415925</xdr:colOff>
      <xdr:row>105</xdr:row>
      <xdr:rowOff>5080</xdr:rowOff>
    </xdr:to>
    <xdr:sp macro="" textlink="">
      <xdr:nvSpPr>
        <xdr:cNvPr id="527" name="フローチャート : 判断 526"/>
        <xdr:cNvSpPr/>
      </xdr:nvSpPr>
      <xdr:spPr>
        <a:xfrm>
          <a:off x="154305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167657</xdr:rowOff>
    </xdr:from>
    <xdr:ext cx="405111" cy="259045"/>
    <xdr:sp macro="" textlink="">
      <xdr:nvSpPr>
        <xdr:cNvPr id="528" name="n_1aveValue【庁舎】&#10;有形固定資産減価償却率"/>
        <xdr:cNvSpPr txBox="1"/>
      </xdr:nvSpPr>
      <xdr:spPr>
        <a:xfrm>
          <a:off x="15266043" y="1799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29" name="テキスト ボックス 52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30" name="テキスト ボックス 52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31" name="テキスト ボックス 53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32" name="テキスト ボックス 53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33" name="テキスト ボックス 53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100</xdr:row>
      <xdr:rowOff>36830</xdr:rowOff>
    </xdr:from>
    <xdr:to>
      <xdr:col>23</xdr:col>
      <xdr:colOff>568325</xdr:colOff>
      <xdr:row>100</xdr:row>
      <xdr:rowOff>138430</xdr:rowOff>
    </xdr:to>
    <xdr:sp macro="" textlink="">
      <xdr:nvSpPr>
        <xdr:cNvPr id="534" name="円/楕円 533"/>
        <xdr:cNvSpPr/>
      </xdr:nvSpPr>
      <xdr:spPr>
        <a:xfrm>
          <a:off x="16268700" y="1718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99</xdr:row>
      <xdr:rowOff>149877</xdr:rowOff>
    </xdr:from>
    <xdr:ext cx="405111" cy="259045"/>
    <xdr:sp macro="" textlink="">
      <xdr:nvSpPr>
        <xdr:cNvPr id="535" name="【庁舎】&#10;有形固定資産減価償却率該当値テキスト"/>
        <xdr:cNvSpPr txBox="1"/>
      </xdr:nvSpPr>
      <xdr:spPr>
        <a:xfrm>
          <a:off x="16408400" y="17123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22</xdr:col>
      <xdr:colOff>314325</xdr:colOff>
      <xdr:row>100</xdr:row>
      <xdr:rowOff>59689</xdr:rowOff>
    </xdr:from>
    <xdr:to>
      <xdr:col>22</xdr:col>
      <xdr:colOff>415925</xdr:colOff>
      <xdr:row>100</xdr:row>
      <xdr:rowOff>161289</xdr:rowOff>
    </xdr:to>
    <xdr:sp macro="" textlink="">
      <xdr:nvSpPr>
        <xdr:cNvPr id="536" name="円/楕円 535"/>
        <xdr:cNvSpPr/>
      </xdr:nvSpPr>
      <xdr:spPr>
        <a:xfrm>
          <a:off x="15430500" y="1720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100</xdr:row>
      <xdr:rowOff>87630</xdr:rowOff>
    </xdr:from>
    <xdr:to>
      <xdr:col>23</xdr:col>
      <xdr:colOff>517525</xdr:colOff>
      <xdr:row>100</xdr:row>
      <xdr:rowOff>110489</xdr:rowOff>
    </xdr:to>
    <xdr:cxnSp macro="">
      <xdr:nvCxnSpPr>
        <xdr:cNvPr id="537" name="直線コネクタ 536"/>
        <xdr:cNvCxnSpPr/>
      </xdr:nvCxnSpPr>
      <xdr:spPr>
        <a:xfrm flipV="1">
          <a:off x="15481300" y="1723263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99</xdr:row>
      <xdr:rowOff>6366</xdr:rowOff>
    </xdr:from>
    <xdr:ext cx="405111" cy="259045"/>
    <xdr:sp macro="" textlink="">
      <xdr:nvSpPr>
        <xdr:cNvPr id="538" name="n_1mainValue【庁舎】&#10;有形固定資産減価償却率"/>
        <xdr:cNvSpPr txBox="1"/>
      </xdr:nvSpPr>
      <xdr:spPr>
        <a:xfrm>
          <a:off x="15266043" y="1697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39" name="正方形/長方形 53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40" name="正方形/長方形 53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41" name="正方形/長方形 54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42" name="正方形/長方形 54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43" name="正方形/長方形 54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44" name="正方形/長方形 54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45" name="正方形/長方形 54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46" name="正方形/長方形 54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47" name="テキスト ボックス 54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48" name="直線コネクタ 54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49" name="テキスト ボックス 54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50" name="直線コネクタ 54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51" name="テキスト ボックス 55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52" name="直線コネクタ 55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53" name="テキスト ボックス 55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54" name="直線コネクタ 55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55" name="テキスト ボックス 55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56" name="直線コネクタ 55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57" name="テキスト ボックス 55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58" name="直線コネクタ 55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59" name="テキスト ボックス 55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60" name="直線コネクタ 55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61" name="テキスト ボックス 56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6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68580</xdr:rowOff>
    </xdr:from>
    <xdr:to>
      <xdr:col>32</xdr:col>
      <xdr:colOff>186689</xdr:colOff>
      <xdr:row>108</xdr:row>
      <xdr:rowOff>163830</xdr:rowOff>
    </xdr:to>
    <xdr:cxnSp macro="">
      <xdr:nvCxnSpPr>
        <xdr:cNvPr id="563" name="直線コネクタ 562"/>
        <xdr:cNvCxnSpPr/>
      </xdr:nvCxnSpPr>
      <xdr:spPr>
        <a:xfrm flipV="1">
          <a:off x="22160864" y="1721358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167657</xdr:rowOff>
    </xdr:from>
    <xdr:ext cx="469744" cy="259045"/>
    <xdr:sp macro="" textlink="">
      <xdr:nvSpPr>
        <xdr:cNvPr id="564" name="【庁舎】&#10;一人当たり面積最小値テキスト"/>
        <xdr:cNvSpPr txBox="1"/>
      </xdr:nvSpPr>
      <xdr:spPr>
        <a:xfrm>
          <a:off x="22250400" y="1868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0.194</a:t>
          </a:r>
          <a:endParaRPr kumimoji="1" lang="ja-JP" altLang="en-US" sz="1000" b="1">
            <a:latin typeface="ＭＳ Ｐゴシック"/>
          </a:endParaRPr>
        </a:p>
      </xdr:txBody>
    </xdr:sp>
    <xdr:clientData/>
  </xdr:oneCellAnchor>
  <xdr:twoCellAnchor>
    <xdr:from>
      <xdr:col>32</xdr:col>
      <xdr:colOff>98425</xdr:colOff>
      <xdr:row>108</xdr:row>
      <xdr:rowOff>163830</xdr:rowOff>
    </xdr:from>
    <xdr:to>
      <xdr:col>32</xdr:col>
      <xdr:colOff>276225</xdr:colOff>
      <xdr:row>108</xdr:row>
      <xdr:rowOff>163830</xdr:rowOff>
    </xdr:to>
    <xdr:cxnSp macro="">
      <xdr:nvCxnSpPr>
        <xdr:cNvPr id="565" name="直線コネクタ 564"/>
        <xdr:cNvCxnSpPr/>
      </xdr:nvCxnSpPr>
      <xdr:spPr>
        <a:xfrm>
          <a:off x="22072600" y="1868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15257</xdr:rowOff>
    </xdr:from>
    <xdr:ext cx="469744" cy="259045"/>
    <xdr:sp macro="" textlink="">
      <xdr:nvSpPr>
        <xdr:cNvPr id="566" name="【庁舎】&#10;一人当たり面積最大値テキスト"/>
        <xdr:cNvSpPr txBox="1"/>
      </xdr:nvSpPr>
      <xdr:spPr>
        <a:xfrm>
          <a:off x="222504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0.964</a:t>
          </a:r>
          <a:endParaRPr kumimoji="1" lang="ja-JP" altLang="en-US" sz="1000" b="1">
            <a:latin typeface="ＭＳ Ｐゴシック"/>
          </a:endParaRPr>
        </a:p>
      </xdr:txBody>
    </xdr:sp>
    <xdr:clientData/>
  </xdr:oneCellAnchor>
  <xdr:twoCellAnchor>
    <xdr:from>
      <xdr:col>32</xdr:col>
      <xdr:colOff>98425</xdr:colOff>
      <xdr:row>100</xdr:row>
      <xdr:rowOff>68580</xdr:rowOff>
    </xdr:from>
    <xdr:to>
      <xdr:col>32</xdr:col>
      <xdr:colOff>276225</xdr:colOff>
      <xdr:row>100</xdr:row>
      <xdr:rowOff>68580</xdr:rowOff>
    </xdr:to>
    <xdr:cxnSp macro="">
      <xdr:nvCxnSpPr>
        <xdr:cNvPr id="567" name="直線コネクタ 566"/>
        <xdr:cNvCxnSpPr/>
      </xdr:nvCxnSpPr>
      <xdr:spPr>
        <a:xfrm>
          <a:off x="22072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95266</xdr:rowOff>
    </xdr:from>
    <xdr:ext cx="469744" cy="259045"/>
    <xdr:sp macro="" textlink="">
      <xdr:nvSpPr>
        <xdr:cNvPr id="568" name="【庁舎】&#10;一人当たり面積平均値テキスト"/>
        <xdr:cNvSpPr txBox="1"/>
      </xdr:nvSpPr>
      <xdr:spPr>
        <a:xfrm>
          <a:off x="22250400" y="1809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0.462</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116839</xdr:rowOff>
    </xdr:from>
    <xdr:to>
      <xdr:col>32</xdr:col>
      <xdr:colOff>238125</xdr:colOff>
      <xdr:row>106</xdr:row>
      <xdr:rowOff>46989</xdr:rowOff>
    </xdr:to>
    <xdr:sp macro="" textlink="">
      <xdr:nvSpPr>
        <xdr:cNvPr id="569" name="フローチャート : 判断 568"/>
        <xdr:cNvSpPr/>
      </xdr:nvSpPr>
      <xdr:spPr>
        <a:xfrm>
          <a:off x="22110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114936</xdr:rowOff>
    </xdr:from>
    <xdr:to>
      <xdr:col>31</xdr:col>
      <xdr:colOff>85725</xdr:colOff>
      <xdr:row>106</xdr:row>
      <xdr:rowOff>45086</xdr:rowOff>
    </xdr:to>
    <xdr:sp macro="" textlink="">
      <xdr:nvSpPr>
        <xdr:cNvPr id="570" name="フローチャート : 判断 569"/>
        <xdr:cNvSpPr/>
      </xdr:nvSpPr>
      <xdr:spPr>
        <a:xfrm>
          <a:off x="21272500" y="1811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36213</xdr:rowOff>
    </xdr:from>
    <xdr:ext cx="469744" cy="259045"/>
    <xdr:sp macro="" textlink="">
      <xdr:nvSpPr>
        <xdr:cNvPr id="571" name="n_1aveValue【庁舎】&#10;一人当たり面積"/>
        <xdr:cNvSpPr txBox="1"/>
      </xdr:nvSpPr>
      <xdr:spPr>
        <a:xfrm>
          <a:off x="21075727" y="1820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0.463</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72" name="テキスト ボックス 5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73" name="テキスト ボックス 5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74" name="テキスト ボックス 5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75" name="テキスト ボックス 5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76" name="テキスト ボックス 5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100</xdr:row>
      <xdr:rowOff>17780</xdr:rowOff>
    </xdr:from>
    <xdr:to>
      <xdr:col>32</xdr:col>
      <xdr:colOff>238125</xdr:colOff>
      <xdr:row>100</xdr:row>
      <xdr:rowOff>119380</xdr:rowOff>
    </xdr:to>
    <xdr:sp macro="" textlink="">
      <xdr:nvSpPr>
        <xdr:cNvPr id="577" name="円/楕円 576"/>
        <xdr:cNvSpPr/>
      </xdr:nvSpPr>
      <xdr:spPr>
        <a:xfrm>
          <a:off x="22110700" y="1716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99</xdr:row>
      <xdr:rowOff>142257</xdr:rowOff>
    </xdr:from>
    <xdr:ext cx="469744" cy="259045"/>
    <xdr:sp macro="" textlink="">
      <xdr:nvSpPr>
        <xdr:cNvPr id="578" name="【庁舎】&#10;一人当たり面積該当値テキスト"/>
        <xdr:cNvSpPr txBox="1"/>
      </xdr:nvSpPr>
      <xdr:spPr>
        <a:xfrm>
          <a:off x="22250400" y="1711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0.964</a:t>
          </a:r>
          <a:endParaRPr kumimoji="1" lang="ja-JP" altLang="en-US" sz="1000" b="1">
            <a:solidFill>
              <a:srgbClr val="FF0000"/>
            </a:solidFill>
            <a:latin typeface="ＭＳ Ｐゴシック"/>
          </a:endParaRPr>
        </a:p>
      </xdr:txBody>
    </xdr:sp>
    <xdr:clientData/>
  </xdr:oneCellAnchor>
  <xdr:twoCellAnchor>
    <xdr:from>
      <xdr:col>30</xdr:col>
      <xdr:colOff>669925</xdr:colOff>
      <xdr:row>100</xdr:row>
      <xdr:rowOff>82550</xdr:rowOff>
    </xdr:from>
    <xdr:to>
      <xdr:col>31</xdr:col>
      <xdr:colOff>85725</xdr:colOff>
      <xdr:row>101</xdr:row>
      <xdr:rowOff>12700</xdr:rowOff>
    </xdr:to>
    <xdr:sp macro="" textlink="">
      <xdr:nvSpPr>
        <xdr:cNvPr id="579" name="円/楕円 578"/>
        <xdr:cNvSpPr/>
      </xdr:nvSpPr>
      <xdr:spPr>
        <a:xfrm>
          <a:off x="21272500" y="1722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100</xdr:row>
      <xdr:rowOff>68580</xdr:rowOff>
    </xdr:from>
    <xdr:to>
      <xdr:col>32</xdr:col>
      <xdr:colOff>187325</xdr:colOff>
      <xdr:row>100</xdr:row>
      <xdr:rowOff>133350</xdr:rowOff>
    </xdr:to>
    <xdr:cxnSp macro="">
      <xdr:nvCxnSpPr>
        <xdr:cNvPr id="580" name="直線コネクタ 579"/>
        <xdr:cNvCxnSpPr/>
      </xdr:nvCxnSpPr>
      <xdr:spPr>
        <a:xfrm flipV="1">
          <a:off x="21323300" y="1721358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99</xdr:row>
      <xdr:rowOff>29227</xdr:rowOff>
    </xdr:from>
    <xdr:ext cx="469744" cy="259045"/>
    <xdr:sp macro="" textlink="">
      <xdr:nvSpPr>
        <xdr:cNvPr id="581" name="n_1mainValue【庁舎】&#10;一人当たり面積"/>
        <xdr:cNvSpPr txBox="1"/>
      </xdr:nvSpPr>
      <xdr:spPr>
        <a:xfrm>
          <a:off x="21075727" y="1700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0.930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82" name="正方形/長方形 58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83" name="正方形/長方形 58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84" name="テキスト ボックス 58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と比較して特に有形固定資産減価償却率が高くなっている施設は、体育館・プール、市民会館（池川ｺﾐｭﾆﾃｨｾﾝﾀｰ・川渡コミュニティセンター）、保健センター、庁舎であり、低くなっている施設は福祉施設である。</a:t>
          </a:r>
          <a:endParaRPr lang="ja-JP" altLang="ja-JP" sz="1300">
            <a:effectLst/>
          </a:endParaRPr>
        </a:p>
        <a:p>
          <a:r>
            <a:rPr kumimoji="1" lang="ja-JP" altLang="ja-JP" sz="1300">
              <a:solidFill>
                <a:schemeClr val="dk1"/>
              </a:solidFill>
              <a:effectLst/>
              <a:latin typeface="+mn-lt"/>
              <a:ea typeface="+mn-ea"/>
              <a:cs typeface="+mn-cs"/>
            </a:rPr>
            <a:t>市民会館（池川総合支所ｺﾐｭﾆﾃｨｾﾝﾀｰ・川渡コミュニティセンター）及び庁舎が特に固定資産減価償却率</a:t>
          </a:r>
          <a:r>
            <a:rPr kumimoji="1" lang="en-US" altLang="ja-JP" sz="1300">
              <a:solidFill>
                <a:schemeClr val="dk1"/>
              </a:solidFill>
              <a:effectLst/>
              <a:latin typeface="+mn-lt"/>
              <a:ea typeface="+mn-ea"/>
              <a:cs typeface="+mn-cs"/>
            </a:rPr>
            <a:t>95.4%</a:t>
          </a:r>
          <a:r>
            <a:rPr kumimoji="1" lang="ja-JP" altLang="ja-JP" sz="1300">
              <a:solidFill>
                <a:schemeClr val="dk1"/>
              </a:solidFill>
              <a:effectLst/>
              <a:latin typeface="+mn-lt"/>
              <a:ea typeface="+mn-ea"/>
              <a:cs typeface="+mn-cs"/>
            </a:rPr>
            <a:t>と高くなっており、庁舎については、本庁舎及び仁淀総合支所の新庁舎が平成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年度に完成予定となっているが、今後、公共施設等総合管理計画に基づき老朽化対策に取り組んでいく。</a:t>
          </a:r>
          <a:endParaRPr lang="ja-JP" altLang="ja-JP" sz="13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高知県仁淀川町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5,753
5,721
333.00
7,752,944
7,475,390
222,367
4,392,771
8,296,506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指標の変化は平成２４年度以降ないが、類似団体平均値の約５０％の数値となっている。原因としては、高齢化による納税義務者の減少や町内に核となる産業がないため税収の伸びが見込めず、財政基盤が弱体化していることが挙げられる。</a:t>
          </a:r>
          <a:endParaRPr lang="ja-JP" altLang="ja-JP">
            <a:effectLst/>
          </a:endParaRPr>
        </a:p>
        <a:p>
          <a:pPr rtl="0" fontAlgn="base"/>
          <a:r>
            <a:rPr lang="ja-JP" altLang="ja-JP" sz="1100" b="0" i="0" baseline="0">
              <a:solidFill>
                <a:schemeClr val="dk1"/>
              </a:solidFill>
              <a:effectLst/>
              <a:latin typeface="+mn-lt"/>
              <a:ea typeface="+mn-ea"/>
              <a:cs typeface="+mn-cs"/>
            </a:rPr>
            <a:t>　今後においても引き続き、行財政のスリム化、定員管理・給与の適正化等を推進し、地方税の徴収強化や遊休地の処分等に取り組み、財政基盤の強化を図っていく。</a:t>
          </a:r>
          <a:endParaRPr lang="ja-JP" altLang="ja-JP">
            <a:effectLst/>
          </a:endParaRPr>
        </a:p>
        <a:p>
          <a:pPr rtl="0" fontAlgn="base"/>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77410</xdr:rowOff>
    </xdr:from>
    <xdr:to>
      <xdr:col>7</xdr:col>
      <xdr:colOff>152400</xdr:colOff>
      <xdr:row>44</xdr:row>
      <xdr:rowOff>107648</xdr:rowOff>
    </xdr:to>
    <xdr:cxnSp macro="">
      <xdr:nvCxnSpPr>
        <xdr:cNvPr id="64" name="直線コネクタ 63"/>
        <xdr:cNvCxnSpPr/>
      </xdr:nvCxnSpPr>
      <xdr:spPr>
        <a:xfrm flipV="1">
          <a:off x="4953000" y="624961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163787</xdr:rowOff>
    </xdr:from>
    <xdr:ext cx="762000" cy="259045"/>
    <xdr:sp macro="" textlink="">
      <xdr:nvSpPr>
        <xdr:cNvPr id="67" name="財政力最大値テキスト"/>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7</xdr:col>
      <xdr:colOff>63500</xdr:colOff>
      <xdr:row>36</xdr:row>
      <xdr:rowOff>77410</xdr:rowOff>
    </xdr:from>
    <xdr:to>
      <xdr:col>7</xdr:col>
      <xdr:colOff>241300</xdr:colOff>
      <xdr:row>36</xdr:row>
      <xdr:rowOff>77410</xdr:rowOff>
    </xdr:to>
    <xdr:cxnSp macro="">
      <xdr:nvCxnSpPr>
        <xdr:cNvPr id="68" name="直線コネクタ 67"/>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107648</xdr:rowOff>
    </xdr:from>
    <xdr:to>
      <xdr:col>7</xdr:col>
      <xdr:colOff>152400</xdr:colOff>
      <xdr:row>44</xdr:row>
      <xdr:rowOff>107648</xdr:rowOff>
    </xdr:to>
    <xdr:cxnSp macro="">
      <xdr:nvCxnSpPr>
        <xdr:cNvPr id="69" name="直線コネクタ 68"/>
        <xdr:cNvCxnSpPr/>
      </xdr:nvCxnSpPr>
      <xdr:spPr>
        <a:xfrm>
          <a:off x="4114800" y="76514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15015</xdr:rowOff>
    </xdr:from>
    <xdr:ext cx="762000" cy="259045"/>
    <xdr:sp macro="" textlink="">
      <xdr:nvSpPr>
        <xdr:cNvPr id="70" name="財政力平均値テキスト"/>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169938</xdr:rowOff>
    </xdr:from>
    <xdr:to>
      <xdr:col>7</xdr:col>
      <xdr:colOff>203200</xdr:colOff>
      <xdr:row>43</xdr:row>
      <xdr:rowOff>100088</xdr:rowOff>
    </xdr:to>
    <xdr:sp macro="" textlink="">
      <xdr:nvSpPr>
        <xdr:cNvPr id="71" name="フローチャート : 判断 70"/>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107648</xdr:rowOff>
    </xdr:from>
    <xdr:to>
      <xdr:col>6</xdr:col>
      <xdr:colOff>0</xdr:colOff>
      <xdr:row>44</xdr:row>
      <xdr:rowOff>107648</xdr:rowOff>
    </xdr:to>
    <xdr:cxnSp macro="">
      <xdr:nvCxnSpPr>
        <xdr:cNvPr id="72" name="直線コネクタ 71"/>
        <xdr:cNvCxnSpPr/>
      </xdr:nvCxnSpPr>
      <xdr:spPr>
        <a:xfrm>
          <a:off x="3225800" y="7651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9978</xdr:rowOff>
    </xdr:from>
    <xdr:to>
      <xdr:col>6</xdr:col>
      <xdr:colOff>50800</xdr:colOff>
      <xdr:row>43</xdr:row>
      <xdr:rowOff>111578</xdr:rowOff>
    </xdr:to>
    <xdr:sp macro="" textlink="">
      <xdr:nvSpPr>
        <xdr:cNvPr id="73" name="フローチャート : 判断 72"/>
        <xdr:cNvSpPr/>
      </xdr:nvSpPr>
      <xdr:spPr>
        <a:xfrm>
          <a:off x="4064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121755</xdr:rowOff>
    </xdr:from>
    <xdr:ext cx="736600" cy="259045"/>
    <xdr:sp macro="" textlink="">
      <xdr:nvSpPr>
        <xdr:cNvPr id="74" name="テキスト ボックス 73"/>
        <xdr:cNvSpPr txBox="1"/>
      </xdr:nvSpPr>
      <xdr:spPr>
        <a:xfrm>
          <a:off x="3733800" y="715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107648</xdr:rowOff>
    </xdr:from>
    <xdr:to>
      <xdr:col>4</xdr:col>
      <xdr:colOff>482600</xdr:colOff>
      <xdr:row>44</xdr:row>
      <xdr:rowOff>107648</xdr:rowOff>
    </xdr:to>
    <xdr:cxnSp macro="">
      <xdr:nvCxnSpPr>
        <xdr:cNvPr id="75" name="直線コネクタ 74"/>
        <xdr:cNvCxnSpPr/>
      </xdr:nvCxnSpPr>
      <xdr:spPr>
        <a:xfrm>
          <a:off x="2336800" y="7651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55941</xdr:rowOff>
    </xdr:from>
    <xdr:to>
      <xdr:col>4</xdr:col>
      <xdr:colOff>533400</xdr:colOff>
      <xdr:row>43</xdr:row>
      <xdr:rowOff>157541</xdr:rowOff>
    </xdr:to>
    <xdr:sp macro="" textlink="">
      <xdr:nvSpPr>
        <xdr:cNvPr id="76" name="フローチャート : 判断 75"/>
        <xdr:cNvSpPr/>
      </xdr:nvSpPr>
      <xdr:spPr>
        <a:xfrm>
          <a:off x="3175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167718</xdr:rowOff>
    </xdr:from>
    <xdr:ext cx="762000" cy="259045"/>
    <xdr:sp macro="" textlink="">
      <xdr:nvSpPr>
        <xdr:cNvPr id="77" name="テキスト ボックス 76"/>
        <xdr:cNvSpPr txBox="1"/>
      </xdr:nvSpPr>
      <xdr:spPr>
        <a:xfrm>
          <a:off x="2844800" y="719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107648</xdr:rowOff>
    </xdr:from>
    <xdr:to>
      <xdr:col>3</xdr:col>
      <xdr:colOff>279400</xdr:colOff>
      <xdr:row>44</xdr:row>
      <xdr:rowOff>107648</xdr:rowOff>
    </xdr:to>
    <xdr:cxnSp macro="">
      <xdr:nvCxnSpPr>
        <xdr:cNvPr id="78" name="直線コネクタ 77"/>
        <xdr:cNvCxnSpPr/>
      </xdr:nvCxnSpPr>
      <xdr:spPr>
        <a:xfrm>
          <a:off x="1447800" y="7651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32959</xdr:rowOff>
    </xdr:from>
    <xdr:to>
      <xdr:col>3</xdr:col>
      <xdr:colOff>330200</xdr:colOff>
      <xdr:row>43</xdr:row>
      <xdr:rowOff>134559</xdr:rowOff>
    </xdr:to>
    <xdr:sp macro="" textlink="">
      <xdr:nvSpPr>
        <xdr:cNvPr id="79" name="フローチャート : 判断 78"/>
        <xdr:cNvSpPr/>
      </xdr:nvSpPr>
      <xdr:spPr>
        <a:xfrm>
          <a:off x="2286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144736</xdr:rowOff>
    </xdr:from>
    <xdr:ext cx="762000" cy="259045"/>
    <xdr:sp macro="" textlink="">
      <xdr:nvSpPr>
        <xdr:cNvPr id="80" name="テキスト ボックス 79"/>
        <xdr:cNvSpPr txBox="1"/>
      </xdr:nvSpPr>
      <xdr:spPr>
        <a:xfrm>
          <a:off x="1955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32959</xdr:rowOff>
    </xdr:from>
    <xdr:to>
      <xdr:col>2</xdr:col>
      <xdr:colOff>127000</xdr:colOff>
      <xdr:row>43</xdr:row>
      <xdr:rowOff>134559</xdr:rowOff>
    </xdr:to>
    <xdr:sp macro="" textlink="">
      <xdr:nvSpPr>
        <xdr:cNvPr id="81" name="フローチャート : 判断 80"/>
        <xdr:cNvSpPr/>
      </xdr:nvSpPr>
      <xdr:spPr>
        <a:xfrm>
          <a:off x="1397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144736</xdr:rowOff>
    </xdr:from>
    <xdr:ext cx="762000" cy="259045"/>
    <xdr:sp macro="" textlink="">
      <xdr:nvSpPr>
        <xdr:cNvPr id="82" name="テキスト ボックス 81"/>
        <xdr:cNvSpPr txBox="1"/>
      </xdr:nvSpPr>
      <xdr:spPr>
        <a:xfrm>
          <a:off x="1066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56848</xdr:rowOff>
    </xdr:from>
    <xdr:to>
      <xdr:col>7</xdr:col>
      <xdr:colOff>203200</xdr:colOff>
      <xdr:row>44</xdr:row>
      <xdr:rowOff>158448</xdr:rowOff>
    </xdr:to>
    <xdr:sp macro="" textlink="">
      <xdr:nvSpPr>
        <xdr:cNvPr id="88" name="円/楕円 87"/>
        <xdr:cNvSpPr/>
      </xdr:nvSpPr>
      <xdr:spPr>
        <a:xfrm>
          <a:off x="49022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124175</xdr:rowOff>
    </xdr:from>
    <xdr:ext cx="762000" cy="259045"/>
    <xdr:sp macro="" textlink="">
      <xdr:nvSpPr>
        <xdr:cNvPr id="89" name="財政力該当値テキスト"/>
        <xdr:cNvSpPr txBox="1"/>
      </xdr:nvSpPr>
      <xdr:spPr>
        <a:xfrm>
          <a:off x="5041900" y="749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56848</xdr:rowOff>
    </xdr:from>
    <xdr:to>
      <xdr:col>6</xdr:col>
      <xdr:colOff>50800</xdr:colOff>
      <xdr:row>44</xdr:row>
      <xdr:rowOff>158448</xdr:rowOff>
    </xdr:to>
    <xdr:sp macro="" textlink="">
      <xdr:nvSpPr>
        <xdr:cNvPr id="90" name="円/楕円 89"/>
        <xdr:cNvSpPr/>
      </xdr:nvSpPr>
      <xdr:spPr>
        <a:xfrm>
          <a:off x="4064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143225</xdr:rowOff>
    </xdr:from>
    <xdr:ext cx="736600" cy="259045"/>
    <xdr:sp macro="" textlink="">
      <xdr:nvSpPr>
        <xdr:cNvPr id="91" name="テキスト ボックス 90"/>
        <xdr:cNvSpPr txBox="1"/>
      </xdr:nvSpPr>
      <xdr:spPr>
        <a:xfrm>
          <a:off x="3733800" y="768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56848</xdr:rowOff>
    </xdr:from>
    <xdr:to>
      <xdr:col>4</xdr:col>
      <xdr:colOff>533400</xdr:colOff>
      <xdr:row>44</xdr:row>
      <xdr:rowOff>158448</xdr:rowOff>
    </xdr:to>
    <xdr:sp macro="" textlink="">
      <xdr:nvSpPr>
        <xdr:cNvPr id="92" name="円/楕円 91"/>
        <xdr:cNvSpPr/>
      </xdr:nvSpPr>
      <xdr:spPr>
        <a:xfrm>
          <a:off x="3175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143225</xdr:rowOff>
    </xdr:from>
    <xdr:ext cx="762000" cy="259045"/>
    <xdr:sp macro="" textlink="">
      <xdr:nvSpPr>
        <xdr:cNvPr id="93" name="テキスト ボックス 92"/>
        <xdr:cNvSpPr txBox="1"/>
      </xdr:nvSpPr>
      <xdr:spPr>
        <a:xfrm>
          <a:off x="2844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56848</xdr:rowOff>
    </xdr:from>
    <xdr:to>
      <xdr:col>3</xdr:col>
      <xdr:colOff>330200</xdr:colOff>
      <xdr:row>44</xdr:row>
      <xdr:rowOff>158448</xdr:rowOff>
    </xdr:to>
    <xdr:sp macro="" textlink="">
      <xdr:nvSpPr>
        <xdr:cNvPr id="94" name="円/楕円 93"/>
        <xdr:cNvSpPr/>
      </xdr:nvSpPr>
      <xdr:spPr>
        <a:xfrm>
          <a:off x="2286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143225</xdr:rowOff>
    </xdr:from>
    <xdr:ext cx="762000" cy="259045"/>
    <xdr:sp macro="" textlink="">
      <xdr:nvSpPr>
        <xdr:cNvPr id="95" name="テキスト ボックス 94"/>
        <xdr:cNvSpPr txBox="1"/>
      </xdr:nvSpPr>
      <xdr:spPr>
        <a:xfrm>
          <a:off x="1955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56848</xdr:rowOff>
    </xdr:from>
    <xdr:to>
      <xdr:col>2</xdr:col>
      <xdr:colOff>127000</xdr:colOff>
      <xdr:row>44</xdr:row>
      <xdr:rowOff>158448</xdr:rowOff>
    </xdr:to>
    <xdr:sp macro="" textlink="">
      <xdr:nvSpPr>
        <xdr:cNvPr id="96" name="円/楕円 95"/>
        <xdr:cNvSpPr/>
      </xdr:nvSpPr>
      <xdr:spPr>
        <a:xfrm>
          <a:off x="1397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143225</xdr:rowOff>
    </xdr:from>
    <xdr:ext cx="762000" cy="259045"/>
    <xdr:sp macro="" textlink="">
      <xdr:nvSpPr>
        <xdr:cNvPr id="97" name="テキスト ボックス 96"/>
        <xdr:cNvSpPr txBox="1"/>
      </xdr:nvSpPr>
      <xdr:spPr>
        <a:xfrm>
          <a:off x="1066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類似団体と比較すると多少弾力性のある財政構造となっている</a:t>
          </a:r>
          <a:r>
            <a:rPr lang="ja-JP" altLang="en-US" sz="1100" b="0" i="0" baseline="0">
              <a:solidFill>
                <a:sysClr val="windowText" lastClr="000000"/>
              </a:solidFill>
              <a:effectLst/>
              <a:latin typeface="+mn-lt"/>
              <a:ea typeface="+mn-ea"/>
              <a:cs typeface="+mn-cs"/>
            </a:rPr>
            <a:t>が、</a:t>
          </a:r>
          <a:r>
            <a:rPr lang="ja-JP" altLang="ja-JP" sz="1100" b="0" i="0" baseline="0">
              <a:solidFill>
                <a:sysClr val="windowText" lastClr="000000"/>
              </a:solidFill>
              <a:effectLst/>
              <a:latin typeface="+mn-lt"/>
              <a:ea typeface="+mn-ea"/>
              <a:cs typeface="+mn-cs"/>
            </a:rPr>
            <a:t>前年度と比較すると</a:t>
          </a:r>
          <a:r>
            <a:rPr lang="ja-JP" altLang="en-US" sz="1100" b="0" i="0" baseline="0">
              <a:solidFill>
                <a:sysClr val="windowText" lastClr="000000"/>
              </a:solidFill>
              <a:effectLst/>
              <a:latin typeface="+mn-lt"/>
              <a:ea typeface="+mn-ea"/>
              <a:cs typeface="+mn-cs"/>
            </a:rPr>
            <a:t>２．９</a:t>
          </a:r>
          <a:r>
            <a:rPr lang="ja-JP" altLang="ja-JP" sz="1100" b="0" i="0" baseline="0">
              <a:solidFill>
                <a:sysClr val="windowText" lastClr="000000"/>
              </a:solidFill>
              <a:effectLst/>
              <a:latin typeface="+mn-lt"/>
              <a:ea typeface="+mn-ea"/>
              <a:cs typeface="+mn-cs"/>
            </a:rPr>
            <a:t>ポイント</a:t>
          </a:r>
          <a:r>
            <a:rPr lang="ja-JP" altLang="en-US" sz="1100" b="0" i="0" baseline="0">
              <a:solidFill>
                <a:sysClr val="windowText" lastClr="000000"/>
              </a:solidFill>
              <a:effectLst/>
              <a:latin typeface="+mn-lt"/>
              <a:ea typeface="+mn-ea"/>
              <a:cs typeface="+mn-cs"/>
            </a:rPr>
            <a:t>増加</a:t>
          </a:r>
          <a:r>
            <a:rPr lang="ja-JP" altLang="ja-JP" sz="1100" b="0" i="0" baseline="0">
              <a:solidFill>
                <a:sysClr val="windowText" lastClr="000000"/>
              </a:solidFill>
              <a:effectLst/>
              <a:latin typeface="+mn-lt"/>
              <a:ea typeface="+mn-ea"/>
              <a:cs typeface="+mn-cs"/>
            </a:rPr>
            <a:t>して</a:t>
          </a:r>
          <a:r>
            <a:rPr lang="ja-JP" altLang="en-US" sz="1100" b="0" i="0" baseline="0">
              <a:solidFill>
                <a:sysClr val="windowText" lastClr="000000"/>
              </a:solidFill>
              <a:effectLst/>
              <a:latin typeface="+mn-lt"/>
              <a:ea typeface="+mn-ea"/>
              <a:cs typeface="+mn-cs"/>
            </a:rPr>
            <a:t>いる。主な要因としては、地方交付税の合併算定替の縮減による影響が大きい。今後は更に、</a:t>
          </a:r>
          <a:r>
            <a:rPr lang="ja-JP" altLang="ja-JP" sz="1100" b="0" i="0" baseline="0">
              <a:solidFill>
                <a:sysClr val="windowText" lastClr="000000"/>
              </a:solidFill>
              <a:effectLst/>
              <a:latin typeface="+mn-lt"/>
              <a:ea typeface="+mn-ea"/>
              <a:cs typeface="+mn-cs"/>
            </a:rPr>
            <a:t>普通交付税の</a:t>
          </a:r>
          <a:r>
            <a:rPr lang="ja-JP" altLang="en-US" sz="1100" b="0" i="0" baseline="0">
              <a:solidFill>
                <a:sysClr val="windowText" lastClr="000000"/>
              </a:solidFill>
              <a:effectLst/>
              <a:latin typeface="+mn-lt"/>
              <a:ea typeface="+mn-ea"/>
              <a:cs typeface="+mn-cs"/>
            </a:rPr>
            <a:t>合併算定替の縮減による減少が</a:t>
          </a:r>
          <a:r>
            <a:rPr lang="ja-JP" altLang="ja-JP" sz="1100" b="0" i="0" baseline="0">
              <a:solidFill>
                <a:sysClr val="windowText" lastClr="000000"/>
              </a:solidFill>
              <a:effectLst/>
              <a:latin typeface="+mn-lt"/>
              <a:ea typeface="+mn-ea"/>
              <a:cs typeface="+mn-cs"/>
            </a:rPr>
            <a:t>見込まれるため、今後とも引き続き、物件費等の削減や委託事業の見直し、定員管理適正化計画による職員の適正化と、公債費の計画的な繰上償還を推進し、行財政改革の取り組みを通じて義務的経費の削減を図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78486</xdr:rowOff>
    </xdr:from>
    <xdr:to>
      <xdr:col>7</xdr:col>
      <xdr:colOff>152400</xdr:colOff>
      <xdr:row>66</xdr:row>
      <xdr:rowOff>53594</xdr:rowOff>
    </xdr:to>
    <xdr:cxnSp macro="">
      <xdr:nvCxnSpPr>
        <xdr:cNvPr id="125" name="直線コネクタ 124"/>
        <xdr:cNvCxnSpPr/>
      </xdr:nvCxnSpPr>
      <xdr:spPr>
        <a:xfrm flipV="1">
          <a:off x="4953000" y="10365486"/>
          <a:ext cx="0" cy="100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25671</xdr:rowOff>
    </xdr:from>
    <xdr:ext cx="762000" cy="259045"/>
    <xdr:sp macro="" textlink="">
      <xdr:nvSpPr>
        <xdr:cNvPr id="126" name="財政構造の弾力性最小値テキスト"/>
        <xdr:cNvSpPr txBox="1"/>
      </xdr:nvSpPr>
      <xdr:spPr>
        <a:xfrm>
          <a:off x="5041900" y="113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7</xdr:col>
      <xdr:colOff>63500</xdr:colOff>
      <xdr:row>66</xdr:row>
      <xdr:rowOff>53594</xdr:rowOff>
    </xdr:from>
    <xdr:to>
      <xdr:col>7</xdr:col>
      <xdr:colOff>241300</xdr:colOff>
      <xdr:row>66</xdr:row>
      <xdr:rowOff>53594</xdr:rowOff>
    </xdr:to>
    <xdr:cxnSp macro="">
      <xdr:nvCxnSpPr>
        <xdr:cNvPr id="127" name="直線コネクタ 126"/>
        <xdr:cNvCxnSpPr/>
      </xdr:nvCxnSpPr>
      <xdr:spPr>
        <a:xfrm>
          <a:off x="4864100" y="1136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164863</xdr:rowOff>
    </xdr:from>
    <xdr:ext cx="762000" cy="259045"/>
    <xdr:sp macro="" textlink="">
      <xdr:nvSpPr>
        <xdr:cNvPr id="128" name="財政構造の弾力性最大値テキスト"/>
        <xdr:cNvSpPr txBox="1"/>
      </xdr:nvSpPr>
      <xdr:spPr>
        <a:xfrm>
          <a:off x="5041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7</xdr:col>
      <xdr:colOff>63500</xdr:colOff>
      <xdr:row>60</xdr:row>
      <xdr:rowOff>78486</xdr:rowOff>
    </xdr:from>
    <xdr:to>
      <xdr:col>7</xdr:col>
      <xdr:colOff>241300</xdr:colOff>
      <xdr:row>60</xdr:row>
      <xdr:rowOff>78486</xdr:rowOff>
    </xdr:to>
    <xdr:cxnSp macro="">
      <xdr:nvCxnSpPr>
        <xdr:cNvPr id="129" name="直線コネクタ 128"/>
        <xdr:cNvCxnSpPr/>
      </xdr:nvCxnSpPr>
      <xdr:spPr>
        <a:xfrm>
          <a:off x="4864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3556</xdr:rowOff>
    </xdr:from>
    <xdr:to>
      <xdr:col>7</xdr:col>
      <xdr:colOff>152400</xdr:colOff>
      <xdr:row>61</xdr:row>
      <xdr:rowOff>143510</xdr:rowOff>
    </xdr:to>
    <xdr:cxnSp macro="">
      <xdr:nvCxnSpPr>
        <xdr:cNvPr id="130" name="直線コネクタ 129"/>
        <xdr:cNvCxnSpPr/>
      </xdr:nvCxnSpPr>
      <xdr:spPr>
        <a:xfrm>
          <a:off x="4114800" y="10462006"/>
          <a:ext cx="8382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129811</xdr:rowOff>
    </xdr:from>
    <xdr:ext cx="762000" cy="259045"/>
    <xdr:sp macro="" textlink="">
      <xdr:nvSpPr>
        <xdr:cNvPr id="131" name="財政構造の弾力性平均値テキスト"/>
        <xdr:cNvSpPr txBox="1"/>
      </xdr:nvSpPr>
      <xdr:spPr>
        <a:xfrm>
          <a:off x="5041900" y="1075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157734</xdr:rowOff>
    </xdr:from>
    <xdr:to>
      <xdr:col>7</xdr:col>
      <xdr:colOff>203200</xdr:colOff>
      <xdr:row>63</xdr:row>
      <xdr:rowOff>87884</xdr:rowOff>
    </xdr:to>
    <xdr:sp macro="" textlink="">
      <xdr:nvSpPr>
        <xdr:cNvPr id="132" name="フローチャート : 判断 131"/>
        <xdr:cNvSpPr/>
      </xdr:nvSpPr>
      <xdr:spPr>
        <a:xfrm>
          <a:off x="49022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3556</xdr:rowOff>
    </xdr:from>
    <xdr:to>
      <xdr:col>6</xdr:col>
      <xdr:colOff>0</xdr:colOff>
      <xdr:row>61</xdr:row>
      <xdr:rowOff>37338</xdr:rowOff>
    </xdr:to>
    <xdr:cxnSp macro="">
      <xdr:nvCxnSpPr>
        <xdr:cNvPr id="133" name="直線コネクタ 132"/>
        <xdr:cNvCxnSpPr/>
      </xdr:nvCxnSpPr>
      <xdr:spPr>
        <a:xfrm flipV="1">
          <a:off x="3225800" y="1046200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32258</xdr:rowOff>
    </xdr:from>
    <xdr:to>
      <xdr:col>6</xdr:col>
      <xdr:colOff>50800</xdr:colOff>
      <xdr:row>62</xdr:row>
      <xdr:rowOff>133858</xdr:rowOff>
    </xdr:to>
    <xdr:sp macro="" textlink="">
      <xdr:nvSpPr>
        <xdr:cNvPr id="134" name="フローチャート : 判断 133"/>
        <xdr:cNvSpPr/>
      </xdr:nvSpPr>
      <xdr:spPr>
        <a:xfrm>
          <a:off x="4064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118635</xdr:rowOff>
    </xdr:from>
    <xdr:ext cx="736600" cy="259045"/>
    <xdr:sp macro="" textlink="">
      <xdr:nvSpPr>
        <xdr:cNvPr id="135" name="テキスト ボックス 134"/>
        <xdr:cNvSpPr txBox="1"/>
      </xdr:nvSpPr>
      <xdr:spPr>
        <a:xfrm>
          <a:off x="3733800" y="1074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64008</xdr:rowOff>
    </xdr:from>
    <xdr:to>
      <xdr:col>4</xdr:col>
      <xdr:colOff>482600</xdr:colOff>
      <xdr:row>61</xdr:row>
      <xdr:rowOff>37338</xdr:rowOff>
    </xdr:to>
    <xdr:cxnSp macro="">
      <xdr:nvCxnSpPr>
        <xdr:cNvPr id="136" name="直線コネクタ 135"/>
        <xdr:cNvCxnSpPr/>
      </xdr:nvCxnSpPr>
      <xdr:spPr>
        <a:xfrm>
          <a:off x="2336800" y="10351008"/>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128778</xdr:rowOff>
    </xdr:from>
    <xdr:to>
      <xdr:col>4</xdr:col>
      <xdr:colOff>533400</xdr:colOff>
      <xdr:row>63</xdr:row>
      <xdr:rowOff>58928</xdr:rowOff>
    </xdr:to>
    <xdr:sp macro="" textlink="">
      <xdr:nvSpPr>
        <xdr:cNvPr id="137" name="フローチャート : 判断 136"/>
        <xdr:cNvSpPr/>
      </xdr:nvSpPr>
      <xdr:spPr>
        <a:xfrm>
          <a:off x="3175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43705</xdr:rowOff>
    </xdr:from>
    <xdr:ext cx="762000" cy="259045"/>
    <xdr:sp macro="" textlink="">
      <xdr:nvSpPr>
        <xdr:cNvPr id="138" name="テキスト ボックス 137"/>
        <xdr:cNvSpPr txBox="1"/>
      </xdr:nvSpPr>
      <xdr:spPr>
        <a:xfrm>
          <a:off x="2844800" y="1084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64008</xdr:rowOff>
    </xdr:from>
    <xdr:to>
      <xdr:col>3</xdr:col>
      <xdr:colOff>279400</xdr:colOff>
      <xdr:row>60</xdr:row>
      <xdr:rowOff>68834</xdr:rowOff>
    </xdr:to>
    <xdr:cxnSp macro="">
      <xdr:nvCxnSpPr>
        <xdr:cNvPr id="139" name="直線コネクタ 138"/>
        <xdr:cNvCxnSpPr/>
      </xdr:nvCxnSpPr>
      <xdr:spPr>
        <a:xfrm flipV="1">
          <a:off x="1447800" y="1035100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27432</xdr:rowOff>
    </xdr:from>
    <xdr:to>
      <xdr:col>3</xdr:col>
      <xdr:colOff>330200</xdr:colOff>
      <xdr:row>62</xdr:row>
      <xdr:rowOff>129032</xdr:rowOff>
    </xdr:to>
    <xdr:sp macro="" textlink="">
      <xdr:nvSpPr>
        <xdr:cNvPr id="140" name="フローチャート : 判断 139"/>
        <xdr:cNvSpPr/>
      </xdr:nvSpPr>
      <xdr:spPr>
        <a:xfrm>
          <a:off x="2286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113809</xdr:rowOff>
    </xdr:from>
    <xdr:ext cx="762000" cy="259045"/>
    <xdr:sp macro="" textlink="">
      <xdr:nvSpPr>
        <xdr:cNvPr id="141" name="テキスト ボックス 140"/>
        <xdr:cNvSpPr txBox="1"/>
      </xdr:nvSpPr>
      <xdr:spPr>
        <a:xfrm>
          <a:off x="1955800" y="1074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160274</xdr:rowOff>
    </xdr:from>
    <xdr:to>
      <xdr:col>2</xdr:col>
      <xdr:colOff>127000</xdr:colOff>
      <xdr:row>62</xdr:row>
      <xdr:rowOff>90424</xdr:rowOff>
    </xdr:to>
    <xdr:sp macro="" textlink="">
      <xdr:nvSpPr>
        <xdr:cNvPr id="142" name="フローチャート : 判断 141"/>
        <xdr:cNvSpPr/>
      </xdr:nvSpPr>
      <xdr:spPr>
        <a:xfrm>
          <a:off x="1397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75201</xdr:rowOff>
    </xdr:from>
    <xdr:ext cx="762000" cy="259045"/>
    <xdr:sp macro="" textlink="">
      <xdr:nvSpPr>
        <xdr:cNvPr id="143" name="テキスト ボックス 142"/>
        <xdr:cNvSpPr txBox="1"/>
      </xdr:nvSpPr>
      <xdr:spPr>
        <a:xfrm>
          <a:off x="1066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92710</xdr:rowOff>
    </xdr:from>
    <xdr:to>
      <xdr:col>7</xdr:col>
      <xdr:colOff>203200</xdr:colOff>
      <xdr:row>62</xdr:row>
      <xdr:rowOff>22860</xdr:rowOff>
    </xdr:to>
    <xdr:sp macro="" textlink="">
      <xdr:nvSpPr>
        <xdr:cNvPr id="149" name="円/楕円 148"/>
        <xdr:cNvSpPr/>
      </xdr:nvSpPr>
      <xdr:spPr>
        <a:xfrm>
          <a:off x="49022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109237</xdr:rowOff>
    </xdr:from>
    <xdr:ext cx="762000" cy="259045"/>
    <xdr:sp macro="" textlink="">
      <xdr:nvSpPr>
        <xdr:cNvPr id="150" name="財政構造の弾力性該当値テキスト"/>
        <xdr:cNvSpPr txBox="1"/>
      </xdr:nvSpPr>
      <xdr:spPr>
        <a:xfrm>
          <a:off x="50419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124206</xdr:rowOff>
    </xdr:from>
    <xdr:to>
      <xdr:col>6</xdr:col>
      <xdr:colOff>50800</xdr:colOff>
      <xdr:row>61</xdr:row>
      <xdr:rowOff>54356</xdr:rowOff>
    </xdr:to>
    <xdr:sp macro="" textlink="">
      <xdr:nvSpPr>
        <xdr:cNvPr id="151" name="円/楕円 150"/>
        <xdr:cNvSpPr/>
      </xdr:nvSpPr>
      <xdr:spPr>
        <a:xfrm>
          <a:off x="4064000" y="104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64533</xdr:rowOff>
    </xdr:from>
    <xdr:ext cx="736600" cy="259045"/>
    <xdr:sp macro="" textlink="">
      <xdr:nvSpPr>
        <xdr:cNvPr id="152" name="テキスト ボックス 151"/>
        <xdr:cNvSpPr txBox="1"/>
      </xdr:nvSpPr>
      <xdr:spPr>
        <a:xfrm>
          <a:off x="3733800" y="10180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157988</xdr:rowOff>
    </xdr:from>
    <xdr:to>
      <xdr:col>4</xdr:col>
      <xdr:colOff>533400</xdr:colOff>
      <xdr:row>61</xdr:row>
      <xdr:rowOff>88138</xdr:rowOff>
    </xdr:to>
    <xdr:sp macro="" textlink="">
      <xdr:nvSpPr>
        <xdr:cNvPr id="153" name="円/楕円 152"/>
        <xdr:cNvSpPr/>
      </xdr:nvSpPr>
      <xdr:spPr>
        <a:xfrm>
          <a:off x="31750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98315</xdr:rowOff>
    </xdr:from>
    <xdr:ext cx="762000" cy="259045"/>
    <xdr:sp macro="" textlink="">
      <xdr:nvSpPr>
        <xdr:cNvPr id="154" name="テキスト ボックス 153"/>
        <xdr:cNvSpPr txBox="1"/>
      </xdr:nvSpPr>
      <xdr:spPr>
        <a:xfrm>
          <a:off x="2844800" y="1021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13208</xdr:rowOff>
    </xdr:from>
    <xdr:to>
      <xdr:col>3</xdr:col>
      <xdr:colOff>330200</xdr:colOff>
      <xdr:row>60</xdr:row>
      <xdr:rowOff>114808</xdr:rowOff>
    </xdr:to>
    <xdr:sp macro="" textlink="">
      <xdr:nvSpPr>
        <xdr:cNvPr id="155" name="円/楕円 154"/>
        <xdr:cNvSpPr/>
      </xdr:nvSpPr>
      <xdr:spPr>
        <a:xfrm>
          <a:off x="22860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124985</xdr:rowOff>
    </xdr:from>
    <xdr:ext cx="762000" cy="259045"/>
    <xdr:sp macro="" textlink="">
      <xdr:nvSpPr>
        <xdr:cNvPr id="156" name="テキスト ボックス 155"/>
        <xdr:cNvSpPr txBox="1"/>
      </xdr:nvSpPr>
      <xdr:spPr>
        <a:xfrm>
          <a:off x="1955800" y="1006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18034</xdr:rowOff>
    </xdr:from>
    <xdr:to>
      <xdr:col>2</xdr:col>
      <xdr:colOff>127000</xdr:colOff>
      <xdr:row>60</xdr:row>
      <xdr:rowOff>119634</xdr:rowOff>
    </xdr:to>
    <xdr:sp macro="" textlink="">
      <xdr:nvSpPr>
        <xdr:cNvPr id="157" name="円/楕円 156"/>
        <xdr:cNvSpPr/>
      </xdr:nvSpPr>
      <xdr:spPr>
        <a:xfrm>
          <a:off x="1397000" y="1030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129811</xdr:rowOff>
    </xdr:from>
    <xdr:ext cx="762000" cy="259045"/>
    <xdr:sp macro="" textlink="">
      <xdr:nvSpPr>
        <xdr:cNvPr id="158" name="テキスト ボックス 157"/>
        <xdr:cNvSpPr txBox="1"/>
      </xdr:nvSpPr>
      <xdr:spPr>
        <a:xfrm>
          <a:off x="1066800" y="1007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[335,736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74/79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類似団体平均値との比較では、大きく上回っており、その順位は極めて低い位置にある。増になった要因として、物件費</a:t>
          </a:r>
          <a:r>
            <a:rPr lang="ja-JP" altLang="en-US" sz="1100" b="0" i="0" baseline="0">
              <a:solidFill>
                <a:sysClr val="windowText" lastClr="000000"/>
              </a:solidFill>
              <a:effectLst/>
              <a:latin typeface="+mn-lt"/>
              <a:ea typeface="+mn-ea"/>
              <a:cs typeface="+mn-cs"/>
            </a:rPr>
            <a:t>は、ふれあい公園借地料や、道路台帳補正業務委託等により減少、人件費も地方公務員共済組合等負担金の負担割合の見直しや、退職による職員に入れ替わり等により減少しているが、人口が前年度と比較して２０９人減少していることが</a:t>
          </a:r>
          <a:r>
            <a:rPr lang="ja-JP" altLang="ja-JP" sz="1100" b="0" i="0" baseline="0">
              <a:solidFill>
                <a:sysClr val="windowText" lastClr="000000"/>
              </a:solidFill>
              <a:effectLst/>
              <a:latin typeface="+mn-lt"/>
              <a:ea typeface="+mn-ea"/>
              <a:cs typeface="+mn-cs"/>
            </a:rPr>
            <a:t>主な要因となり</a:t>
          </a:r>
          <a:r>
            <a:rPr lang="ja-JP" altLang="en-US" sz="1100" b="0" i="0" baseline="0">
              <a:solidFill>
                <a:sysClr val="windowText" lastClr="000000"/>
              </a:solidFill>
              <a:effectLst/>
              <a:latin typeface="+mn-lt"/>
              <a:ea typeface="+mn-ea"/>
              <a:cs typeface="+mn-cs"/>
            </a:rPr>
            <a:t>減</a:t>
          </a:r>
          <a:r>
            <a:rPr lang="ja-JP" altLang="ja-JP" sz="1100" b="0" i="0" baseline="0">
              <a:solidFill>
                <a:sysClr val="windowText" lastClr="000000"/>
              </a:solidFill>
              <a:effectLst/>
              <a:latin typeface="+mn-lt"/>
              <a:ea typeface="+mn-ea"/>
              <a:cs typeface="+mn-cs"/>
            </a:rPr>
            <a:t>となっている。</a:t>
          </a:r>
          <a:endParaRPr lang="ja-JP" altLang="ja-JP" sz="1400">
            <a:solidFill>
              <a:sysClr val="windowText" lastClr="000000"/>
            </a:solidFill>
            <a:effectLst/>
          </a:endParaRPr>
        </a:p>
        <a:p>
          <a:r>
            <a:rPr lang="ja-JP" altLang="ja-JP" sz="1100" b="0" i="0" baseline="0">
              <a:solidFill>
                <a:sysClr val="windowText" lastClr="000000"/>
              </a:solidFill>
              <a:effectLst/>
              <a:latin typeface="+mn-lt"/>
              <a:ea typeface="+mn-ea"/>
              <a:cs typeface="+mn-cs"/>
            </a:rPr>
            <a:t>　人件費については、定員管理適正化計画により職員数も年々減少傾向にあるものの、依然類似団体と比較しても多く、合併後、総合支所方式を採用している本町は職員数の削減にも限度があるため、行政組織の抜本的な見直しが必要となっている。</a:t>
          </a:r>
          <a:endParaRPr lang="ja-JP" altLang="ja-JP" sz="1400">
            <a:solidFill>
              <a:sysClr val="windowText" lastClr="000000"/>
            </a:solidFill>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7407</xdr:rowOff>
    </xdr:from>
    <xdr:to>
      <xdr:col>7</xdr:col>
      <xdr:colOff>152400</xdr:colOff>
      <xdr:row>89</xdr:row>
      <xdr:rowOff>69966</xdr:rowOff>
    </xdr:to>
    <xdr:cxnSp macro="">
      <xdr:nvCxnSpPr>
        <xdr:cNvPr id="187" name="直線コネクタ 186"/>
        <xdr:cNvCxnSpPr/>
      </xdr:nvCxnSpPr>
      <xdr:spPr>
        <a:xfrm flipV="1">
          <a:off x="4953000" y="14066307"/>
          <a:ext cx="0" cy="12627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42043</xdr:rowOff>
    </xdr:from>
    <xdr:ext cx="762000" cy="259045"/>
    <xdr:sp macro="" textlink="">
      <xdr:nvSpPr>
        <xdr:cNvPr id="188" name="人件費・物件費等の状況最小値テキスト"/>
        <xdr:cNvSpPr txBox="1"/>
      </xdr:nvSpPr>
      <xdr:spPr>
        <a:xfrm>
          <a:off x="5041900" y="15301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760,058</a:t>
          </a:r>
          <a:endParaRPr kumimoji="1" lang="ja-JP" altLang="en-US" sz="1000" b="1">
            <a:latin typeface="ＭＳ Ｐゴシック"/>
          </a:endParaRPr>
        </a:p>
      </xdr:txBody>
    </xdr:sp>
    <xdr:clientData/>
  </xdr:oneCellAnchor>
  <xdr:twoCellAnchor>
    <xdr:from>
      <xdr:col>7</xdr:col>
      <xdr:colOff>63500</xdr:colOff>
      <xdr:row>89</xdr:row>
      <xdr:rowOff>69966</xdr:rowOff>
    </xdr:from>
    <xdr:to>
      <xdr:col>7</xdr:col>
      <xdr:colOff>241300</xdr:colOff>
      <xdr:row>89</xdr:row>
      <xdr:rowOff>69966</xdr:rowOff>
    </xdr:to>
    <xdr:cxnSp macro="">
      <xdr:nvCxnSpPr>
        <xdr:cNvPr id="189" name="直線コネクタ 188"/>
        <xdr:cNvCxnSpPr/>
      </xdr:nvCxnSpPr>
      <xdr:spPr>
        <a:xfrm>
          <a:off x="4864100" y="1532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93784</xdr:rowOff>
    </xdr:from>
    <xdr:ext cx="762000" cy="259045"/>
    <xdr:sp macro="" textlink="">
      <xdr:nvSpPr>
        <xdr:cNvPr id="190" name="人件費・物件費等の状況最大値テキスト"/>
        <xdr:cNvSpPr txBox="1"/>
      </xdr:nvSpPr>
      <xdr:spPr>
        <a:xfrm>
          <a:off x="5041900" y="13809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132,105</a:t>
          </a:r>
          <a:endParaRPr kumimoji="1" lang="ja-JP" altLang="en-US" sz="1000" b="1">
            <a:latin typeface="ＭＳ Ｐゴシック"/>
          </a:endParaRPr>
        </a:p>
      </xdr:txBody>
    </xdr:sp>
    <xdr:clientData/>
  </xdr:oneCellAnchor>
  <xdr:twoCellAnchor>
    <xdr:from>
      <xdr:col>7</xdr:col>
      <xdr:colOff>63500</xdr:colOff>
      <xdr:row>82</xdr:row>
      <xdr:rowOff>7407</xdr:rowOff>
    </xdr:from>
    <xdr:to>
      <xdr:col>7</xdr:col>
      <xdr:colOff>241300</xdr:colOff>
      <xdr:row>82</xdr:row>
      <xdr:rowOff>7407</xdr:rowOff>
    </xdr:to>
    <xdr:cxnSp macro="">
      <xdr:nvCxnSpPr>
        <xdr:cNvPr id="191" name="直線コネクタ 190"/>
        <xdr:cNvCxnSpPr/>
      </xdr:nvCxnSpPr>
      <xdr:spPr>
        <a:xfrm>
          <a:off x="4864100" y="1406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71858</xdr:rowOff>
    </xdr:from>
    <xdr:to>
      <xdr:col>7</xdr:col>
      <xdr:colOff>152400</xdr:colOff>
      <xdr:row>84</xdr:row>
      <xdr:rowOff>73975</xdr:rowOff>
    </xdr:to>
    <xdr:cxnSp macro="">
      <xdr:nvCxnSpPr>
        <xdr:cNvPr id="192" name="直線コネクタ 191"/>
        <xdr:cNvCxnSpPr/>
      </xdr:nvCxnSpPr>
      <xdr:spPr>
        <a:xfrm>
          <a:off x="4114800" y="14473658"/>
          <a:ext cx="838200" cy="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163000</xdr:rowOff>
    </xdr:from>
    <xdr:ext cx="762000" cy="259045"/>
    <xdr:sp macro="" textlink="">
      <xdr:nvSpPr>
        <xdr:cNvPr id="193" name="人件費・物件費等の状況平均値テキスト"/>
        <xdr:cNvSpPr txBox="1"/>
      </xdr:nvSpPr>
      <xdr:spPr>
        <a:xfrm>
          <a:off x="5041900" y="14050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226,526</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146473</xdr:rowOff>
    </xdr:from>
    <xdr:to>
      <xdr:col>7</xdr:col>
      <xdr:colOff>203200</xdr:colOff>
      <xdr:row>83</xdr:row>
      <xdr:rowOff>76623</xdr:rowOff>
    </xdr:to>
    <xdr:sp macro="" textlink="">
      <xdr:nvSpPr>
        <xdr:cNvPr id="194" name="フローチャート : 判断 193"/>
        <xdr:cNvSpPr/>
      </xdr:nvSpPr>
      <xdr:spPr>
        <a:xfrm>
          <a:off x="4902200" y="1420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29659</xdr:rowOff>
    </xdr:from>
    <xdr:to>
      <xdr:col>6</xdr:col>
      <xdr:colOff>0</xdr:colOff>
      <xdr:row>84</xdr:row>
      <xdr:rowOff>71858</xdr:rowOff>
    </xdr:to>
    <xdr:cxnSp macro="">
      <xdr:nvCxnSpPr>
        <xdr:cNvPr id="195" name="直線コネクタ 194"/>
        <xdr:cNvCxnSpPr/>
      </xdr:nvCxnSpPr>
      <xdr:spPr>
        <a:xfrm>
          <a:off x="3225800" y="14431459"/>
          <a:ext cx="889000" cy="4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128688</xdr:rowOff>
    </xdr:from>
    <xdr:to>
      <xdr:col>6</xdr:col>
      <xdr:colOff>50800</xdr:colOff>
      <xdr:row>83</xdr:row>
      <xdr:rowOff>58838</xdr:rowOff>
    </xdr:to>
    <xdr:sp macro="" textlink="">
      <xdr:nvSpPr>
        <xdr:cNvPr id="196" name="フローチャート : 判断 195"/>
        <xdr:cNvSpPr/>
      </xdr:nvSpPr>
      <xdr:spPr>
        <a:xfrm>
          <a:off x="40640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69015</xdr:rowOff>
    </xdr:from>
    <xdr:ext cx="736600" cy="259045"/>
    <xdr:sp macro="" textlink="">
      <xdr:nvSpPr>
        <xdr:cNvPr id="197" name="テキスト ボックス 196"/>
        <xdr:cNvSpPr txBox="1"/>
      </xdr:nvSpPr>
      <xdr:spPr>
        <a:xfrm>
          <a:off x="3733800" y="13956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159138</xdr:rowOff>
    </xdr:from>
    <xdr:to>
      <xdr:col>4</xdr:col>
      <xdr:colOff>482600</xdr:colOff>
      <xdr:row>84</xdr:row>
      <xdr:rowOff>29659</xdr:rowOff>
    </xdr:to>
    <xdr:cxnSp macro="">
      <xdr:nvCxnSpPr>
        <xdr:cNvPr id="198" name="直線コネクタ 197"/>
        <xdr:cNvCxnSpPr/>
      </xdr:nvCxnSpPr>
      <xdr:spPr>
        <a:xfrm>
          <a:off x="2336800" y="14389488"/>
          <a:ext cx="889000" cy="4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135133</xdr:rowOff>
    </xdr:from>
    <xdr:to>
      <xdr:col>4</xdr:col>
      <xdr:colOff>533400</xdr:colOff>
      <xdr:row>83</xdr:row>
      <xdr:rowOff>65283</xdr:rowOff>
    </xdr:to>
    <xdr:sp macro="" textlink="">
      <xdr:nvSpPr>
        <xdr:cNvPr id="199" name="フローチャート : 判断 198"/>
        <xdr:cNvSpPr/>
      </xdr:nvSpPr>
      <xdr:spPr>
        <a:xfrm>
          <a:off x="3175000" y="14194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75460</xdr:rowOff>
    </xdr:from>
    <xdr:ext cx="762000" cy="259045"/>
    <xdr:sp macro="" textlink="">
      <xdr:nvSpPr>
        <xdr:cNvPr id="200" name="テキスト ボックス 199"/>
        <xdr:cNvSpPr txBox="1"/>
      </xdr:nvSpPr>
      <xdr:spPr>
        <a:xfrm>
          <a:off x="2844800" y="13962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220,887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135189</xdr:rowOff>
    </xdr:from>
    <xdr:to>
      <xdr:col>3</xdr:col>
      <xdr:colOff>279400</xdr:colOff>
      <xdr:row>83</xdr:row>
      <xdr:rowOff>159138</xdr:rowOff>
    </xdr:to>
    <xdr:cxnSp macro="">
      <xdr:nvCxnSpPr>
        <xdr:cNvPr id="201" name="直線コネクタ 200"/>
        <xdr:cNvCxnSpPr/>
      </xdr:nvCxnSpPr>
      <xdr:spPr>
        <a:xfrm>
          <a:off x="1447800" y="14365539"/>
          <a:ext cx="889000" cy="2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109694</xdr:rowOff>
    </xdr:from>
    <xdr:to>
      <xdr:col>3</xdr:col>
      <xdr:colOff>330200</xdr:colOff>
      <xdr:row>83</xdr:row>
      <xdr:rowOff>39844</xdr:rowOff>
    </xdr:to>
    <xdr:sp macro="" textlink="">
      <xdr:nvSpPr>
        <xdr:cNvPr id="202" name="フローチャート : 判断 201"/>
        <xdr:cNvSpPr/>
      </xdr:nvSpPr>
      <xdr:spPr>
        <a:xfrm>
          <a:off x="2286000" y="1416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50021</xdr:rowOff>
    </xdr:from>
    <xdr:ext cx="762000" cy="259045"/>
    <xdr:sp macro="" textlink="">
      <xdr:nvSpPr>
        <xdr:cNvPr id="203" name="テキスト ボックス 202"/>
        <xdr:cNvSpPr txBox="1"/>
      </xdr:nvSpPr>
      <xdr:spPr>
        <a:xfrm>
          <a:off x="1955800" y="139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100271</xdr:rowOff>
    </xdr:from>
    <xdr:to>
      <xdr:col>2</xdr:col>
      <xdr:colOff>127000</xdr:colOff>
      <xdr:row>83</xdr:row>
      <xdr:rowOff>30421</xdr:rowOff>
    </xdr:to>
    <xdr:sp macro="" textlink="">
      <xdr:nvSpPr>
        <xdr:cNvPr id="204" name="フローチャート : 判断 203"/>
        <xdr:cNvSpPr/>
      </xdr:nvSpPr>
      <xdr:spPr>
        <a:xfrm>
          <a:off x="1397000" y="14159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40598</xdr:rowOff>
    </xdr:from>
    <xdr:ext cx="762000" cy="259045"/>
    <xdr:sp macro="" textlink="">
      <xdr:nvSpPr>
        <xdr:cNvPr id="205" name="テキスト ボックス 204"/>
        <xdr:cNvSpPr txBox="1"/>
      </xdr:nvSpPr>
      <xdr:spPr>
        <a:xfrm>
          <a:off x="1066800" y="1392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23175</xdr:rowOff>
    </xdr:from>
    <xdr:to>
      <xdr:col>7</xdr:col>
      <xdr:colOff>203200</xdr:colOff>
      <xdr:row>84</xdr:row>
      <xdr:rowOff>124775</xdr:rowOff>
    </xdr:to>
    <xdr:sp macro="" textlink="">
      <xdr:nvSpPr>
        <xdr:cNvPr id="211" name="円/楕円 210"/>
        <xdr:cNvSpPr/>
      </xdr:nvSpPr>
      <xdr:spPr>
        <a:xfrm>
          <a:off x="4902200" y="1442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166702</xdr:rowOff>
    </xdr:from>
    <xdr:ext cx="762000" cy="259045"/>
    <xdr:sp macro="" textlink="">
      <xdr:nvSpPr>
        <xdr:cNvPr id="212" name="人件費・物件費等の状況該当値テキスト"/>
        <xdr:cNvSpPr txBox="1"/>
      </xdr:nvSpPr>
      <xdr:spPr>
        <a:xfrm>
          <a:off x="5041900" y="14397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335,736</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21058</xdr:rowOff>
    </xdr:from>
    <xdr:to>
      <xdr:col>6</xdr:col>
      <xdr:colOff>50800</xdr:colOff>
      <xdr:row>84</xdr:row>
      <xdr:rowOff>122658</xdr:rowOff>
    </xdr:to>
    <xdr:sp macro="" textlink="">
      <xdr:nvSpPr>
        <xdr:cNvPr id="213" name="円/楕円 212"/>
        <xdr:cNvSpPr/>
      </xdr:nvSpPr>
      <xdr:spPr>
        <a:xfrm>
          <a:off x="4064000" y="1442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107435</xdr:rowOff>
    </xdr:from>
    <xdr:ext cx="736600" cy="259045"/>
    <xdr:sp macro="" textlink="">
      <xdr:nvSpPr>
        <xdr:cNvPr id="214" name="テキスト ボックス 213"/>
        <xdr:cNvSpPr txBox="1"/>
      </xdr:nvSpPr>
      <xdr:spPr>
        <a:xfrm>
          <a:off x="3733800" y="14509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334,683</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150309</xdr:rowOff>
    </xdr:from>
    <xdr:to>
      <xdr:col>4</xdr:col>
      <xdr:colOff>533400</xdr:colOff>
      <xdr:row>84</xdr:row>
      <xdr:rowOff>80459</xdr:rowOff>
    </xdr:to>
    <xdr:sp macro="" textlink="">
      <xdr:nvSpPr>
        <xdr:cNvPr id="215" name="円/楕円 214"/>
        <xdr:cNvSpPr/>
      </xdr:nvSpPr>
      <xdr:spPr>
        <a:xfrm>
          <a:off x="3175000" y="1438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65236</xdr:rowOff>
    </xdr:from>
    <xdr:ext cx="762000" cy="259045"/>
    <xdr:sp macro="" textlink="">
      <xdr:nvSpPr>
        <xdr:cNvPr id="216" name="テキスト ボックス 215"/>
        <xdr:cNvSpPr txBox="1"/>
      </xdr:nvSpPr>
      <xdr:spPr>
        <a:xfrm>
          <a:off x="2844800" y="14467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313,697</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108338</xdr:rowOff>
    </xdr:from>
    <xdr:to>
      <xdr:col>3</xdr:col>
      <xdr:colOff>330200</xdr:colOff>
      <xdr:row>84</xdr:row>
      <xdr:rowOff>38488</xdr:rowOff>
    </xdr:to>
    <xdr:sp macro="" textlink="">
      <xdr:nvSpPr>
        <xdr:cNvPr id="217" name="円/楕円 216"/>
        <xdr:cNvSpPr/>
      </xdr:nvSpPr>
      <xdr:spPr>
        <a:xfrm>
          <a:off x="2286000" y="1433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23265</xdr:rowOff>
    </xdr:from>
    <xdr:ext cx="762000" cy="259045"/>
    <xdr:sp macro="" textlink="">
      <xdr:nvSpPr>
        <xdr:cNvPr id="218" name="テキスト ボックス 217"/>
        <xdr:cNvSpPr txBox="1"/>
      </xdr:nvSpPr>
      <xdr:spPr>
        <a:xfrm>
          <a:off x="1955800" y="14425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292,824</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84389</xdr:rowOff>
    </xdr:from>
    <xdr:to>
      <xdr:col>2</xdr:col>
      <xdr:colOff>127000</xdr:colOff>
      <xdr:row>84</xdr:row>
      <xdr:rowOff>14539</xdr:rowOff>
    </xdr:to>
    <xdr:sp macro="" textlink="">
      <xdr:nvSpPr>
        <xdr:cNvPr id="219" name="円/楕円 218"/>
        <xdr:cNvSpPr/>
      </xdr:nvSpPr>
      <xdr:spPr>
        <a:xfrm>
          <a:off x="1397000" y="1431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170766</xdr:rowOff>
    </xdr:from>
    <xdr:ext cx="762000" cy="259045"/>
    <xdr:sp macro="" textlink="">
      <xdr:nvSpPr>
        <xdr:cNvPr id="220" name="テキスト ボックス 219"/>
        <xdr:cNvSpPr txBox="1"/>
      </xdr:nvSpPr>
      <xdr:spPr>
        <a:xfrm>
          <a:off x="1066800" y="14401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280,914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ysClr val="windowText" lastClr="000000"/>
              </a:solidFill>
              <a:effectLst/>
              <a:latin typeface="+mn-lt"/>
              <a:ea typeface="+mn-ea"/>
              <a:cs typeface="+mn-cs"/>
            </a:rPr>
            <a:t>類似団体平均値とほぼ同水準であり、今後も引き続き、国の制度に準拠し、適正な運営管理に努めていく。</a:t>
          </a:r>
          <a:endParaRPr lang="ja-JP" altLang="ja-JP" sz="1400">
            <a:solidFill>
              <a:sysClr val="windowText" lastClr="000000"/>
            </a:solidFill>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141212</xdr:rowOff>
    </xdr:from>
    <xdr:to>
      <xdr:col>24</xdr:col>
      <xdr:colOff>558800</xdr:colOff>
      <xdr:row>89</xdr:row>
      <xdr:rowOff>35379</xdr:rowOff>
    </xdr:to>
    <xdr:cxnSp macro="">
      <xdr:nvCxnSpPr>
        <xdr:cNvPr id="251" name="直線コネクタ 250"/>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7456</xdr:rowOff>
    </xdr:from>
    <xdr:ext cx="762000" cy="259045"/>
    <xdr:sp macro="" textlink="">
      <xdr:nvSpPr>
        <xdr:cNvPr id="252"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89</xdr:row>
      <xdr:rowOff>35379</xdr:rowOff>
    </xdr:from>
    <xdr:to>
      <xdr:col>24</xdr:col>
      <xdr:colOff>647700</xdr:colOff>
      <xdr:row>89</xdr:row>
      <xdr:rowOff>35379</xdr:rowOff>
    </xdr:to>
    <xdr:cxnSp macro="">
      <xdr:nvCxnSpPr>
        <xdr:cNvPr id="253" name="直線コネクタ 252"/>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56139</xdr:rowOff>
    </xdr:from>
    <xdr:ext cx="762000" cy="259045"/>
    <xdr:sp macro="" textlink="">
      <xdr:nvSpPr>
        <xdr:cNvPr id="254" name="給与水準   （国との比較）最大値テキスト"/>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24</xdr:col>
      <xdr:colOff>469900</xdr:colOff>
      <xdr:row>79</xdr:row>
      <xdr:rowOff>141212</xdr:rowOff>
    </xdr:from>
    <xdr:to>
      <xdr:col>24</xdr:col>
      <xdr:colOff>647700</xdr:colOff>
      <xdr:row>79</xdr:row>
      <xdr:rowOff>141212</xdr:rowOff>
    </xdr:to>
    <xdr:cxnSp macro="">
      <xdr:nvCxnSpPr>
        <xdr:cNvPr id="255" name="直線コネクタ 254"/>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109462</xdr:rowOff>
    </xdr:from>
    <xdr:to>
      <xdr:col>24</xdr:col>
      <xdr:colOff>558800</xdr:colOff>
      <xdr:row>83</xdr:row>
      <xdr:rowOff>29936</xdr:rowOff>
    </xdr:to>
    <xdr:cxnSp macro="">
      <xdr:nvCxnSpPr>
        <xdr:cNvPr id="256" name="直線コネクタ 255"/>
        <xdr:cNvCxnSpPr/>
      </xdr:nvCxnSpPr>
      <xdr:spPr>
        <a:xfrm flipV="1">
          <a:off x="16179800" y="14168362"/>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146550</xdr:rowOff>
    </xdr:from>
    <xdr:ext cx="762000" cy="259045"/>
    <xdr:sp macro="" textlink="">
      <xdr:nvSpPr>
        <xdr:cNvPr id="257" name="給与水準   （国との比較）平均値テキスト"/>
        <xdr:cNvSpPr txBox="1"/>
      </xdr:nvSpPr>
      <xdr:spPr>
        <a:xfrm>
          <a:off x="17106900" y="143769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3023</xdr:rowOff>
    </xdr:from>
    <xdr:to>
      <xdr:col>24</xdr:col>
      <xdr:colOff>609600</xdr:colOff>
      <xdr:row>84</xdr:row>
      <xdr:rowOff>104623</xdr:rowOff>
    </xdr:to>
    <xdr:sp macro="" textlink="">
      <xdr:nvSpPr>
        <xdr:cNvPr id="258" name="フローチャート : 判断 257"/>
        <xdr:cNvSpPr/>
      </xdr:nvSpPr>
      <xdr:spPr>
        <a:xfrm>
          <a:off x="169672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18445</xdr:rowOff>
    </xdr:from>
    <xdr:to>
      <xdr:col>23</xdr:col>
      <xdr:colOff>406400</xdr:colOff>
      <xdr:row>83</xdr:row>
      <xdr:rowOff>29936</xdr:rowOff>
    </xdr:to>
    <xdr:cxnSp macro="">
      <xdr:nvCxnSpPr>
        <xdr:cNvPr id="259" name="直線コネクタ 258"/>
        <xdr:cNvCxnSpPr/>
      </xdr:nvCxnSpPr>
      <xdr:spPr>
        <a:xfrm>
          <a:off x="15290800" y="1424879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140002</xdr:rowOff>
    </xdr:from>
    <xdr:to>
      <xdr:col>23</xdr:col>
      <xdr:colOff>457200</xdr:colOff>
      <xdr:row>84</xdr:row>
      <xdr:rowOff>70152</xdr:rowOff>
    </xdr:to>
    <xdr:sp macro="" textlink="">
      <xdr:nvSpPr>
        <xdr:cNvPr id="260" name="フローチャート : 判断 259"/>
        <xdr:cNvSpPr/>
      </xdr:nvSpPr>
      <xdr:spPr>
        <a:xfrm>
          <a:off x="16129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54929</xdr:rowOff>
    </xdr:from>
    <xdr:ext cx="736600" cy="259045"/>
    <xdr:sp macro="" textlink="">
      <xdr:nvSpPr>
        <xdr:cNvPr id="261" name="テキスト ボックス 260"/>
        <xdr:cNvSpPr txBox="1"/>
      </xdr:nvSpPr>
      <xdr:spPr>
        <a:xfrm>
          <a:off x="15798800" y="14456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18445</xdr:rowOff>
    </xdr:from>
    <xdr:to>
      <xdr:col>22</xdr:col>
      <xdr:colOff>203200</xdr:colOff>
      <xdr:row>83</xdr:row>
      <xdr:rowOff>29936</xdr:rowOff>
    </xdr:to>
    <xdr:cxnSp macro="">
      <xdr:nvCxnSpPr>
        <xdr:cNvPr id="262" name="直線コネクタ 261"/>
        <xdr:cNvCxnSpPr/>
      </xdr:nvCxnSpPr>
      <xdr:spPr>
        <a:xfrm flipV="1">
          <a:off x="14401800" y="1424879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140002</xdr:rowOff>
    </xdr:from>
    <xdr:to>
      <xdr:col>22</xdr:col>
      <xdr:colOff>254000</xdr:colOff>
      <xdr:row>84</xdr:row>
      <xdr:rowOff>70152</xdr:rowOff>
    </xdr:to>
    <xdr:sp macro="" textlink="">
      <xdr:nvSpPr>
        <xdr:cNvPr id="263" name="フローチャート : 判断 262"/>
        <xdr:cNvSpPr/>
      </xdr:nvSpPr>
      <xdr:spPr>
        <a:xfrm>
          <a:off x="15240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54929</xdr:rowOff>
    </xdr:from>
    <xdr:ext cx="762000" cy="259045"/>
    <xdr:sp macro="" textlink="">
      <xdr:nvSpPr>
        <xdr:cNvPr id="264" name="テキスト ボックス 263"/>
        <xdr:cNvSpPr txBox="1"/>
      </xdr:nvSpPr>
      <xdr:spPr>
        <a:xfrm>
          <a:off x="14909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29936</xdr:rowOff>
    </xdr:from>
    <xdr:to>
      <xdr:col>21</xdr:col>
      <xdr:colOff>0</xdr:colOff>
      <xdr:row>87</xdr:row>
      <xdr:rowOff>102507</xdr:rowOff>
    </xdr:to>
    <xdr:cxnSp macro="">
      <xdr:nvCxnSpPr>
        <xdr:cNvPr id="265" name="直線コネクタ 264"/>
        <xdr:cNvCxnSpPr/>
      </xdr:nvCxnSpPr>
      <xdr:spPr>
        <a:xfrm flipV="1">
          <a:off x="13512800" y="14260286"/>
          <a:ext cx="889000" cy="75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94041</xdr:rowOff>
    </xdr:from>
    <xdr:to>
      <xdr:col>21</xdr:col>
      <xdr:colOff>50800</xdr:colOff>
      <xdr:row>84</xdr:row>
      <xdr:rowOff>24191</xdr:rowOff>
    </xdr:to>
    <xdr:sp macro="" textlink="">
      <xdr:nvSpPr>
        <xdr:cNvPr id="266" name="フローチャート : 判断 265"/>
        <xdr:cNvSpPr/>
      </xdr:nvSpPr>
      <xdr:spPr>
        <a:xfrm>
          <a:off x="14351000" y="1432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8968</xdr:rowOff>
    </xdr:from>
    <xdr:ext cx="762000" cy="259045"/>
    <xdr:sp macro="" textlink="">
      <xdr:nvSpPr>
        <xdr:cNvPr id="267" name="テキスト ボックス 266"/>
        <xdr:cNvSpPr txBox="1"/>
      </xdr:nvSpPr>
      <xdr:spPr>
        <a:xfrm>
          <a:off x="14020800" y="1441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110066</xdr:rowOff>
    </xdr:from>
    <xdr:to>
      <xdr:col>19</xdr:col>
      <xdr:colOff>533400</xdr:colOff>
      <xdr:row>89</xdr:row>
      <xdr:rowOff>40216</xdr:rowOff>
    </xdr:to>
    <xdr:sp macro="" textlink="">
      <xdr:nvSpPr>
        <xdr:cNvPr id="268" name="フローチャート : 判断 267"/>
        <xdr:cNvSpPr/>
      </xdr:nvSpPr>
      <xdr:spPr>
        <a:xfrm>
          <a:off x="13462000" y="151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24993</xdr:rowOff>
    </xdr:from>
    <xdr:ext cx="762000" cy="259045"/>
    <xdr:sp macro="" textlink="">
      <xdr:nvSpPr>
        <xdr:cNvPr id="269" name="テキスト ボックス 268"/>
        <xdr:cNvSpPr txBox="1"/>
      </xdr:nvSpPr>
      <xdr:spPr>
        <a:xfrm>
          <a:off x="13131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58662</xdr:rowOff>
    </xdr:from>
    <xdr:to>
      <xdr:col>24</xdr:col>
      <xdr:colOff>609600</xdr:colOff>
      <xdr:row>82</xdr:row>
      <xdr:rowOff>160262</xdr:rowOff>
    </xdr:to>
    <xdr:sp macro="" textlink="">
      <xdr:nvSpPr>
        <xdr:cNvPr id="275" name="円/楕円 274"/>
        <xdr:cNvSpPr/>
      </xdr:nvSpPr>
      <xdr:spPr>
        <a:xfrm>
          <a:off x="16967200" y="1411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75189</xdr:rowOff>
    </xdr:from>
    <xdr:ext cx="762000" cy="259045"/>
    <xdr:sp macro="" textlink="">
      <xdr:nvSpPr>
        <xdr:cNvPr id="276" name="給与水準   （国との比較）該当値テキスト"/>
        <xdr:cNvSpPr txBox="1"/>
      </xdr:nvSpPr>
      <xdr:spPr>
        <a:xfrm>
          <a:off x="17106900" y="1396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150586</xdr:rowOff>
    </xdr:from>
    <xdr:to>
      <xdr:col>23</xdr:col>
      <xdr:colOff>457200</xdr:colOff>
      <xdr:row>83</xdr:row>
      <xdr:rowOff>80736</xdr:rowOff>
    </xdr:to>
    <xdr:sp macro="" textlink="">
      <xdr:nvSpPr>
        <xdr:cNvPr id="277" name="円/楕円 276"/>
        <xdr:cNvSpPr/>
      </xdr:nvSpPr>
      <xdr:spPr>
        <a:xfrm>
          <a:off x="16129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90913</xdr:rowOff>
    </xdr:from>
    <xdr:ext cx="736600" cy="259045"/>
    <xdr:sp macro="" textlink="">
      <xdr:nvSpPr>
        <xdr:cNvPr id="278" name="テキスト ボックス 277"/>
        <xdr:cNvSpPr txBox="1"/>
      </xdr:nvSpPr>
      <xdr:spPr>
        <a:xfrm>
          <a:off x="15798800" y="13978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139095</xdr:rowOff>
    </xdr:from>
    <xdr:to>
      <xdr:col>22</xdr:col>
      <xdr:colOff>254000</xdr:colOff>
      <xdr:row>83</xdr:row>
      <xdr:rowOff>69245</xdr:rowOff>
    </xdr:to>
    <xdr:sp macro="" textlink="">
      <xdr:nvSpPr>
        <xdr:cNvPr id="279" name="円/楕円 278"/>
        <xdr:cNvSpPr/>
      </xdr:nvSpPr>
      <xdr:spPr>
        <a:xfrm>
          <a:off x="152400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79422</xdr:rowOff>
    </xdr:from>
    <xdr:ext cx="762000" cy="259045"/>
    <xdr:sp macro="" textlink="">
      <xdr:nvSpPr>
        <xdr:cNvPr id="280" name="テキスト ボックス 279"/>
        <xdr:cNvSpPr txBox="1"/>
      </xdr:nvSpPr>
      <xdr:spPr>
        <a:xfrm>
          <a:off x="14909800" y="1396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150586</xdr:rowOff>
    </xdr:from>
    <xdr:to>
      <xdr:col>21</xdr:col>
      <xdr:colOff>50800</xdr:colOff>
      <xdr:row>83</xdr:row>
      <xdr:rowOff>80736</xdr:rowOff>
    </xdr:to>
    <xdr:sp macro="" textlink="">
      <xdr:nvSpPr>
        <xdr:cNvPr id="281" name="円/楕円 280"/>
        <xdr:cNvSpPr/>
      </xdr:nvSpPr>
      <xdr:spPr>
        <a:xfrm>
          <a:off x="14351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90913</xdr:rowOff>
    </xdr:from>
    <xdr:ext cx="762000" cy="259045"/>
    <xdr:sp macro="" textlink="">
      <xdr:nvSpPr>
        <xdr:cNvPr id="282" name="テキスト ボックス 281"/>
        <xdr:cNvSpPr txBox="1"/>
      </xdr:nvSpPr>
      <xdr:spPr>
        <a:xfrm>
          <a:off x="14020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51707</xdr:rowOff>
    </xdr:from>
    <xdr:to>
      <xdr:col>19</xdr:col>
      <xdr:colOff>533400</xdr:colOff>
      <xdr:row>87</xdr:row>
      <xdr:rowOff>153307</xdr:rowOff>
    </xdr:to>
    <xdr:sp macro="" textlink="">
      <xdr:nvSpPr>
        <xdr:cNvPr id="283" name="円/楕円 282"/>
        <xdr:cNvSpPr/>
      </xdr:nvSpPr>
      <xdr:spPr>
        <a:xfrm>
          <a:off x="13462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163484</xdr:rowOff>
    </xdr:from>
    <xdr:ext cx="762000" cy="259045"/>
    <xdr:sp macro="" textlink="">
      <xdr:nvSpPr>
        <xdr:cNvPr id="284" name="テキスト ボックス 283"/>
        <xdr:cNvSpPr txBox="1"/>
      </xdr:nvSpPr>
      <xdr:spPr>
        <a:xfrm>
          <a:off x="13131800" y="1473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[20.51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依然として、類似団体平均値と比較しても大幅に乖離している。平成１７年の合併時に職員数は増大し、その後は定員管理適正化計画により退職者は数十名、新規採用者は必要最小限に抑制し、職員数は減少傾向にある。しかしながら、総合支所方式を採用している点や広大な面積に集落が散在し地理的に非効率な条件も重なるなど、ある程度の職員の確保が必要であり職員数の削減には限度もある。また、合併後においては</a:t>
          </a:r>
          <a:r>
            <a:rPr lang="ja-JP" altLang="ja-JP" sz="1100" b="0" i="0" baseline="0">
              <a:solidFill>
                <a:sysClr val="windowText" lastClr="000000"/>
              </a:solidFill>
              <a:effectLst/>
              <a:latin typeface="+mn-lt"/>
              <a:ea typeface="+mn-ea"/>
              <a:cs typeface="+mn-cs"/>
            </a:rPr>
            <a:t>１５０</a:t>
          </a:r>
          <a:r>
            <a:rPr lang="ja-JP" altLang="ja-JP" sz="1100" b="0" i="0" baseline="0">
              <a:solidFill>
                <a:schemeClr val="dk1"/>
              </a:solidFill>
              <a:effectLst/>
              <a:latin typeface="+mn-lt"/>
              <a:ea typeface="+mn-ea"/>
              <a:cs typeface="+mn-cs"/>
            </a:rPr>
            <a:t>人以上の人口が毎年減少している事についても、一因として考えられる。</a:t>
          </a:r>
          <a:endParaRPr lang="ja-JP" altLang="ja-JP" sz="1400">
            <a:effectLst/>
          </a:endParaRPr>
        </a:p>
        <a:p>
          <a:pPr rtl="0"/>
          <a:r>
            <a:rPr lang="ja-JP" altLang="ja-JP" sz="1100" b="0" i="0" baseline="0">
              <a:solidFill>
                <a:schemeClr val="dk1"/>
              </a:solidFill>
              <a:effectLst/>
              <a:latin typeface="+mn-lt"/>
              <a:ea typeface="+mn-ea"/>
              <a:cs typeface="+mn-cs"/>
            </a:rPr>
            <a:t>　今後も職員数の削減を継続する一方で職員の年齢層のバランス等も考慮し、住民サービスの低下に繋がらないよう適正な定員管理に努めていく必要がある。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157335</xdr:rowOff>
    </xdr:from>
    <xdr:to>
      <xdr:col>24</xdr:col>
      <xdr:colOff>558800</xdr:colOff>
      <xdr:row>66</xdr:row>
      <xdr:rowOff>132878</xdr:rowOff>
    </xdr:to>
    <xdr:cxnSp macro="">
      <xdr:nvCxnSpPr>
        <xdr:cNvPr id="316" name="直線コネクタ 315"/>
        <xdr:cNvCxnSpPr/>
      </xdr:nvCxnSpPr>
      <xdr:spPr>
        <a:xfrm flipV="1">
          <a:off x="17018000" y="10101435"/>
          <a:ext cx="0" cy="1347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104955</xdr:rowOff>
    </xdr:from>
    <xdr:ext cx="762000" cy="259045"/>
    <xdr:sp macro="" textlink="">
      <xdr:nvSpPr>
        <xdr:cNvPr id="317" name="定員管理の状況最小値テキスト"/>
        <xdr:cNvSpPr txBox="1"/>
      </xdr:nvSpPr>
      <xdr:spPr>
        <a:xfrm>
          <a:off x="17106900" y="1142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26.98</a:t>
          </a:r>
          <a:endParaRPr kumimoji="1" lang="ja-JP" altLang="en-US" sz="1000" b="1">
            <a:latin typeface="ＭＳ Ｐゴシック"/>
          </a:endParaRPr>
        </a:p>
      </xdr:txBody>
    </xdr:sp>
    <xdr:clientData/>
  </xdr:oneCellAnchor>
  <xdr:twoCellAnchor>
    <xdr:from>
      <xdr:col>24</xdr:col>
      <xdr:colOff>469900</xdr:colOff>
      <xdr:row>66</xdr:row>
      <xdr:rowOff>132878</xdr:rowOff>
    </xdr:from>
    <xdr:to>
      <xdr:col>24</xdr:col>
      <xdr:colOff>647700</xdr:colOff>
      <xdr:row>66</xdr:row>
      <xdr:rowOff>132878</xdr:rowOff>
    </xdr:to>
    <xdr:cxnSp macro="">
      <xdr:nvCxnSpPr>
        <xdr:cNvPr id="318" name="直線コネクタ 317"/>
        <xdr:cNvCxnSpPr/>
      </xdr:nvCxnSpPr>
      <xdr:spPr>
        <a:xfrm>
          <a:off x="16929100" y="1144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72262</xdr:rowOff>
    </xdr:from>
    <xdr:ext cx="762000" cy="259045"/>
    <xdr:sp macro="" textlink="">
      <xdr:nvSpPr>
        <xdr:cNvPr id="319" name="定員管理の状況最大値テキスト"/>
        <xdr:cNvSpPr txBox="1"/>
      </xdr:nvSpPr>
      <xdr:spPr>
        <a:xfrm>
          <a:off x="17106900" y="984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a:t>
          </a:r>
          <a:endParaRPr kumimoji="1" lang="ja-JP" altLang="en-US" sz="1000" b="1">
            <a:latin typeface="ＭＳ Ｐゴシック"/>
          </a:endParaRPr>
        </a:p>
      </xdr:txBody>
    </xdr:sp>
    <xdr:clientData/>
  </xdr:oneCellAnchor>
  <xdr:twoCellAnchor>
    <xdr:from>
      <xdr:col>24</xdr:col>
      <xdr:colOff>469900</xdr:colOff>
      <xdr:row>58</xdr:row>
      <xdr:rowOff>157335</xdr:rowOff>
    </xdr:from>
    <xdr:to>
      <xdr:col>24</xdr:col>
      <xdr:colOff>647700</xdr:colOff>
      <xdr:row>58</xdr:row>
      <xdr:rowOff>157335</xdr:rowOff>
    </xdr:to>
    <xdr:cxnSp macro="">
      <xdr:nvCxnSpPr>
        <xdr:cNvPr id="320" name="直線コネクタ 319"/>
        <xdr:cNvCxnSpPr/>
      </xdr:nvCxnSpPr>
      <xdr:spPr>
        <a:xfrm>
          <a:off x="16929100" y="10101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15240</xdr:rowOff>
    </xdr:from>
    <xdr:to>
      <xdr:col>24</xdr:col>
      <xdr:colOff>558800</xdr:colOff>
      <xdr:row>64</xdr:row>
      <xdr:rowOff>29718</xdr:rowOff>
    </xdr:to>
    <xdr:cxnSp macro="">
      <xdr:nvCxnSpPr>
        <xdr:cNvPr id="321" name="直線コネクタ 320"/>
        <xdr:cNvCxnSpPr/>
      </xdr:nvCxnSpPr>
      <xdr:spPr>
        <a:xfrm>
          <a:off x="16179800" y="10988040"/>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136596</xdr:rowOff>
    </xdr:from>
    <xdr:ext cx="762000" cy="259045"/>
    <xdr:sp macro="" textlink="">
      <xdr:nvSpPr>
        <xdr:cNvPr id="322" name="定員管理の状況平均値テキスト"/>
        <xdr:cNvSpPr txBox="1"/>
      </xdr:nvSpPr>
      <xdr:spPr>
        <a:xfrm>
          <a:off x="17106900" y="102521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120069</xdr:rowOff>
    </xdr:from>
    <xdr:to>
      <xdr:col>24</xdr:col>
      <xdr:colOff>609600</xdr:colOff>
      <xdr:row>61</xdr:row>
      <xdr:rowOff>50219</xdr:rowOff>
    </xdr:to>
    <xdr:sp macro="" textlink="">
      <xdr:nvSpPr>
        <xdr:cNvPr id="323" name="フローチャート : 判断 322"/>
        <xdr:cNvSpPr/>
      </xdr:nvSpPr>
      <xdr:spPr>
        <a:xfrm>
          <a:off x="16967200" y="10407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163939</xdr:rowOff>
    </xdr:from>
    <xdr:to>
      <xdr:col>23</xdr:col>
      <xdr:colOff>406400</xdr:colOff>
      <xdr:row>64</xdr:row>
      <xdr:rowOff>15240</xdr:rowOff>
    </xdr:to>
    <xdr:cxnSp macro="">
      <xdr:nvCxnSpPr>
        <xdr:cNvPr id="324" name="直線コネクタ 323"/>
        <xdr:cNvCxnSpPr/>
      </xdr:nvCxnSpPr>
      <xdr:spPr>
        <a:xfrm>
          <a:off x="15290800" y="10965289"/>
          <a:ext cx="889000" cy="2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78704</xdr:rowOff>
    </xdr:from>
    <xdr:to>
      <xdr:col>23</xdr:col>
      <xdr:colOff>457200</xdr:colOff>
      <xdr:row>61</xdr:row>
      <xdr:rowOff>8854</xdr:rowOff>
    </xdr:to>
    <xdr:sp macro="" textlink="">
      <xdr:nvSpPr>
        <xdr:cNvPr id="325" name="フローチャート : 判断 324"/>
        <xdr:cNvSpPr/>
      </xdr:nvSpPr>
      <xdr:spPr>
        <a:xfrm>
          <a:off x="16129000" y="10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19031</xdr:rowOff>
    </xdr:from>
    <xdr:ext cx="736600" cy="259045"/>
    <xdr:sp macro="" textlink="">
      <xdr:nvSpPr>
        <xdr:cNvPr id="326" name="テキスト ボックス 325"/>
        <xdr:cNvSpPr txBox="1"/>
      </xdr:nvSpPr>
      <xdr:spPr>
        <a:xfrm>
          <a:off x="15798800" y="10134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162560</xdr:rowOff>
    </xdr:from>
    <xdr:to>
      <xdr:col>22</xdr:col>
      <xdr:colOff>203200</xdr:colOff>
      <xdr:row>63</xdr:row>
      <xdr:rowOff>163939</xdr:rowOff>
    </xdr:to>
    <xdr:cxnSp macro="">
      <xdr:nvCxnSpPr>
        <xdr:cNvPr id="327" name="直線コネクタ 326"/>
        <xdr:cNvCxnSpPr/>
      </xdr:nvCxnSpPr>
      <xdr:spPr>
        <a:xfrm>
          <a:off x="14401800" y="10963910"/>
          <a:ext cx="8890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91803</xdr:rowOff>
    </xdr:from>
    <xdr:to>
      <xdr:col>22</xdr:col>
      <xdr:colOff>254000</xdr:colOff>
      <xdr:row>61</xdr:row>
      <xdr:rowOff>21953</xdr:rowOff>
    </xdr:to>
    <xdr:sp macro="" textlink="">
      <xdr:nvSpPr>
        <xdr:cNvPr id="328" name="フローチャート : 判断 327"/>
        <xdr:cNvSpPr/>
      </xdr:nvSpPr>
      <xdr:spPr>
        <a:xfrm>
          <a:off x="15240000" y="1037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32130</xdr:rowOff>
    </xdr:from>
    <xdr:ext cx="762000" cy="259045"/>
    <xdr:sp macro="" textlink="">
      <xdr:nvSpPr>
        <xdr:cNvPr id="329" name="テキスト ボックス 328"/>
        <xdr:cNvSpPr txBox="1"/>
      </xdr:nvSpPr>
      <xdr:spPr>
        <a:xfrm>
          <a:off x="14909800" y="10147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12.20</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142566</xdr:rowOff>
    </xdr:from>
    <xdr:to>
      <xdr:col>21</xdr:col>
      <xdr:colOff>0</xdr:colOff>
      <xdr:row>63</xdr:row>
      <xdr:rowOff>162560</xdr:rowOff>
    </xdr:to>
    <xdr:cxnSp macro="">
      <xdr:nvCxnSpPr>
        <xdr:cNvPr id="330" name="直線コネクタ 329"/>
        <xdr:cNvCxnSpPr/>
      </xdr:nvCxnSpPr>
      <xdr:spPr>
        <a:xfrm>
          <a:off x="13512800" y="10943916"/>
          <a:ext cx="889000" cy="1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79393</xdr:rowOff>
    </xdr:from>
    <xdr:to>
      <xdr:col>21</xdr:col>
      <xdr:colOff>50800</xdr:colOff>
      <xdr:row>61</xdr:row>
      <xdr:rowOff>9543</xdr:rowOff>
    </xdr:to>
    <xdr:sp macro="" textlink="">
      <xdr:nvSpPr>
        <xdr:cNvPr id="331" name="フローチャート : 判断 330"/>
        <xdr:cNvSpPr/>
      </xdr:nvSpPr>
      <xdr:spPr>
        <a:xfrm>
          <a:off x="14351000" y="1036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19720</xdr:rowOff>
    </xdr:from>
    <xdr:ext cx="762000" cy="259045"/>
    <xdr:sp macro="" textlink="">
      <xdr:nvSpPr>
        <xdr:cNvPr id="332" name="テキスト ボックス 331"/>
        <xdr:cNvSpPr txBox="1"/>
      </xdr:nvSpPr>
      <xdr:spPr>
        <a:xfrm>
          <a:off x="14020800" y="10135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71810</xdr:rowOff>
    </xdr:from>
    <xdr:to>
      <xdr:col>19</xdr:col>
      <xdr:colOff>533400</xdr:colOff>
      <xdr:row>61</xdr:row>
      <xdr:rowOff>1960</xdr:rowOff>
    </xdr:to>
    <xdr:sp macro="" textlink="">
      <xdr:nvSpPr>
        <xdr:cNvPr id="333" name="フローチャート : 判断 332"/>
        <xdr:cNvSpPr/>
      </xdr:nvSpPr>
      <xdr:spPr>
        <a:xfrm>
          <a:off x="13462000" y="1035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12137</xdr:rowOff>
    </xdr:from>
    <xdr:ext cx="762000" cy="259045"/>
    <xdr:sp macro="" textlink="">
      <xdr:nvSpPr>
        <xdr:cNvPr id="334" name="テキスト ボックス 333"/>
        <xdr:cNvSpPr txBox="1"/>
      </xdr:nvSpPr>
      <xdr:spPr>
        <a:xfrm>
          <a:off x="13131800" y="10127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150368</xdr:rowOff>
    </xdr:from>
    <xdr:to>
      <xdr:col>24</xdr:col>
      <xdr:colOff>609600</xdr:colOff>
      <xdr:row>64</xdr:row>
      <xdr:rowOff>80518</xdr:rowOff>
    </xdr:to>
    <xdr:sp macro="" textlink="">
      <xdr:nvSpPr>
        <xdr:cNvPr id="340" name="円/楕円 339"/>
        <xdr:cNvSpPr/>
      </xdr:nvSpPr>
      <xdr:spPr>
        <a:xfrm>
          <a:off x="169672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122445</xdr:rowOff>
    </xdr:from>
    <xdr:ext cx="762000" cy="259045"/>
    <xdr:sp macro="" textlink="">
      <xdr:nvSpPr>
        <xdr:cNvPr id="341" name="定員管理の状況該当値テキスト"/>
        <xdr:cNvSpPr txBox="1"/>
      </xdr:nvSpPr>
      <xdr:spPr>
        <a:xfrm>
          <a:off x="17106900" y="1092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20.51</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135890</xdr:rowOff>
    </xdr:from>
    <xdr:to>
      <xdr:col>23</xdr:col>
      <xdr:colOff>457200</xdr:colOff>
      <xdr:row>64</xdr:row>
      <xdr:rowOff>66040</xdr:rowOff>
    </xdr:to>
    <xdr:sp macro="" textlink="">
      <xdr:nvSpPr>
        <xdr:cNvPr id="342" name="円/楕円 341"/>
        <xdr:cNvSpPr/>
      </xdr:nvSpPr>
      <xdr:spPr>
        <a:xfrm>
          <a:off x="16129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50817</xdr:rowOff>
    </xdr:from>
    <xdr:ext cx="736600" cy="259045"/>
    <xdr:sp macro="" textlink="">
      <xdr:nvSpPr>
        <xdr:cNvPr id="343" name="テキスト ボックス 342"/>
        <xdr:cNvSpPr txBox="1"/>
      </xdr:nvSpPr>
      <xdr:spPr>
        <a:xfrm>
          <a:off x="15798800" y="1102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20.30</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113139</xdr:rowOff>
    </xdr:from>
    <xdr:to>
      <xdr:col>22</xdr:col>
      <xdr:colOff>254000</xdr:colOff>
      <xdr:row>64</xdr:row>
      <xdr:rowOff>43289</xdr:rowOff>
    </xdr:to>
    <xdr:sp macro="" textlink="">
      <xdr:nvSpPr>
        <xdr:cNvPr id="344" name="円/楕円 343"/>
        <xdr:cNvSpPr/>
      </xdr:nvSpPr>
      <xdr:spPr>
        <a:xfrm>
          <a:off x="15240000" y="1091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28066</xdr:rowOff>
    </xdr:from>
    <xdr:ext cx="762000" cy="259045"/>
    <xdr:sp macro="" textlink="">
      <xdr:nvSpPr>
        <xdr:cNvPr id="345" name="テキスト ボックス 344"/>
        <xdr:cNvSpPr txBox="1"/>
      </xdr:nvSpPr>
      <xdr:spPr>
        <a:xfrm>
          <a:off x="14909800" y="1100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19.97</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111760</xdr:rowOff>
    </xdr:from>
    <xdr:to>
      <xdr:col>21</xdr:col>
      <xdr:colOff>50800</xdr:colOff>
      <xdr:row>64</xdr:row>
      <xdr:rowOff>41910</xdr:rowOff>
    </xdr:to>
    <xdr:sp macro="" textlink="">
      <xdr:nvSpPr>
        <xdr:cNvPr id="346" name="円/楕円 345"/>
        <xdr:cNvSpPr/>
      </xdr:nvSpPr>
      <xdr:spPr>
        <a:xfrm>
          <a:off x="14351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26687</xdr:rowOff>
    </xdr:from>
    <xdr:ext cx="762000" cy="259045"/>
    <xdr:sp macro="" textlink="">
      <xdr:nvSpPr>
        <xdr:cNvPr id="347" name="テキスト ボックス 346"/>
        <xdr:cNvSpPr txBox="1"/>
      </xdr:nvSpPr>
      <xdr:spPr>
        <a:xfrm>
          <a:off x="14020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19.95</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91766</xdr:rowOff>
    </xdr:from>
    <xdr:to>
      <xdr:col>19</xdr:col>
      <xdr:colOff>533400</xdr:colOff>
      <xdr:row>64</xdr:row>
      <xdr:rowOff>21916</xdr:rowOff>
    </xdr:to>
    <xdr:sp macro="" textlink="">
      <xdr:nvSpPr>
        <xdr:cNvPr id="348" name="円/楕円 347"/>
        <xdr:cNvSpPr/>
      </xdr:nvSpPr>
      <xdr:spPr>
        <a:xfrm>
          <a:off x="13462000" y="1089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6693</xdr:rowOff>
    </xdr:from>
    <xdr:ext cx="762000" cy="259045"/>
    <xdr:sp macro="" textlink="">
      <xdr:nvSpPr>
        <xdr:cNvPr id="349" name="テキスト ボックス 348"/>
        <xdr:cNvSpPr txBox="1"/>
      </xdr:nvSpPr>
      <xdr:spPr>
        <a:xfrm>
          <a:off x="13131800" y="1097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基準財政需要額算入率の高い地方債に限定した借入を実施しており、また平成１９年度からの継続的・計画的な繰上償還の効果も表れてきており、前年度比△０．</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ポイントの</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％となり比率は健全な状態と言える。</a:t>
          </a:r>
          <a:endParaRPr lang="ja-JP" altLang="ja-JP" sz="1400">
            <a:effectLst/>
          </a:endParaRPr>
        </a:p>
        <a:p>
          <a:pPr rtl="0"/>
          <a:r>
            <a:rPr lang="ja-JP" altLang="ja-JP" sz="1100" b="0" i="0" baseline="0">
              <a:solidFill>
                <a:schemeClr val="dk1"/>
              </a:solidFill>
              <a:effectLst/>
              <a:latin typeface="+mn-lt"/>
              <a:ea typeface="+mn-ea"/>
              <a:cs typeface="+mn-cs"/>
            </a:rPr>
            <a:t>　しかし、平成２８年度より庁舎建設等の大規模事業に起債を充当</a:t>
          </a:r>
          <a:r>
            <a:rPr lang="ja-JP" altLang="en-US" sz="1100" b="0" i="0" baseline="0">
              <a:solidFill>
                <a:schemeClr val="dk1"/>
              </a:solidFill>
              <a:effectLst/>
              <a:latin typeface="+mn-lt"/>
              <a:ea typeface="+mn-ea"/>
              <a:cs typeface="+mn-cs"/>
            </a:rPr>
            <a:t>してお</a:t>
          </a:r>
          <a:r>
            <a:rPr lang="ja-JP" altLang="ja-JP" sz="1100" b="0" i="0" baseline="0">
              <a:solidFill>
                <a:schemeClr val="dk1"/>
              </a:solidFill>
              <a:effectLst/>
              <a:latin typeface="+mn-lt"/>
              <a:ea typeface="+mn-ea"/>
              <a:cs typeface="+mn-cs"/>
            </a:rPr>
            <a:t>り、比率が悪化することが予想されるが、今後も引き続き繰上償還を実施する計画であり、後年度を見据えた健全な財政運営に取り組む。</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58928</xdr:rowOff>
    </xdr:to>
    <xdr:cxnSp macro="">
      <xdr:nvCxnSpPr>
        <xdr:cNvPr id="376" name="直線コネクタ 375"/>
        <xdr:cNvCxnSpPr/>
      </xdr:nvCxnSpPr>
      <xdr:spPr>
        <a:xfrm flipV="1">
          <a:off x="17018000" y="6116320"/>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31005</xdr:rowOff>
    </xdr:from>
    <xdr:ext cx="762000" cy="259045"/>
    <xdr:sp macro="" textlink="">
      <xdr:nvSpPr>
        <xdr:cNvPr id="377" name="公債費負担の状況最小値テキスト"/>
        <xdr:cNvSpPr txBox="1"/>
      </xdr:nvSpPr>
      <xdr:spPr>
        <a:xfrm>
          <a:off x="17106900" y="757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24</xdr:col>
      <xdr:colOff>469900</xdr:colOff>
      <xdr:row>44</xdr:row>
      <xdr:rowOff>58928</xdr:rowOff>
    </xdr:from>
    <xdr:to>
      <xdr:col>24</xdr:col>
      <xdr:colOff>647700</xdr:colOff>
      <xdr:row>44</xdr:row>
      <xdr:rowOff>58928</xdr:rowOff>
    </xdr:to>
    <xdr:cxnSp macro="">
      <xdr:nvCxnSpPr>
        <xdr:cNvPr id="378" name="直線コネクタ 377"/>
        <xdr:cNvCxnSpPr/>
      </xdr:nvCxnSpPr>
      <xdr:spPr>
        <a:xfrm>
          <a:off x="16929100" y="760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9"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80" name="直線コネクタ 379"/>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91186</xdr:rowOff>
    </xdr:from>
    <xdr:to>
      <xdr:col>24</xdr:col>
      <xdr:colOff>558800</xdr:colOff>
      <xdr:row>37</xdr:row>
      <xdr:rowOff>120142</xdr:rowOff>
    </xdr:to>
    <xdr:cxnSp macro="">
      <xdr:nvCxnSpPr>
        <xdr:cNvPr id="381" name="直線コネクタ 380"/>
        <xdr:cNvCxnSpPr/>
      </xdr:nvCxnSpPr>
      <xdr:spPr>
        <a:xfrm flipV="1">
          <a:off x="16179800" y="643483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28973</xdr:rowOff>
    </xdr:from>
    <xdr:ext cx="762000" cy="259045"/>
    <xdr:sp macro="" textlink="">
      <xdr:nvSpPr>
        <xdr:cNvPr id="382" name="公債費負担の状況平均値テキスト"/>
        <xdr:cNvSpPr txBox="1"/>
      </xdr:nvSpPr>
      <xdr:spPr>
        <a:xfrm>
          <a:off x="17106900" y="688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56896</xdr:rowOff>
    </xdr:from>
    <xdr:to>
      <xdr:col>24</xdr:col>
      <xdr:colOff>609600</xdr:colOff>
      <xdr:row>40</xdr:row>
      <xdr:rowOff>158496</xdr:rowOff>
    </xdr:to>
    <xdr:sp macro="" textlink="">
      <xdr:nvSpPr>
        <xdr:cNvPr id="383" name="フローチャート : 判断 382"/>
        <xdr:cNvSpPr/>
      </xdr:nvSpPr>
      <xdr:spPr>
        <a:xfrm>
          <a:off x="169672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120142</xdr:rowOff>
    </xdr:from>
    <xdr:to>
      <xdr:col>23</xdr:col>
      <xdr:colOff>406400</xdr:colOff>
      <xdr:row>38</xdr:row>
      <xdr:rowOff>16256</xdr:rowOff>
    </xdr:to>
    <xdr:cxnSp macro="">
      <xdr:nvCxnSpPr>
        <xdr:cNvPr id="384" name="直線コネクタ 383"/>
        <xdr:cNvCxnSpPr/>
      </xdr:nvCxnSpPr>
      <xdr:spPr>
        <a:xfrm flipV="1">
          <a:off x="15290800" y="646379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134112</xdr:rowOff>
    </xdr:from>
    <xdr:to>
      <xdr:col>23</xdr:col>
      <xdr:colOff>457200</xdr:colOff>
      <xdr:row>41</xdr:row>
      <xdr:rowOff>64262</xdr:rowOff>
    </xdr:to>
    <xdr:sp macro="" textlink="">
      <xdr:nvSpPr>
        <xdr:cNvPr id="385" name="フローチャート : 判断 384"/>
        <xdr:cNvSpPr/>
      </xdr:nvSpPr>
      <xdr:spPr>
        <a:xfrm>
          <a:off x="16129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49039</xdr:rowOff>
    </xdr:from>
    <xdr:ext cx="736600" cy="259045"/>
    <xdr:sp macro="" textlink="">
      <xdr:nvSpPr>
        <xdr:cNvPr id="386" name="テキスト ボックス 385"/>
        <xdr:cNvSpPr txBox="1"/>
      </xdr:nvSpPr>
      <xdr:spPr>
        <a:xfrm>
          <a:off x="15798800" y="707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16256</xdr:rowOff>
    </xdr:from>
    <xdr:to>
      <xdr:col>22</xdr:col>
      <xdr:colOff>203200</xdr:colOff>
      <xdr:row>38</xdr:row>
      <xdr:rowOff>161036</xdr:rowOff>
    </xdr:to>
    <xdr:cxnSp macro="">
      <xdr:nvCxnSpPr>
        <xdr:cNvPr id="387" name="直線コネクタ 386"/>
        <xdr:cNvCxnSpPr/>
      </xdr:nvCxnSpPr>
      <xdr:spPr>
        <a:xfrm flipV="1">
          <a:off x="14401800" y="653135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97790</xdr:rowOff>
    </xdr:from>
    <xdr:to>
      <xdr:col>22</xdr:col>
      <xdr:colOff>254000</xdr:colOff>
      <xdr:row>42</xdr:row>
      <xdr:rowOff>27940</xdr:rowOff>
    </xdr:to>
    <xdr:sp macro="" textlink="">
      <xdr:nvSpPr>
        <xdr:cNvPr id="388" name="フローチャート : 判断 387"/>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12717</xdr:rowOff>
    </xdr:from>
    <xdr:ext cx="762000" cy="259045"/>
    <xdr:sp macro="" textlink="">
      <xdr:nvSpPr>
        <xdr:cNvPr id="389" name="テキスト ボックス 388"/>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161036</xdr:rowOff>
    </xdr:from>
    <xdr:to>
      <xdr:col>21</xdr:col>
      <xdr:colOff>0</xdr:colOff>
      <xdr:row>39</xdr:row>
      <xdr:rowOff>144018</xdr:rowOff>
    </xdr:to>
    <xdr:cxnSp macro="">
      <xdr:nvCxnSpPr>
        <xdr:cNvPr id="390" name="直線コネクタ 389"/>
        <xdr:cNvCxnSpPr/>
      </xdr:nvCxnSpPr>
      <xdr:spPr>
        <a:xfrm flipV="1">
          <a:off x="13512800" y="6676136"/>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146050</xdr:rowOff>
    </xdr:from>
    <xdr:to>
      <xdr:col>21</xdr:col>
      <xdr:colOff>50800</xdr:colOff>
      <xdr:row>42</xdr:row>
      <xdr:rowOff>76200</xdr:rowOff>
    </xdr:to>
    <xdr:sp macro="" textlink="">
      <xdr:nvSpPr>
        <xdr:cNvPr id="391" name="フローチャート : 判断 390"/>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60977</xdr:rowOff>
    </xdr:from>
    <xdr:ext cx="762000" cy="259045"/>
    <xdr:sp macro="" textlink="">
      <xdr:nvSpPr>
        <xdr:cNvPr id="392" name="テキスト ボックス 391"/>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93" name="フローチャート : 判断 392"/>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128541</xdr:rowOff>
    </xdr:from>
    <xdr:ext cx="762000" cy="259045"/>
    <xdr:sp macro="" textlink="">
      <xdr:nvSpPr>
        <xdr:cNvPr id="394" name="テキスト ボックス 393"/>
        <xdr:cNvSpPr txBox="1"/>
      </xdr:nvSpPr>
      <xdr:spPr>
        <a:xfrm>
          <a:off x="13131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40386</xdr:rowOff>
    </xdr:from>
    <xdr:to>
      <xdr:col>24</xdr:col>
      <xdr:colOff>609600</xdr:colOff>
      <xdr:row>37</xdr:row>
      <xdr:rowOff>141986</xdr:rowOff>
    </xdr:to>
    <xdr:sp macro="" textlink="">
      <xdr:nvSpPr>
        <xdr:cNvPr id="400" name="円/楕円 399"/>
        <xdr:cNvSpPr/>
      </xdr:nvSpPr>
      <xdr:spPr>
        <a:xfrm>
          <a:off x="16967200" y="638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56913</xdr:rowOff>
    </xdr:from>
    <xdr:ext cx="762000" cy="259045"/>
    <xdr:sp macro="" textlink="">
      <xdr:nvSpPr>
        <xdr:cNvPr id="401" name="公債費負担の状況該当値テキスト"/>
        <xdr:cNvSpPr txBox="1"/>
      </xdr:nvSpPr>
      <xdr:spPr>
        <a:xfrm>
          <a:off x="17106900" y="622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69342</xdr:rowOff>
    </xdr:from>
    <xdr:to>
      <xdr:col>23</xdr:col>
      <xdr:colOff>457200</xdr:colOff>
      <xdr:row>37</xdr:row>
      <xdr:rowOff>170942</xdr:rowOff>
    </xdr:to>
    <xdr:sp macro="" textlink="">
      <xdr:nvSpPr>
        <xdr:cNvPr id="402" name="円/楕円 401"/>
        <xdr:cNvSpPr/>
      </xdr:nvSpPr>
      <xdr:spPr>
        <a:xfrm>
          <a:off x="16129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9669</xdr:rowOff>
    </xdr:from>
    <xdr:ext cx="736600" cy="259045"/>
    <xdr:sp macro="" textlink="">
      <xdr:nvSpPr>
        <xdr:cNvPr id="403" name="テキスト ボックス 402"/>
        <xdr:cNvSpPr txBox="1"/>
      </xdr:nvSpPr>
      <xdr:spPr>
        <a:xfrm>
          <a:off x="15798800" y="6181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136906</xdr:rowOff>
    </xdr:from>
    <xdr:to>
      <xdr:col>22</xdr:col>
      <xdr:colOff>254000</xdr:colOff>
      <xdr:row>38</xdr:row>
      <xdr:rowOff>67056</xdr:rowOff>
    </xdr:to>
    <xdr:sp macro="" textlink="">
      <xdr:nvSpPr>
        <xdr:cNvPr id="404" name="円/楕円 403"/>
        <xdr:cNvSpPr/>
      </xdr:nvSpPr>
      <xdr:spPr>
        <a:xfrm>
          <a:off x="152400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77233</xdr:rowOff>
    </xdr:from>
    <xdr:ext cx="762000" cy="259045"/>
    <xdr:sp macro="" textlink="">
      <xdr:nvSpPr>
        <xdr:cNvPr id="405" name="テキスト ボックス 404"/>
        <xdr:cNvSpPr txBox="1"/>
      </xdr:nvSpPr>
      <xdr:spPr>
        <a:xfrm>
          <a:off x="14909800" y="624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110236</xdr:rowOff>
    </xdr:from>
    <xdr:to>
      <xdr:col>21</xdr:col>
      <xdr:colOff>50800</xdr:colOff>
      <xdr:row>39</xdr:row>
      <xdr:rowOff>40386</xdr:rowOff>
    </xdr:to>
    <xdr:sp macro="" textlink="">
      <xdr:nvSpPr>
        <xdr:cNvPr id="406" name="円/楕円 405"/>
        <xdr:cNvSpPr/>
      </xdr:nvSpPr>
      <xdr:spPr>
        <a:xfrm>
          <a:off x="143510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50563</xdr:rowOff>
    </xdr:from>
    <xdr:ext cx="762000" cy="259045"/>
    <xdr:sp macro="" textlink="">
      <xdr:nvSpPr>
        <xdr:cNvPr id="407" name="テキスト ボックス 406"/>
        <xdr:cNvSpPr txBox="1"/>
      </xdr:nvSpPr>
      <xdr:spPr>
        <a:xfrm>
          <a:off x="14020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93218</xdr:rowOff>
    </xdr:from>
    <xdr:to>
      <xdr:col>19</xdr:col>
      <xdr:colOff>533400</xdr:colOff>
      <xdr:row>40</xdr:row>
      <xdr:rowOff>23368</xdr:rowOff>
    </xdr:to>
    <xdr:sp macro="" textlink="">
      <xdr:nvSpPr>
        <xdr:cNvPr id="408" name="円/楕円 407"/>
        <xdr:cNvSpPr/>
      </xdr:nvSpPr>
      <xdr:spPr>
        <a:xfrm>
          <a:off x="13462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33545</xdr:rowOff>
    </xdr:from>
    <xdr:ext cx="762000" cy="259045"/>
    <xdr:sp macro="" textlink="">
      <xdr:nvSpPr>
        <xdr:cNvPr id="409" name="テキスト ボックス 408"/>
        <xdr:cNvSpPr txBox="1"/>
      </xdr:nvSpPr>
      <xdr:spPr>
        <a:xfrm>
          <a:off x="13131800" y="654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新たな起債の発行の抑制と、計画的な繰上</a:t>
          </a:r>
          <a:r>
            <a:rPr lang="ja-JP" altLang="en-US" sz="1100" b="0" i="0" baseline="0">
              <a:solidFill>
                <a:schemeClr val="dk1"/>
              </a:solidFill>
              <a:effectLst/>
              <a:latin typeface="+mn-lt"/>
              <a:ea typeface="+mn-ea"/>
              <a:cs typeface="+mn-cs"/>
            </a:rPr>
            <a:t>償還</a:t>
          </a:r>
          <a:r>
            <a:rPr lang="ja-JP" altLang="ja-JP" sz="1100" b="0" i="0" baseline="0">
              <a:solidFill>
                <a:schemeClr val="dk1"/>
              </a:solidFill>
              <a:effectLst/>
              <a:latin typeface="+mn-lt"/>
              <a:ea typeface="+mn-ea"/>
              <a:cs typeface="+mn-cs"/>
            </a:rPr>
            <a:t>の実施による将来負担額の減少、また充当可能基金の額が増加しているため将来負担比率は、マイナス値であり、類似団体内順位も１位となっている。</a:t>
          </a:r>
          <a:endParaRPr lang="ja-JP" altLang="ja-JP" sz="1400">
            <a:effectLst/>
          </a:endParaRPr>
        </a:p>
        <a:p>
          <a:pPr rtl="0" fontAlgn="base"/>
          <a:r>
            <a:rPr lang="ja-JP" altLang="ja-JP" sz="1100" b="0" i="0" baseline="0">
              <a:solidFill>
                <a:schemeClr val="dk1"/>
              </a:solidFill>
              <a:effectLst/>
              <a:latin typeface="+mn-lt"/>
              <a:ea typeface="+mn-ea"/>
              <a:cs typeface="+mn-cs"/>
            </a:rPr>
            <a:t>　今後も継続して地方債の新規発行の抑制と計画的な繰上償還を実施し、基金の適正な運用に努めていく。</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92540</xdr:rowOff>
    </xdr:to>
    <xdr:cxnSp macro="">
      <xdr:nvCxnSpPr>
        <xdr:cNvPr id="438" name="直線コネクタ 437"/>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64617</xdr:rowOff>
    </xdr:from>
    <xdr:ext cx="762000" cy="259045"/>
    <xdr:sp macro="" textlink="">
      <xdr:nvSpPr>
        <xdr:cNvPr id="439"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164.4</a:t>
          </a:r>
          <a:endParaRPr kumimoji="1" lang="ja-JP" altLang="en-US" sz="1000" b="1">
            <a:latin typeface="ＭＳ Ｐゴシック"/>
          </a:endParaRPr>
        </a:p>
      </xdr:txBody>
    </xdr:sp>
    <xdr:clientData/>
  </xdr:oneCellAnchor>
  <xdr:twoCellAnchor>
    <xdr:from>
      <xdr:col>24</xdr:col>
      <xdr:colOff>469900</xdr:colOff>
      <xdr:row>21</xdr:row>
      <xdr:rowOff>92540</xdr:rowOff>
    </xdr:from>
    <xdr:to>
      <xdr:col>24</xdr:col>
      <xdr:colOff>647700</xdr:colOff>
      <xdr:row>21</xdr:row>
      <xdr:rowOff>92540</xdr:rowOff>
    </xdr:to>
    <xdr:cxnSp macro="">
      <xdr:nvCxnSpPr>
        <xdr:cNvPr id="440" name="直線コネクタ 439"/>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4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4" name="フローチャート : 判断 44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97451</xdr:rowOff>
    </xdr:from>
    <xdr:to>
      <xdr:col>23</xdr:col>
      <xdr:colOff>457200</xdr:colOff>
      <xdr:row>14</xdr:row>
      <xdr:rowOff>27601</xdr:rowOff>
    </xdr:to>
    <xdr:sp macro="" textlink="">
      <xdr:nvSpPr>
        <xdr:cNvPr id="445" name="フローチャート : 判断 444"/>
        <xdr:cNvSpPr/>
      </xdr:nvSpPr>
      <xdr:spPr>
        <a:xfrm>
          <a:off x="16129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37778</xdr:rowOff>
    </xdr:from>
    <xdr:ext cx="736600" cy="259045"/>
    <xdr:sp macro="" textlink="">
      <xdr:nvSpPr>
        <xdr:cNvPr id="446" name="テキスト ボックス 445"/>
        <xdr:cNvSpPr txBox="1"/>
      </xdr:nvSpPr>
      <xdr:spPr>
        <a:xfrm>
          <a:off x="15798800" y="2095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101346</xdr:rowOff>
    </xdr:from>
    <xdr:to>
      <xdr:col>22</xdr:col>
      <xdr:colOff>254000</xdr:colOff>
      <xdr:row>15</xdr:row>
      <xdr:rowOff>31496</xdr:rowOff>
    </xdr:to>
    <xdr:sp macro="" textlink="">
      <xdr:nvSpPr>
        <xdr:cNvPr id="447" name="フローチャート : 判断 446"/>
        <xdr:cNvSpPr/>
      </xdr:nvSpPr>
      <xdr:spPr>
        <a:xfrm>
          <a:off x="15240000" y="250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41673</xdr:rowOff>
    </xdr:from>
    <xdr:ext cx="762000" cy="259045"/>
    <xdr:sp macro="" textlink="">
      <xdr:nvSpPr>
        <xdr:cNvPr id="448" name="テキスト ボックス 447"/>
        <xdr:cNvSpPr txBox="1"/>
      </xdr:nvSpPr>
      <xdr:spPr>
        <a:xfrm>
          <a:off x="14909800" y="227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23326</xdr:rowOff>
    </xdr:from>
    <xdr:to>
      <xdr:col>21</xdr:col>
      <xdr:colOff>50800</xdr:colOff>
      <xdr:row>14</xdr:row>
      <xdr:rowOff>124926</xdr:rowOff>
    </xdr:to>
    <xdr:sp macro="" textlink="">
      <xdr:nvSpPr>
        <xdr:cNvPr id="449" name="フローチャート : 判断 448"/>
        <xdr:cNvSpPr/>
      </xdr:nvSpPr>
      <xdr:spPr>
        <a:xfrm>
          <a:off x="14351000" y="242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135103</xdr:rowOff>
    </xdr:from>
    <xdr:ext cx="762000" cy="259045"/>
    <xdr:sp macro="" textlink="">
      <xdr:nvSpPr>
        <xdr:cNvPr id="450" name="テキスト ボックス 449"/>
        <xdr:cNvSpPr txBox="1"/>
      </xdr:nvSpPr>
      <xdr:spPr>
        <a:xfrm>
          <a:off x="14020800" y="219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69977</xdr:rowOff>
    </xdr:from>
    <xdr:to>
      <xdr:col>19</xdr:col>
      <xdr:colOff>533400</xdr:colOff>
      <xdr:row>15</xdr:row>
      <xdr:rowOff>127</xdr:rowOff>
    </xdr:to>
    <xdr:sp macro="" textlink="">
      <xdr:nvSpPr>
        <xdr:cNvPr id="451" name="フローチャート : 判断 450"/>
        <xdr:cNvSpPr/>
      </xdr:nvSpPr>
      <xdr:spPr>
        <a:xfrm>
          <a:off x="13462000" y="247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10304</xdr:rowOff>
    </xdr:from>
    <xdr:ext cx="762000" cy="259045"/>
    <xdr:sp macro="" textlink="">
      <xdr:nvSpPr>
        <xdr:cNvPr id="452" name="テキスト ボックス 451"/>
        <xdr:cNvSpPr txBox="1"/>
      </xdr:nvSpPr>
      <xdr:spPr>
        <a:xfrm>
          <a:off x="13131800" y="2239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高知県仁淀川町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5,753
5,721
333.00
7,752,944
7,475,390
222,367
4,392,771
8,296,506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人件費に係る経常収支比率は、普通交付税の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により</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して</a:t>
          </a:r>
          <a:r>
            <a:rPr lang="ja-JP" altLang="en-US" sz="1100" b="0" i="0" baseline="0">
              <a:solidFill>
                <a:schemeClr val="dk1"/>
              </a:solidFill>
              <a:effectLst/>
              <a:latin typeface="+mn-lt"/>
              <a:ea typeface="+mn-ea"/>
              <a:cs typeface="+mn-cs"/>
            </a:rPr>
            <a:t>おり、</a:t>
          </a:r>
          <a:endParaRPr lang="ja-JP" altLang="ja-JP" sz="1400">
            <a:effectLst/>
          </a:endParaRPr>
        </a:p>
        <a:p>
          <a:pPr rtl="0"/>
          <a:r>
            <a:rPr lang="ja-JP" altLang="ja-JP" sz="1100" b="0" i="0" baseline="0">
              <a:solidFill>
                <a:schemeClr val="dk1"/>
              </a:solidFill>
              <a:effectLst/>
              <a:latin typeface="+mn-lt"/>
              <a:ea typeface="+mn-ea"/>
              <a:cs typeface="+mn-cs"/>
            </a:rPr>
            <a:t>全国平均</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高知県平均よりも上回っているため、今後も定員管理適正化計画に基づき、職員数や給与水準の適正化を図り、人件費の削減に努める。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62230</xdr:rowOff>
    </xdr:from>
    <xdr:to>
      <xdr:col>7</xdr:col>
      <xdr:colOff>15875</xdr:colOff>
      <xdr:row>40</xdr:row>
      <xdr:rowOff>149860</xdr:rowOff>
    </xdr:to>
    <xdr:cxnSp macro="">
      <xdr:nvCxnSpPr>
        <xdr:cNvPr id="61" name="直線コネクタ 60"/>
        <xdr:cNvCxnSpPr/>
      </xdr:nvCxnSpPr>
      <xdr:spPr>
        <a:xfrm flipV="1">
          <a:off x="4826000" y="57200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148607</xdr:rowOff>
    </xdr:from>
    <xdr:ext cx="762000" cy="259045"/>
    <xdr:sp macro="" textlink="">
      <xdr:nvSpPr>
        <xdr:cNvPr id="64" name="人件費最大値テキスト"/>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33</xdr:row>
      <xdr:rowOff>62230</xdr:rowOff>
    </xdr:from>
    <xdr:to>
      <xdr:col>7</xdr:col>
      <xdr:colOff>104775</xdr:colOff>
      <xdr:row>33</xdr:row>
      <xdr:rowOff>62230</xdr:rowOff>
    </xdr:to>
    <xdr:cxnSp macro="">
      <xdr:nvCxnSpPr>
        <xdr:cNvPr id="65" name="直線コネクタ 64"/>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111760</xdr:rowOff>
    </xdr:from>
    <xdr:to>
      <xdr:col>7</xdr:col>
      <xdr:colOff>15875</xdr:colOff>
      <xdr:row>36</xdr:row>
      <xdr:rowOff>165100</xdr:rowOff>
    </xdr:to>
    <xdr:cxnSp macro="">
      <xdr:nvCxnSpPr>
        <xdr:cNvPr id="66" name="直線コネクタ 65"/>
        <xdr:cNvCxnSpPr/>
      </xdr:nvCxnSpPr>
      <xdr:spPr>
        <a:xfrm>
          <a:off x="3987800" y="62839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100347</xdr:rowOff>
    </xdr:from>
    <xdr:ext cx="762000" cy="259045"/>
    <xdr:sp macro="" textlink="">
      <xdr:nvSpPr>
        <xdr:cNvPr id="67" name="人件費平均値テキスト"/>
        <xdr:cNvSpPr txBox="1"/>
      </xdr:nvSpPr>
      <xdr:spPr>
        <a:xfrm>
          <a:off x="4914900" y="6101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83820</xdr:rowOff>
    </xdr:from>
    <xdr:to>
      <xdr:col>7</xdr:col>
      <xdr:colOff>66675</xdr:colOff>
      <xdr:row>37</xdr:row>
      <xdr:rowOff>13970</xdr:rowOff>
    </xdr:to>
    <xdr:sp macro="" textlink="">
      <xdr:nvSpPr>
        <xdr:cNvPr id="68" name="フローチャート :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111760</xdr:rowOff>
    </xdr:from>
    <xdr:to>
      <xdr:col>5</xdr:col>
      <xdr:colOff>549275</xdr:colOff>
      <xdr:row>37</xdr:row>
      <xdr:rowOff>16510</xdr:rowOff>
    </xdr:to>
    <xdr:cxnSp macro="">
      <xdr:nvCxnSpPr>
        <xdr:cNvPr id="69" name="直線コネクタ 68"/>
        <xdr:cNvCxnSpPr/>
      </xdr:nvCxnSpPr>
      <xdr:spPr>
        <a:xfrm flipV="1">
          <a:off x="3098800" y="62839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53340</xdr:rowOff>
    </xdr:from>
    <xdr:to>
      <xdr:col>5</xdr:col>
      <xdr:colOff>600075</xdr:colOff>
      <xdr:row>36</xdr:row>
      <xdr:rowOff>154940</xdr:rowOff>
    </xdr:to>
    <xdr:sp macro="" textlink="">
      <xdr:nvSpPr>
        <xdr:cNvPr id="70" name="フローチャート : 判断 69"/>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165117</xdr:rowOff>
    </xdr:from>
    <xdr:ext cx="736600" cy="259045"/>
    <xdr:sp macro="" textlink="">
      <xdr:nvSpPr>
        <xdr:cNvPr id="71" name="テキスト ボックス 70"/>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119380</xdr:rowOff>
    </xdr:from>
    <xdr:to>
      <xdr:col>4</xdr:col>
      <xdr:colOff>346075</xdr:colOff>
      <xdr:row>37</xdr:row>
      <xdr:rowOff>16510</xdr:rowOff>
    </xdr:to>
    <xdr:cxnSp macro="">
      <xdr:nvCxnSpPr>
        <xdr:cNvPr id="72" name="直線コネクタ 71"/>
        <xdr:cNvCxnSpPr/>
      </xdr:nvCxnSpPr>
      <xdr:spPr>
        <a:xfrm>
          <a:off x="2209800" y="62915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3" name="フローチャート :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59707</xdr:rowOff>
    </xdr:from>
    <xdr:ext cx="762000" cy="259045"/>
    <xdr:sp macro="" textlink="">
      <xdr:nvSpPr>
        <xdr:cNvPr id="74" name="テキスト ボックス 73"/>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119380</xdr:rowOff>
    </xdr:from>
    <xdr:to>
      <xdr:col>3</xdr:col>
      <xdr:colOff>142875</xdr:colOff>
      <xdr:row>36</xdr:row>
      <xdr:rowOff>157480</xdr:rowOff>
    </xdr:to>
    <xdr:cxnSp macro="">
      <xdr:nvCxnSpPr>
        <xdr:cNvPr id="75" name="直線コネクタ 74"/>
        <xdr:cNvCxnSpPr/>
      </xdr:nvCxnSpPr>
      <xdr:spPr>
        <a:xfrm flipV="1">
          <a:off x="1320800" y="6291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6" name="フローチャート :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121920</xdr:rowOff>
    </xdr:from>
    <xdr:to>
      <xdr:col>1</xdr:col>
      <xdr:colOff>676275</xdr:colOff>
      <xdr:row>37</xdr:row>
      <xdr:rowOff>52070</xdr:rowOff>
    </xdr:to>
    <xdr:sp macro="" textlink="">
      <xdr:nvSpPr>
        <xdr:cNvPr id="78" name="フローチャート :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114300</xdr:rowOff>
    </xdr:from>
    <xdr:to>
      <xdr:col>7</xdr:col>
      <xdr:colOff>66675</xdr:colOff>
      <xdr:row>37</xdr:row>
      <xdr:rowOff>44450</xdr:rowOff>
    </xdr:to>
    <xdr:sp macro="" textlink="">
      <xdr:nvSpPr>
        <xdr:cNvPr id="85" name="円/楕円 84"/>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86377</xdr:rowOff>
    </xdr:from>
    <xdr:ext cx="762000" cy="259045"/>
    <xdr:sp macro="" textlink="">
      <xdr:nvSpPr>
        <xdr:cNvPr id="86" name="人件費該当値テキスト"/>
        <xdr:cNvSpPr txBox="1"/>
      </xdr:nvSpPr>
      <xdr:spPr>
        <a:xfrm>
          <a:off x="49149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60960</xdr:rowOff>
    </xdr:from>
    <xdr:to>
      <xdr:col>5</xdr:col>
      <xdr:colOff>600075</xdr:colOff>
      <xdr:row>36</xdr:row>
      <xdr:rowOff>162560</xdr:rowOff>
    </xdr:to>
    <xdr:sp macro="" textlink="">
      <xdr:nvSpPr>
        <xdr:cNvPr id="87" name="円/楕円 86"/>
        <xdr:cNvSpPr/>
      </xdr:nvSpPr>
      <xdr:spPr>
        <a:xfrm>
          <a:off x="3937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147337</xdr:rowOff>
    </xdr:from>
    <xdr:ext cx="736600" cy="259045"/>
    <xdr:sp macro="" textlink="">
      <xdr:nvSpPr>
        <xdr:cNvPr id="88" name="テキスト ボックス 87"/>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137160</xdr:rowOff>
    </xdr:from>
    <xdr:to>
      <xdr:col>4</xdr:col>
      <xdr:colOff>396875</xdr:colOff>
      <xdr:row>37</xdr:row>
      <xdr:rowOff>67310</xdr:rowOff>
    </xdr:to>
    <xdr:sp macro="" textlink="">
      <xdr:nvSpPr>
        <xdr:cNvPr id="89" name="円/楕円 88"/>
        <xdr:cNvSpPr/>
      </xdr:nvSpPr>
      <xdr:spPr>
        <a:xfrm>
          <a:off x="3048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77487</xdr:rowOff>
    </xdr:from>
    <xdr:ext cx="762000" cy="259045"/>
    <xdr:sp macro="" textlink="">
      <xdr:nvSpPr>
        <xdr:cNvPr id="90" name="テキスト ボックス 89"/>
        <xdr:cNvSpPr txBox="1"/>
      </xdr:nvSpPr>
      <xdr:spPr>
        <a:xfrm>
          <a:off x="2717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68580</xdr:rowOff>
    </xdr:from>
    <xdr:to>
      <xdr:col>3</xdr:col>
      <xdr:colOff>193675</xdr:colOff>
      <xdr:row>36</xdr:row>
      <xdr:rowOff>170180</xdr:rowOff>
    </xdr:to>
    <xdr:sp macro="" textlink="">
      <xdr:nvSpPr>
        <xdr:cNvPr id="91" name="円/楕円 90"/>
        <xdr:cNvSpPr/>
      </xdr:nvSpPr>
      <xdr:spPr>
        <a:xfrm>
          <a:off x="2159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8907</xdr:rowOff>
    </xdr:from>
    <xdr:ext cx="762000" cy="259045"/>
    <xdr:sp macro="" textlink="">
      <xdr:nvSpPr>
        <xdr:cNvPr id="92" name="テキスト ボックス 91"/>
        <xdr:cNvSpPr txBox="1"/>
      </xdr:nvSpPr>
      <xdr:spPr>
        <a:xfrm>
          <a:off x="1828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106680</xdr:rowOff>
    </xdr:from>
    <xdr:to>
      <xdr:col>1</xdr:col>
      <xdr:colOff>676275</xdr:colOff>
      <xdr:row>37</xdr:row>
      <xdr:rowOff>36830</xdr:rowOff>
    </xdr:to>
    <xdr:sp macro="" textlink="">
      <xdr:nvSpPr>
        <xdr:cNvPr id="93" name="円/楕円 92"/>
        <xdr:cNvSpPr/>
      </xdr:nvSpPr>
      <xdr:spPr>
        <a:xfrm>
          <a:off x="1270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47007</xdr:rowOff>
    </xdr:from>
    <xdr:ext cx="762000" cy="259045"/>
    <xdr:sp macro="" textlink="">
      <xdr:nvSpPr>
        <xdr:cNvPr id="94" name="テキスト ボックス 93"/>
        <xdr:cNvSpPr txBox="1"/>
      </xdr:nvSpPr>
      <xdr:spPr>
        <a:xfrm>
          <a:off x="939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物件費に係る経常収支比率は、前年度より０．</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している</a:t>
          </a:r>
          <a:r>
            <a:rPr lang="ja-JP" altLang="en-US" sz="1100" b="0" i="0" baseline="0">
              <a:solidFill>
                <a:schemeClr val="dk1"/>
              </a:solidFill>
              <a:effectLst/>
              <a:latin typeface="+mn-lt"/>
              <a:ea typeface="+mn-ea"/>
              <a:cs typeface="+mn-cs"/>
            </a:rPr>
            <a:t>。要因としては、物件費は減少しているものの、</a:t>
          </a:r>
          <a:r>
            <a:rPr lang="ja-JP" altLang="ja-JP" sz="1100" b="0" i="0" baseline="0">
              <a:solidFill>
                <a:schemeClr val="dk1"/>
              </a:solidFill>
              <a:effectLst/>
              <a:latin typeface="+mn-lt"/>
              <a:ea typeface="+mn-ea"/>
              <a:cs typeface="+mn-cs"/>
            </a:rPr>
            <a:t>普通交付税の</a:t>
          </a:r>
          <a:r>
            <a:rPr lang="ja-JP" altLang="en-US" sz="1100" b="0" i="0" baseline="0">
              <a:solidFill>
                <a:schemeClr val="dk1"/>
              </a:solidFill>
              <a:effectLst/>
              <a:latin typeface="+mn-lt"/>
              <a:ea typeface="+mn-ea"/>
              <a:cs typeface="+mn-cs"/>
            </a:rPr>
            <a:t>減額の影響が大きい。</a:t>
          </a:r>
          <a:endParaRPr lang="ja-JP" altLang="ja-JP" sz="1400">
            <a:effectLst/>
          </a:endParaRPr>
        </a:p>
        <a:p>
          <a:pPr rtl="0"/>
          <a:r>
            <a:rPr lang="ja-JP" altLang="ja-JP" sz="1100" b="0" i="0" baseline="0">
              <a:solidFill>
                <a:schemeClr val="dk1"/>
              </a:solidFill>
              <a:effectLst/>
              <a:latin typeface="+mn-lt"/>
              <a:ea typeface="+mn-ea"/>
              <a:cs typeface="+mn-cs"/>
            </a:rPr>
            <a:t>　今後も引き続き、町有施設の維持管理経費の見直しや予算執行額を必要最小限に抑制するなど、コスト意識を持った管理運営に努める。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69850</xdr:rowOff>
    </xdr:from>
    <xdr:to>
      <xdr:col>24</xdr:col>
      <xdr:colOff>31750</xdr:colOff>
      <xdr:row>20</xdr:row>
      <xdr:rowOff>130266</xdr:rowOff>
    </xdr:to>
    <xdr:cxnSp macro="">
      <xdr:nvCxnSpPr>
        <xdr:cNvPr id="124" name="直線コネクタ 123"/>
        <xdr:cNvCxnSpPr/>
      </xdr:nvCxnSpPr>
      <xdr:spPr>
        <a:xfrm flipV="1">
          <a:off x="16510000" y="2298700"/>
          <a:ext cx="0" cy="126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102343</xdr:rowOff>
    </xdr:from>
    <xdr:ext cx="762000" cy="259045"/>
    <xdr:sp macro="" textlink="">
      <xdr:nvSpPr>
        <xdr:cNvPr id="125"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20</xdr:row>
      <xdr:rowOff>130266</xdr:rowOff>
    </xdr:from>
    <xdr:to>
      <xdr:col>24</xdr:col>
      <xdr:colOff>120650</xdr:colOff>
      <xdr:row>20</xdr:row>
      <xdr:rowOff>130266</xdr:rowOff>
    </xdr:to>
    <xdr:cxnSp macro="">
      <xdr:nvCxnSpPr>
        <xdr:cNvPr id="126" name="直線コネクタ 125"/>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156227</xdr:rowOff>
    </xdr:from>
    <xdr:ext cx="762000" cy="259045"/>
    <xdr:sp macro="" textlink="">
      <xdr:nvSpPr>
        <xdr:cNvPr id="127"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69850</xdr:rowOff>
    </xdr:from>
    <xdr:to>
      <xdr:col>24</xdr:col>
      <xdr:colOff>120650</xdr:colOff>
      <xdr:row>13</xdr:row>
      <xdr:rowOff>69850</xdr:rowOff>
    </xdr:to>
    <xdr:cxnSp macro="">
      <xdr:nvCxnSpPr>
        <xdr:cNvPr id="128" name="直線コネクタ 127"/>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159657</xdr:rowOff>
    </xdr:from>
    <xdr:to>
      <xdr:col>24</xdr:col>
      <xdr:colOff>31750</xdr:colOff>
      <xdr:row>15</xdr:row>
      <xdr:rowOff>40459</xdr:rowOff>
    </xdr:to>
    <xdr:cxnSp macro="">
      <xdr:nvCxnSpPr>
        <xdr:cNvPr id="129" name="直線コネクタ 128"/>
        <xdr:cNvCxnSpPr/>
      </xdr:nvCxnSpPr>
      <xdr:spPr>
        <a:xfrm>
          <a:off x="15671800" y="2559957"/>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98896</xdr:rowOff>
    </xdr:from>
    <xdr:ext cx="762000" cy="259045"/>
    <xdr:sp macro="" textlink="">
      <xdr:nvSpPr>
        <xdr:cNvPr id="130" name="物件費平均値テキスト"/>
        <xdr:cNvSpPr txBox="1"/>
      </xdr:nvSpPr>
      <xdr:spPr>
        <a:xfrm>
          <a:off x="16598900" y="2670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159657</xdr:rowOff>
    </xdr:from>
    <xdr:to>
      <xdr:col>22</xdr:col>
      <xdr:colOff>565150</xdr:colOff>
      <xdr:row>14</xdr:row>
      <xdr:rowOff>166188</xdr:rowOff>
    </xdr:to>
    <xdr:cxnSp macro="">
      <xdr:nvCxnSpPr>
        <xdr:cNvPr id="132" name="直線コネクタ 131"/>
        <xdr:cNvCxnSpPr/>
      </xdr:nvCxnSpPr>
      <xdr:spPr>
        <a:xfrm flipV="1">
          <a:off x="14782800" y="255995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81099</xdr:rowOff>
    </xdr:from>
    <xdr:to>
      <xdr:col>22</xdr:col>
      <xdr:colOff>615950</xdr:colOff>
      <xdr:row>16</xdr:row>
      <xdr:rowOff>11249</xdr:rowOff>
    </xdr:to>
    <xdr:sp macro="" textlink="">
      <xdr:nvSpPr>
        <xdr:cNvPr id="133" name="フローチャート : 判断 132"/>
        <xdr:cNvSpPr/>
      </xdr:nvSpPr>
      <xdr:spPr>
        <a:xfrm>
          <a:off x="15621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167476</xdr:rowOff>
    </xdr:from>
    <xdr:ext cx="736600" cy="259045"/>
    <xdr:sp macro="" textlink="">
      <xdr:nvSpPr>
        <xdr:cNvPr id="134" name="テキスト ボックス 133"/>
        <xdr:cNvSpPr txBox="1"/>
      </xdr:nvSpPr>
      <xdr:spPr>
        <a:xfrm>
          <a:off x="15290800" y="2739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107406</xdr:rowOff>
    </xdr:from>
    <xdr:to>
      <xdr:col>21</xdr:col>
      <xdr:colOff>361950</xdr:colOff>
      <xdr:row>14</xdr:row>
      <xdr:rowOff>166188</xdr:rowOff>
    </xdr:to>
    <xdr:cxnSp macro="">
      <xdr:nvCxnSpPr>
        <xdr:cNvPr id="135" name="直線コネクタ 134"/>
        <xdr:cNvCxnSpPr/>
      </xdr:nvCxnSpPr>
      <xdr:spPr>
        <a:xfrm>
          <a:off x="13893800" y="2507706"/>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68036</xdr:rowOff>
    </xdr:from>
    <xdr:to>
      <xdr:col>21</xdr:col>
      <xdr:colOff>412750</xdr:colOff>
      <xdr:row>15</xdr:row>
      <xdr:rowOff>169636</xdr:rowOff>
    </xdr:to>
    <xdr:sp macro="" textlink="">
      <xdr:nvSpPr>
        <xdr:cNvPr id="136" name="フローチャート : 判断 135"/>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154413</xdr:rowOff>
    </xdr:from>
    <xdr:ext cx="762000" cy="259045"/>
    <xdr:sp macro="" textlink="">
      <xdr:nvSpPr>
        <xdr:cNvPr id="137" name="テキスト ボックス 136"/>
        <xdr:cNvSpPr txBox="1"/>
      </xdr:nvSpPr>
      <xdr:spPr>
        <a:xfrm>
          <a:off x="14401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74749</xdr:rowOff>
    </xdr:from>
    <xdr:to>
      <xdr:col>20</xdr:col>
      <xdr:colOff>158750</xdr:colOff>
      <xdr:row>14</xdr:row>
      <xdr:rowOff>107406</xdr:rowOff>
    </xdr:to>
    <xdr:cxnSp macro="">
      <xdr:nvCxnSpPr>
        <xdr:cNvPr id="138" name="直線コネクタ 137"/>
        <xdr:cNvCxnSpPr/>
      </xdr:nvCxnSpPr>
      <xdr:spPr>
        <a:xfrm>
          <a:off x="13004800" y="24750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28847</xdr:rowOff>
    </xdr:from>
    <xdr:to>
      <xdr:col>20</xdr:col>
      <xdr:colOff>209550</xdr:colOff>
      <xdr:row>15</xdr:row>
      <xdr:rowOff>130447</xdr:rowOff>
    </xdr:to>
    <xdr:sp macro="" textlink="">
      <xdr:nvSpPr>
        <xdr:cNvPr id="139" name="フローチャート : 判断 138"/>
        <xdr:cNvSpPr/>
      </xdr:nvSpPr>
      <xdr:spPr>
        <a:xfrm>
          <a:off x="13843000" y="2600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115224</xdr:rowOff>
    </xdr:from>
    <xdr:ext cx="762000" cy="259045"/>
    <xdr:sp macro="" textlink="">
      <xdr:nvSpPr>
        <xdr:cNvPr id="140" name="テキスト ボックス 139"/>
        <xdr:cNvSpPr txBox="1"/>
      </xdr:nvSpPr>
      <xdr:spPr>
        <a:xfrm>
          <a:off x="13512800" y="2686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9253</xdr:rowOff>
    </xdr:from>
    <xdr:to>
      <xdr:col>19</xdr:col>
      <xdr:colOff>6350</xdr:colOff>
      <xdr:row>15</xdr:row>
      <xdr:rowOff>110853</xdr:rowOff>
    </xdr:to>
    <xdr:sp macro="" textlink="">
      <xdr:nvSpPr>
        <xdr:cNvPr id="141" name="フローチャート : 判断 140"/>
        <xdr:cNvSpPr/>
      </xdr:nvSpPr>
      <xdr:spPr>
        <a:xfrm>
          <a:off x="12954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95630</xdr:rowOff>
    </xdr:from>
    <xdr:ext cx="762000" cy="259045"/>
    <xdr:sp macro="" textlink="">
      <xdr:nvSpPr>
        <xdr:cNvPr id="142" name="テキスト ボックス 141"/>
        <xdr:cNvSpPr txBox="1"/>
      </xdr:nvSpPr>
      <xdr:spPr>
        <a:xfrm>
          <a:off x="12623800" y="266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161109</xdr:rowOff>
    </xdr:from>
    <xdr:to>
      <xdr:col>24</xdr:col>
      <xdr:colOff>82550</xdr:colOff>
      <xdr:row>15</xdr:row>
      <xdr:rowOff>91259</xdr:rowOff>
    </xdr:to>
    <xdr:sp macro="" textlink="">
      <xdr:nvSpPr>
        <xdr:cNvPr id="148" name="円/楕円 147"/>
        <xdr:cNvSpPr/>
      </xdr:nvSpPr>
      <xdr:spPr>
        <a:xfrm>
          <a:off x="16459200" y="256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6186</xdr:rowOff>
    </xdr:from>
    <xdr:ext cx="762000" cy="259045"/>
    <xdr:sp macro="" textlink="">
      <xdr:nvSpPr>
        <xdr:cNvPr id="149" name="物件費該当値テキスト"/>
        <xdr:cNvSpPr txBox="1"/>
      </xdr:nvSpPr>
      <xdr:spPr>
        <a:xfrm>
          <a:off x="16598900" y="240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108857</xdr:rowOff>
    </xdr:from>
    <xdr:to>
      <xdr:col>22</xdr:col>
      <xdr:colOff>615950</xdr:colOff>
      <xdr:row>15</xdr:row>
      <xdr:rowOff>39007</xdr:rowOff>
    </xdr:to>
    <xdr:sp macro="" textlink="">
      <xdr:nvSpPr>
        <xdr:cNvPr id="150" name="円/楕円 149"/>
        <xdr:cNvSpPr/>
      </xdr:nvSpPr>
      <xdr:spPr>
        <a:xfrm>
          <a:off x="15621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49184</xdr:rowOff>
    </xdr:from>
    <xdr:ext cx="736600" cy="259045"/>
    <xdr:sp macro="" textlink="">
      <xdr:nvSpPr>
        <xdr:cNvPr id="151" name="テキスト ボックス 150"/>
        <xdr:cNvSpPr txBox="1"/>
      </xdr:nvSpPr>
      <xdr:spPr>
        <a:xfrm>
          <a:off x="15290800" y="227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115388</xdr:rowOff>
    </xdr:from>
    <xdr:to>
      <xdr:col>21</xdr:col>
      <xdr:colOff>412750</xdr:colOff>
      <xdr:row>15</xdr:row>
      <xdr:rowOff>45538</xdr:rowOff>
    </xdr:to>
    <xdr:sp macro="" textlink="">
      <xdr:nvSpPr>
        <xdr:cNvPr id="152" name="円/楕円 151"/>
        <xdr:cNvSpPr/>
      </xdr:nvSpPr>
      <xdr:spPr>
        <a:xfrm>
          <a:off x="14732000" y="251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55715</xdr:rowOff>
    </xdr:from>
    <xdr:ext cx="762000" cy="259045"/>
    <xdr:sp macro="" textlink="">
      <xdr:nvSpPr>
        <xdr:cNvPr id="153" name="テキスト ボックス 152"/>
        <xdr:cNvSpPr txBox="1"/>
      </xdr:nvSpPr>
      <xdr:spPr>
        <a:xfrm>
          <a:off x="14401800" y="228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56606</xdr:rowOff>
    </xdr:from>
    <xdr:to>
      <xdr:col>20</xdr:col>
      <xdr:colOff>209550</xdr:colOff>
      <xdr:row>14</xdr:row>
      <xdr:rowOff>158206</xdr:rowOff>
    </xdr:to>
    <xdr:sp macro="" textlink="">
      <xdr:nvSpPr>
        <xdr:cNvPr id="154" name="円/楕円 153"/>
        <xdr:cNvSpPr/>
      </xdr:nvSpPr>
      <xdr:spPr>
        <a:xfrm>
          <a:off x="13843000" y="245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168383</xdr:rowOff>
    </xdr:from>
    <xdr:ext cx="762000" cy="259045"/>
    <xdr:sp macro="" textlink="">
      <xdr:nvSpPr>
        <xdr:cNvPr id="155" name="テキスト ボックス 154"/>
        <xdr:cNvSpPr txBox="1"/>
      </xdr:nvSpPr>
      <xdr:spPr>
        <a:xfrm>
          <a:off x="13512800" y="222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23949</xdr:rowOff>
    </xdr:from>
    <xdr:to>
      <xdr:col>19</xdr:col>
      <xdr:colOff>6350</xdr:colOff>
      <xdr:row>14</xdr:row>
      <xdr:rowOff>125549</xdr:rowOff>
    </xdr:to>
    <xdr:sp macro="" textlink="">
      <xdr:nvSpPr>
        <xdr:cNvPr id="156" name="円/楕円 155"/>
        <xdr:cNvSpPr/>
      </xdr:nvSpPr>
      <xdr:spPr>
        <a:xfrm>
          <a:off x="12954000" y="242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135726</xdr:rowOff>
    </xdr:from>
    <xdr:ext cx="762000" cy="259045"/>
    <xdr:sp macro="" textlink="">
      <xdr:nvSpPr>
        <xdr:cNvPr id="157" name="テキスト ボックス 156"/>
        <xdr:cNvSpPr txBox="1"/>
      </xdr:nvSpPr>
      <xdr:spPr>
        <a:xfrm>
          <a:off x="12623800" y="2193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扶助費に係る経常収支比率は、前年度より０．１ポイント改善しているが、</a:t>
          </a:r>
          <a:r>
            <a:rPr lang="ja-JP" altLang="en-US" sz="1100" b="0" i="0" baseline="0">
              <a:solidFill>
                <a:sysClr val="windowText" lastClr="000000"/>
              </a:solidFill>
              <a:effectLst/>
              <a:latin typeface="+mn-lt"/>
              <a:ea typeface="+mn-ea"/>
              <a:cs typeface="+mn-cs"/>
            </a:rPr>
            <a:t>主な要因としては、扶助費の減による影響が大きい。</a:t>
          </a:r>
          <a:r>
            <a:rPr lang="ja-JP" altLang="ja-JP" sz="1100" b="0" i="0" baseline="0">
              <a:solidFill>
                <a:sysClr val="windowText" lastClr="000000"/>
              </a:solidFill>
              <a:effectLst/>
              <a:latin typeface="+mn-lt"/>
              <a:ea typeface="+mn-ea"/>
              <a:cs typeface="+mn-cs"/>
            </a:rPr>
            <a:t>全国平均や高知県平均</a:t>
          </a:r>
          <a:r>
            <a:rPr lang="ja-JP" altLang="ja-JP" sz="1100" b="0" i="0" baseline="0">
              <a:solidFill>
                <a:schemeClr val="dk1"/>
              </a:solidFill>
              <a:effectLst/>
              <a:latin typeface="+mn-lt"/>
              <a:ea typeface="+mn-ea"/>
              <a:cs typeface="+mn-cs"/>
            </a:rPr>
            <a:t>と比較すると下回っているが、今後は普通交付税の段階的縮減等により増加すると思われるため、児童福祉、老人福祉及び障害福祉の動向に注視し、比率上昇の抑制に努める。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60</xdr:row>
      <xdr:rowOff>88900</xdr:rowOff>
    </xdr:to>
    <xdr:cxnSp macro="">
      <xdr:nvCxnSpPr>
        <xdr:cNvPr id="185" name="直線コネクタ 184"/>
        <xdr:cNvCxnSpPr/>
      </xdr:nvCxnSpPr>
      <xdr:spPr>
        <a:xfrm flipV="1">
          <a:off x="4826000" y="90995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60977</xdr:rowOff>
    </xdr:from>
    <xdr:ext cx="762000" cy="259045"/>
    <xdr:sp macro="" textlink="">
      <xdr:nvSpPr>
        <xdr:cNvPr id="186" name="扶助費最小値テキスト"/>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60</xdr:row>
      <xdr:rowOff>88900</xdr:rowOff>
    </xdr:from>
    <xdr:to>
      <xdr:col>7</xdr:col>
      <xdr:colOff>104775</xdr:colOff>
      <xdr:row>60</xdr:row>
      <xdr:rowOff>88900</xdr:rowOff>
    </xdr:to>
    <xdr:cxnSp macro="">
      <xdr:nvCxnSpPr>
        <xdr:cNvPr id="187" name="直線コネクタ 186"/>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8"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9" name="直線コネクタ 188"/>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69850</xdr:rowOff>
    </xdr:from>
    <xdr:to>
      <xdr:col>7</xdr:col>
      <xdr:colOff>15875</xdr:colOff>
      <xdr:row>54</xdr:row>
      <xdr:rowOff>88900</xdr:rowOff>
    </xdr:to>
    <xdr:cxnSp macro="">
      <xdr:nvCxnSpPr>
        <xdr:cNvPr id="190" name="直線コネクタ 189"/>
        <xdr:cNvCxnSpPr/>
      </xdr:nvCxnSpPr>
      <xdr:spPr>
        <a:xfrm flipV="1">
          <a:off x="3987800" y="93281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10177</xdr:rowOff>
    </xdr:from>
    <xdr:ext cx="762000" cy="259045"/>
    <xdr:sp macro="" textlink="">
      <xdr:nvSpPr>
        <xdr:cNvPr id="191" name="扶助費平均値テキスト"/>
        <xdr:cNvSpPr txBox="1"/>
      </xdr:nvSpPr>
      <xdr:spPr>
        <a:xfrm>
          <a:off x="4914900" y="943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38100</xdr:rowOff>
    </xdr:from>
    <xdr:to>
      <xdr:col>7</xdr:col>
      <xdr:colOff>66675</xdr:colOff>
      <xdr:row>55</xdr:row>
      <xdr:rowOff>139700</xdr:rowOff>
    </xdr:to>
    <xdr:sp macro="" textlink="">
      <xdr:nvSpPr>
        <xdr:cNvPr id="192" name="フローチャート : 判断 191"/>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88900</xdr:rowOff>
    </xdr:from>
    <xdr:to>
      <xdr:col>5</xdr:col>
      <xdr:colOff>549275</xdr:colOff>
      <xdr:row>54</xdr:row>
      <xdr:rowOff>146050</xdr:rowOff>
    </xdr:to>
    <xdr:cxnSp macro="">
      <xdr:nvCxnSpPr>
        <xdr:cNvPr id="193" name="直線コネクタ 192"/>
        <xdr:cNvCxnSpPr/>
      </xdr:nvCxnSpPr>
      <xdr:spPr>
        <a:xfrm flipV="1">
          <a:off x="3098800" y="9347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19050</xdr:rowOff>
    </xdr:from>
    <xdr:to>
      <xdr:col>5</xdr:col>
      <xdr:colOff>600075</xdr:colOff>
      <xdr:row>55</xdr:row>
      <xdr:rowOff>120650</xdr:rowOff>
    </xdr:to>
    <xdr:sp macro="" textlink="">
      <xdr:nvSpPr>
        <xdr:cNvPr id="194" name="フローチャート : 判断 193"/>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105427</xdr:rowOff>
    </xdr:from>
    <xdr:ext cx="736600" cy="259045"/>
    <xdr:sp macro="" textlink="">
      <xdr:nvSpPr>
        <xdr:cNvPr id="195" name="テキスト ボックス 194"/>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127000</xdr:rowOff>
    </xdr:from>
    <xdr:to>
      <xdr:col>4</xdr:col>
      <xdr:colOff>346075</xdr:colOff>
      <xdr:row>54</xdr:row>
      <xdr:rowOff>146050</xdr:rowOff>
    </xdr:to>
    <xdr:cxnSp macro="">
      <xdr:nvCxnSpPr>
        <xdr:cNvPr id="196" name="直線コネクタ 195"/>
        <xdr:cNvCxnSpPr/>
      </xdr:nvCxnSpPr>
      <xdr:spPr>
        <a:xfrm>
          <a:off x="2209800" y="9385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19050</xdr:rowOff>
    </xdr:from>
    <xdr:to>
      <xdr:col>4</xdr:col>
      <xdr:colOff>396875</xdr:colOff>
      <xdr:row>55</xdr:row>
      <xdr:rowOff>120650</xdr:rowOff>
    </xdr:to>
    <xdr:sp macro="" textlink="">
      <xdr:nvSpPr>
        <xdr:cNvPr id="197" name="フローチャート : 判断 196"/>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105427</xdr:rowOff>
    </xdr:from>
    <xdr:ext cx="762000" cy="259045"/>
    <xdr:sp macro="" textlink="">
      <xdr:nvSpPr>
        <xdr:cNvPr id="198" name="テキスト ボックス 197"/>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69850</xdr:rowOff>
    </xdr:from>
    <xdr:to>
      <xdr:col>3</xdr:col>
      <xdr:colOff>142875</xdr:colOff>
      <xdr:row>54</xdr:row>
      <xdr:rowOff>127000</xdr:rowOff>
    </xdr:to>
    <xdr:cxnSp macro="">
      <xdr:nvCxnSpPr>
        <xdr:cNvPr id="199" name="直線コネクタ 198"/>
        <xdr:cNvCxnSpPr/>
      </xdr:nvCxnSpPr>
      <xdr:spPr>
        <a:xfrm>
          <a:off x="1320800" y="9328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152400</xdr:rowOff>
    </xdr:from>
    <xdr:to>
      <xdr:col>3</xdr:col>
      <xdr:colOff>193675</xdr:colOff>
      <xdr:row>55</xdr:row>
      <xdr:rowOff>82550</xdr:rowOff>
    </xdr:to>
    <xdr:sp macro="" textlink="">
      <xdr:nvSpPr>
        <xdr:cNvPr id="200" name="フローチャート : 判断 199"/>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67327</xdr:rowOff>
    </xdr:from>
    <xdr:ext cx="762000" cy="259045"/>
    <xdr:sp macro="" textlink="">
      <xdr:nvSpPr>
        <xdr:cNvPr id="201" name="テキスト ボックス 200"/>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202" name="フローチャート : 判断 201"/>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10177</xdr:rowOff>
    </xdr:from>
    <xdr:ext cx="762000" cy="259045"/>
    <xdr:sp macro="" textlink="">
      <xdr:nvSpPr>
        <xdr:cNvPr id="203" name="テキスト ボックス 202"/>
        <xdr:cNvSpPr txBox="1"/>
      </xdr:nvSpPr>
      <xdr:spPr>
        <a:xfrm>
          <a:off x="939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19050</xdr:rowOff>
    </xdr:from>
    <xdr:to>
      <xdr:col>7</xdr:col>
      <xdr:colOff>66675</xdr:colOff>
      <xdr:row>54</xdr:row>
      <xdr:rowOff>120650</xdr:rowOff>
    </xdr:to>
    <xdr:sp macro="" textlink="">
      <xdr:nvSpPr>
        <xdr:cNvPr id="209" name="円/楕円 208"/>
        <xdr:cNvSpPr/>
      </xdr:nvSpPr>
      <xdr:spPr>
        <a:xfrm>
          <a:off x="47752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35577</xdr:rowOff>
    </xdr:from>
    <xdr:ext cx="762000" cy="259045"/>
    <xdr:sp macro="" textlink="">
      <xdr:nvSpPr>
        <xdr:cNvPr id="210" name="扶助費該当値テキスト"/>
        <xdr:cNvSpPr txBox="1"/>
      </xdr:nvSpPr>
      <xdr:spPr>
        <a:xfrm>
          <a:off x="49149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38100</xdr:rowOff>
    </xdr:from>
    <xdr:to>
      <xdr:col>5</xdr:col>
      <xdr:colOff>600075</xdr:colOff>
      <xdr:row>54</xdr:row>
      <xdr:rowOff>139700</xdr:rowOff>
    </xdr:to>
    <xdr:sp macro="" textlink="">
      <xdr:nvSpPr>
        <xdr:cNvPr id="211" name="円/楕円 210"/>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149877</xdr:rowOff>
    </xdr:from>
    <xdr:ext cx="736600" cy="259045"/>
    <xdr:sp macro="" textlink="">
      <xdr:nvSpPr>
        <xdr:cNvPr id="212" name="テキスト ボックス 211"/>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95250</xdr:rowOff>
    </xdr:from>
    <xdr:to>
      <xdr:col>4</xdr:col>
      <xdr:colOff>396875</xdr:colOff>
      <xdr:row>55</xdr:row>
      <xdr:rowOff>25400</xdr:rowOff>
    </xdr:to>
    <xdr:sp macro="" textlink="">
      <xdr:nvSpPr>
        <xdr:cNvPr id="213" name="円/楕円 212"/>
        <xdr:cNvSpPr/>
      </xdr:nvSpPr>
      <xdr:spPr>
        <a:xfrm>
          <a:off x="3048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35577</xdr:rowOff>
    </xdr:from>
    <xdr:ext cx="762000" cy="259045"/>
    <xdr:sp macro="" textlink="">
      <xdr:nvSpPr>
        <xdr:cNvPr id="214" name="テキスト ボックス 213"/>
        <xdr:cNvSpPr txBox="1"/>
      </xdr:nvSpPr>
      <xdr:spPr>
        <a:xfrm>
          <a:off x="2717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76200</xdr:rowOff>
    </xdr:from>
    <xdr:to>
      <xdr:col>3</xdr:col>
      <xdr:colOff>193675</xdr:colOff>
      <xdr:row>55</xdr:row>
      <xdr:rowOff>6350</xdr:rowOff>
    </xdr:to>
    <xdr:sp macro="" textlink="">
      <xdr:nvSpPr>
        <xdr:cNvPr id="215" name="円/楕円 214"/>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216" name="テキスト ボックス 215"/>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19050</xdr:rowOff>
    </xdr:from>
    <xdr:to>
      <xdr:col>1</xdr:col>
      <xdr:colOff>676275</xdr:colOff>
      <xdr:row>54</xdr:row>
      <xdr:rowOff>120650</xdr:rowOff>
    </xdr:to>
    <xdr:sp macro="" textlink="">
      <xdr:nvSpPr>
        <xdr:cNvPr id="217" name="円/楕円 216"/>
        <xdr:cNvSpPr/>
      </xdr:nvSpPr>
      <xdr:spPr>
        <a:xfrm>
          <a:off x="1270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130827</xdr:rowOff>
    </xdr:from>
    <xdr:ext cx="762000" cy="259045"/>
    <xdr:sp macro="" textlink="">
      <xdr:nvSpPr>
        <xdr:cNvPr id="218" name="テキスト ボックス 217"/>
        <xdr:cNvSpPr txBox="1"/>
      </xdr:nvSpPr>
      <xdr:spPr>
        <a:xfrm>
          <a:off x="939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その他に係る経常収支比率は、例年類似団体平均値を上回っており、上位に位置している。平成２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年度においては０．</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しており、要因としては普通交付税の</a:t>
          </a:r>
          <a:r>
            <a:rPr lang="ja-JP" altLang="en-US" sz="1100" b="0" i="0" baseline="0">
              <a:solidFill>
                <a:schemeClr val="dk1"/>
              </a:solidFill>
              <a:effectLst/>
              <a:latin typeface="+mn-lt"/>
              <a:ea typeface="+mn-ea"/>
              <a:cs typeface="+mn-cs"/>
            </a:rPr>
            <a:t>減額</a:t>
          </a:r>
          <a:r>
            <a:rPr lang="ja-JP" altLang="ja-JP" sz="1100" b="0" i="0" baseline="0">
              <a:solidFill>
                <a:schemeClr val="dk1"/>
              </a:solidFill>
              <a:effectLst/>
              <a:latin typeface="+mn-lt"/>
              <a:ea typeface="+mn-ea"/>
              <a:cs typeface="+mn-cs"/>
            </a:rPr>
            <a:t>による影響が大きい。</a:t>
          </a:r>
          <a:endParaRPr lang="ja-JP" altLang="ja-JP" sz="1400">
            <a:effectLst/>
          </a:endParaRPr>
        </a:p>
        <a:p>
          <a:pPr fontAlgn="base"/>
          <a:r>
            <a:rPr lang="ja-JP" altLang="ja-JP" sz="1100" b="0" i="0" baseline="0">
              <a:solidFill>
                <a:schemeClr val="dk1"/>
              </a:solidFill>
              <a:effectLst/>
              <a:latin typeface="+mn-lt"/>
              <a:ea typeface="+mn-ea"/>
              <a:cs typeface="+mn-cs"/>
            </a:rPr>
            <a:t>　繰出金については、今後も高齢化に伴い、介護保険事業特別会計や後期高齢者医療特別会計への繰出金が増加し大きな負担となることも予想されることから、保険事業における健診の受診率向上や予防事業を実施するなど、医療費増加の抑制を図ることにより、経費の削減に繋げていく。</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62</xdr:row>
      <xdr:rowOff>12700</xdr:rowOff>
    </xdr:to>
    <xdr:cxnSp macro="">
      <xdr:nvCxnSpPr>
        <xdr:cNvPr id="246" name="直線コネクタ 245"/>
        <xdr:cNvCxnSpPr/>
      </xdr:nvCxnSpPr>
      <xdr:spPr>
        <a:xfrm flipV="1">
          <a:off x="16510000" y="92252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49"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0" name="直線コネクタ 249"/>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31750</xdr:rowOff>
    </xdr:from>
    <xdr:to>
      <xdr:col>24</xdr:col>
      <xdr:colOff>31750</xdr:colOff>
      <xdr:row>55</xdr:row>
      <xdr:rowOff>100330</xdr:rowOff>
    </xdr:to>
    <xdr:cxnSp macro="">
      <xdr:nvCxnSpPr>
        <xdr:cNvPr id="251" name="直線コネクタ 250"/>
        <xdr:cNvCxnSpPr/>
      </xdr:nvCxnSpPr>
      <xdr:spPr>
        <a:xfrm>
          <a:off x="15671800" y="94615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132097</xdr:rowOff>
    </xdr:from>
    <xdr:ext cx="762000" cy="259045"/>
    <xdr:sp macro="" textlink="">
      <xdr:nvSpPr>
        <xdr:cNvPr id="252" name="その他平均値テキスト"/>
        <xdr:cNvSpPr txBox="1"/>
      </xdr:nvSpPr>
      <xdr:spPr>
        <a:xfrm>
          <a:off x="16598900" y="973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160020</xdr:rowOff>
    </xdr:from>
    <xdr:to>
      <xdr:col>24</xdr:col>
      <xdr:colOff>82550</xdr:colOff>
      <xdr:row>57</xdr:row>
      <xdr:rowOff>90170</xdr:rowOff>
    </xdr:to>
    <xdr:sp macro="" textlink="">
      <xdr:nvSpPr>
        <xdr:cNvPr id="253" name="フローチャート : 判断 252"/>
        <xdr:cNvSpPr/>
      </xdr:nvSpPr>
      <xdr:spPr>
        <a:xfrm>
          <a:off x="164592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31750</xdr:rowOff>
    </xdr:from>
    <xdr:to>
      <xdr:col>22</xdr:col>
      <xdr:colOff>565150</xdr:colOff>
      <xdr:row>55</xdr:row>
      <xdr:rowOff>77470</xdr:rowOff>
    </xdr:to>
    <xdr:cxnSp macro="">
      <xdr:nvCxnSpPr>
        <xdr:cNvPr id="254" name="直線コネクタ 253"/>
        <xdr:cNvCxnSpPr/>
      </xdr:nvCxnSpPr>
      <xdr:spPr>
        <a:xfrm flipV="1">
          <a:off x="14782800" y="9461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5" name="フローチャート : 判断 254"/>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6" name="テキスト ボックス 255"/>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39370</xdr:rowOff>
    </xdr:from>
    <xdr:to>
      <xdr:col>21</xdr:col>
      <xdr:colOff>361950</xdr:colOff>
      <xdr:row>55</xdr:row>
      <xdr:rowOff>77470</xdr:rowOff>
    </xdr:to>
    <xdr:cxnSp macro="">
      <xdr:nvCxnSpPr>
        <xdr:cNvPr id="257" name="直線コネクタ 256"/>
        <xdr:cNvCxnSpPr/>
      </xdr:nvCxnSpPr>
      <xdr:spPr>
        <a:xfrm>
          <a:off x="13893800" y="9469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39370</xdr:rowOff>
    </xdr:from>
    <xdr:to>
      <xdr:col>20</xdr:col>
      <xdr:colOff>158750</xdr:colOff>
      <xdr:row>55</xdr:row>
      <xdr:rowOff>54610</xdr:rowOff>
    </xdr:to>
    <xdr:cxnSp macro="">
      <xdr:nvCxnSpPr>
        <xdr:cNvPr id="260" name="直線コネクタ 259"/>
        <xdr:cNvCxnSpPr/>
      </xdr:nvCxnSpPr>
      <xdr:spPr>
        <a:xfrm flipV="1">
          <a:off x="13004800" y="9469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38100</xdr:rowOff>
    </xdr:from>
    <xdr:to>
      <xdr:col>20</xdr:col>
      <xdr:colOff>209550</xdr:colOff>
      <xdr:row>56</xdr:row>
      <xdr:rowOff>139700</xdr:rowOff>
    </xdr:to>
    <xdr:sp macro="" textlink="">
      <xdr:nvSpPr>
        <xdr:cNvPr id="261" name="フローチャート : 判断 260"/>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124477</xdr:rowOff>
    </xdr:from>
    <xdr:ext cx="762000" cy="259045"/>
    <xdr:sp macro="" textlink="">
      <xdr:nvSpPr>
        <xdr:cNvPr id="262" name="テキスト ボックス 261"/>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63" name="フローチャート : 判断 262"/>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86377</xdr:rowOff>
    </xdr:from>
    <xdr:ext cx="762000" cy="259045"/>
    <xdr:sp macro="" textlink="">
      <xdr:nvSpPr>
        <xdr:cNvPr id="264" name="テキスト ボックス 263"/>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49530</xdr:rowOff>
    </xdr:from>
    <xdr:to>
      <xdr:col>24</xdr:col>
      <xdr:colOff>82550</xdr:colOff>
      <xdr:row>55</xdr:row>
      <xdr:rowOff>151130</xdr:rowOff>
    </xdr:to>
    <xdr:sp macro="" textlink="">
      <xdr:nvSpPr>
        <xdr:cNvPr id="270" name="円/楕円 269"/>
        <xdr:cNvSpPr/>
      </xdr:nvSpPr>
      <xdr:spPr>
        <a:xfrm>
          <a:off x="164592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66057</xdr:rowOff>
    </xdr:from>
    <xdr:ext cx="762000" cy="259045"/>
    <xdr:sp macro="" textlink="">
      <xdr:nvSpPr>
        <xdr:cNvPr id="271" name="その他該当値テキスト"/>
        <xdr:cNvSpPr txBox="1"/>
      </xdr:nvSpPr>
      <xdr:spPr>
        <a:xfrm>
          <a:off x="165989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152400</xdr:rowOff>
    </xdr:from>
    <xdr:to>
      <xdr:col>22</xdr:col>
      <xdr:colOff>615950</xdr:colOff>
      <xdr:row>55</xdr:row>
      <xdr:rowOff>82550</xdr:rowOff>
    </xdr:to>
    <xdr:sp macro="" textlink="">
      <xdr:nvSpPr>
        <xdr:cNvPr id="272" name="円/楕円 271"/>
        <xdr:cNvSpPr/>
      </xdr:nvSpPr>
      <xdr:spPr>
        <a:xfrm>
          <a:off x="15621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92727</xdr:rowOff>
    </xdr:from>
    <xdr:ext cx="736600" cy="259045"/>
    <xdr:sp macro="" textlink="">
      <xdr:nvSpPr>
        <xdr:cNvPr id="273" name="テキスト ボックス 272"/>
        <xdr:cNvSpPr txBox="1"/>
      </xdr:nvSpPr>
      <xdr:spPr>
        <a:xfrm>
          <a:off x="15290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26670</xdr:rowOff>
    </xdr:from>
    <xdr:to>
      <xdr:col>21</xdr:col>
      <xdr:colOff>412750</xdr:colOff>
      <xdr:row>55</xdr:row>
      <xdr:rowOff>128270</xdr:rowOff>
    </xdr:to>
    <xdr:sp macro="" textlink="">
      <xdr:nvSpPr>
        <xdr:cNvPr id="274" name="円/楕円 273"/>
        <xdr:cNvSpPr/>
      </xdr:nvSpPr>
      <xdr:spPr>
        <a:xfrm>
          <a:off x="14732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138447</xdr:rowOff>
    </xdr:from>
    <xdr:ext cx="762000" cy="259045"/>
    <xdr:sp macro="" textlink="">
      <xdr:nvSpPr>
        <xdr:cNvPr id="275" name="テキスト ボックス 274"/>
        <xdr:cNvSpPr txBox="1"/>
      </xdr:nvSpPr>
      <xdr:spPr>
        <a:xfrm>
          <a:off x="14401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160020</xdr:rowOff>
    </xdr:from>
    <xdr:to>
      <xdr:col>20</xdr:col>
      <xdr:colOff>209550</xdr:colOff>
      <xdr:row>55</xdr:row>
      <xdr:rowOff>90170</xdr:rowOff>
    </xdr:to>
    <xdr:sp macro="" textlink="">
      <xdr:nvSpPr>
        <xdr:cNvPr id="276" name="円/楕円 275"/>
        <xdr:cNvSpPr/>
      </xdr:nvSpPr>
      <xdr:spPr>
        <a:xfrm>
          <a:off x="13843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100347</xdr:rowOff>
    </xdr:from>
    <xdr:ext cx="762000" cy="259045"/>
    <xdr:sp macro="" textlink="">
      <xdr:nvSpPr>
        <xdr:cNvPr id="277" name="テキスト ボックス 276"/>
        <xdr:cNvSpPr txBox="1"/>
      </xdr:nvSpPr>
      <xdr:spPr>
        <a:xfrm>
          <a:off x="13512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3810</xdr:rowOff>
    </xdr:from>
    <xdr:to>
      <xdr:col>19</xdr:col>
      <xdr:colOff>6350</xdr:colOff>
      <xdr:row>55</xdr:row>
      <xdr:rowOff>105410</xdr:rowOff>
    </xdr:to>
    <xdr:sp macro="" textlink="">
      <xdr:nvSpPr>
        <xdr:cNvPr id="278" name="円/楕円 277"/>
        <xdr:cNvSpPr/>
      </xdr:nvSpPr>
      <xdr:spPr>
        <a:xfrm>
          <a:off x="12954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115587</xdr:rowOff>
    </xdr:from>
    <xdr:ext cx="762000" cy="259045"/>
    <xdr:sp macro="" textlink="">
      <xdr:nvSpPr>
        <xdr:cNvPr id="279" name="テキスト ボックス 278"/>
        <xdr:cNvSpPr txBox="1"/>
      </xdr:nvSpPr>
      <xdr:spPr>
        <a:xfrm>
          <a:off x="12623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補助費等に係る経常収支比率は、前年度と同水準で、類似団体平均値と比較しても４．</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ポイント下回り、上位に位置している。</a:t>
          </a:r>
          <a:endParaRPr lang="ja-JP" altLang="ja-JP" sz="1400">
            <a:effectLst/>
          </a:endParaRPr>
        </a:p>
        <a:p>
          <a:pPr rtl="0"/>
          <a:r>
            <a:rPr lang="ja-JP" altLang="ja-JP" sz="1100" b="0" i="0" baseline="0">
              <a:solidFill>
                <a:schemeClr val="dk1"/>
              </a:solidFill>
              <a:effectLst/>
              <a:latin typeface="+mn-lt"/>
              <a:ea typeface="+mn-ea"/>
              <a:cs typeface="+mn-cs"/>
            </a:rPr>
            <a:t>　今後も、補助金交付団体の経営状況等の把握、また補助する事業として適当であるかどうかを明確に判断し、不適当な補助金等は見直しや廃止の検討を行っていく。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xdr:rowOff>
    </xdr:from>
    <xdr:to>
      <xdr:col>24</xdr:col>
      <xdr:colOff>31750</xdr:colOff>
      <xdr:row>40</xdr:row>
      <xdr:rowOff>17272</xdr:rowOff>
    </xdr:to>
    <xdr:cxnSp macro="">
      <xdr:nvCxnSpPr>
        <xdr:cNvPr id="304" name="直線コネクタ 303"/>
        <xdr:cNvCxnSpPr/>
      </xdr:nvCxnSpPr>
      <xdr:spPr>
        <a:xfrm flipV="1">
          <a:off x="16510000" y="583742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5"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6" name="直線コネクタ 305"/>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34</xdr:row>
      <xdr:rowOff>8128</xdr:rowOff>
    </xdr:from>
    <xdr:to>
      <xdr:col>24</xdr:col>
      <xdr:colOff>120650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152146</xdr:rowOff>
    </xdr:from>
    <xdr:to>
      <xdr:col>24</xdr:col>
      <xdr:colOff>31750</xdr:colOff>
      <xdr:row>35</xdr:row>
      <xdr:rowOff>156718</xdr:rowOff>
    </xdr:to>
    <xdr:cxnSp macro="">
      <xdr:nvCxnSpPr>
        <xdr:cNvPr id="309" name="直線コネクタ 308"/>
        <xdr:cNvCxnSpPr/>
      </xdr:nvCxnSpPr>
      <xdr:spPr>
        <a:xfrm>
          <a:off x="15671800" y="61528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116857</xdr:rowOff>
    </xdr:from>
    <xdr:ext cx="762000" cy="259045"/>
    <xdr:sp macro="" textlink="">
      <xdr:nvSpPr>
        <xdr:cNvPr id="310"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1" name="フローチャート : 判断 310"/>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133858</xdr:rowOff>
    </xdr:from>
    <xdr:to>
      <xdr:col>22</xdr:col>
      <xdr:colOff>565150</xdr:colOff>
      <xdr:row>35</xdr:row>
      <xdr:rowOff>152146</xdr:rowOff>
    </xdr:to>
    <xdr:cxnSp macro="">
      <xdr:nvCxnSpPr>
        <xdr:cNvPr id="312" name="直線コネクタ 311"/>
        <xdr:cNvCxnSpPr/>
      </xdr:nvCxnSpPr>
      <xdr:spPr>
        <a:xfrm>
          <a:off x="14782800" y="61346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117348</xdr:rowOff>
    </xdr:from>
    <xdr:to>
      <xdr:col>22</xdr:col>
      <xdr:colOff>615950</xdr:colOff>
      <xdr:row>37</xdr:row>
      <xdr:rowOff>47498</xdr:rowOff>
    </xdr:to>
    <xdr:sp macro="" textlink="">
      <xdr:nvSpPr>
        <xdr:cNvPr id="313" name="フローチャート : 判断 312"/>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32275</xdr:rowOff>
    </xdr:from>
    <xdr:ext cx="736600" cy="259045"/>
    <xdr:sp macro="" textlink="">
      <xdr:nvSpPr>
        <xdr:cNvPr id="314" name="テキスト ボックス 313"/>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133858</xdr:rowOff>
    </xdr:from>
    <xdr:to>
      <xdr:col>21</xdr:col>
      <xdr:colOff>361950</xdr:colOff>
      <xdr:row>35</xdr:row>
      <xdr:rowOff>138430</xdr:rowOff>
    </xdr:to>
    <xdr:cxnSp macro="">
      <xdr:nvCxnSpPr>
        <xdr:cNvPr id="315" name="直線コネクタ 314"/>
        <xdr:cNvCxnSpPr/>
      </xdr:nvCxnSpPr>
      <xdr:spPr>
        <a:xfrm flipV="1">
          <a:off x="13893800" y="61346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6" name="フローチャート : 判断 315"/>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13987</xdr:rowOff>
    </xdr:from>
    <xdr:ext cx="762000" cy="259045"/>
    <xdr:sp macro="" textlink="">
      <xdr:nvSpPr>
        <xdr:cNvPr id="317" name="テキスト ボックス 316"/>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138430</xdr:rowOff>
    </xdr:from>
    <xdr:to>
      <xdr:col>20</xdr:col>
      <xdr:colOff>158750</xdr:colOff>
      <xdr:row>35</xdr:row>
      <xdr:rowOff>138430</xdr:rowOff>
    </xdr:to>
    <xdr:cxnSp macro="">
      <xdr:nvCxnSpPr>
        <xdr:cNvPr id="318" name="直線コネクタ 317"/>
        <xdr:cNvCxnSpPr/>
      </xdr:nvCxnSpPr>
      <xdr:spPr>
        <a:xfrm>
          <a:off x="13004800" y="6139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108204</xdr:rowOff>
    </xdr:from>
    <xdr:to>
      <xdr:col>20</xdr:col>
      <xdr:colOff>209550</xdr:colOff>
      <xdr:row>37</xdr:row>
      <xdr:rowOff>38354</xdr:rowOff>
    </xdr:to>
    <xdr:sp macro="" textlink="">
      <xdr:nvSpPr>
        <xdr:cNvPr id="319" name="フローチャート : 判断 318"/>
        <xdr:cNvSpPr/>
      </xdr:nvSpPr>
      <xdr:spPr>
        <a:xfrm>
          <a:off x="13843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23131</xdr:rowOff>
    </xdr:from>
    <xdr:ext cx="762000" cy="259045"/>
    <xdr:sp macro="" textlink="">
      <xdr:nvSpPr>
        <xdr:cNvPr id="320" name="テキスト ボックス 319"/>
        <xdr:cNvSpPr txBox="1"/>
      </xdr:nvSpPr>
      <xdr:spPr>
        <a:xfrm>
          <a:off x="13512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21" name="フローチャート : 判断 320"/>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13987</xdr:rowOff>
    </xdr:from>
    <xdr:ext cx="762000" cy="259045"/>
    <xdr:sp macro="" textlink="">
      <xdr:nvSpPr>
        <xdr:cNvPr id="322" name="テキスト ボックス 321"/>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105918</xdr:rowOff>
    </xdr:from>
    <xdr:to>
      <xdr:col>24</xdr:col>
      <xdr:colOff>82550</xdr:colOff>
      <xdr:row>36</xdr:row>
      <xdr:rowOff>36068</xdr:rowOff>
    </xdr:to>
    <xdr:sp macro="" textlink="">
      <xdr:nvSpPr>
        <xdr:cNvPr id="328" name="円/楕円 327"/>
        <xdr:cNvSpPr/>
      </xdr:nvSpPr>
      <xdr:spPr>
        <a:xfrm>
          <a:off x="16459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122445</xdr:rowOff>
    </xdr:from>
    <xdr:ext cx="762000" cy="259045"/>
    <xdr:sp macro="" textlink="">
      <xdr:nvSpPr>
        <xdr:cNvPr id="329" name="補助費等該当値テキスト"/>
        <xdr:cNvSpPr txBox="1"/>
      </xdr:nvSpPr>
      <xdr:spPr>
        <a:xfrm>
          <a:off x="16598900" y="595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101346</xdr:rowOff>
    </xdr:from>
    <xdr:to>
      <xdr:col>22</xdr:col>
      <xdr:colOff>615950</xdr:colOff>
      <xdr:row>36</xdr:row>
      <xdr:rowOff>31496</xdr:rowOff>
    </xdr:to>
    <xdr:sp macro="" textlink="">
      <xdr:nvSpPr>
        <xdr:cNvPr id="330" name="円/楕円 329"/>
        <xdr:cNvSpPr/>
      </xdr:nvSpPr>
      <xdr:spPr>
        <a:xfrm>
          <a:off x="15621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41673</xdr:rowOff>
    </xdr:from>
    <xdr:ext cx="736600" cy="259045"/>
    <xdr:sp macro="" textlink="">
      <xdr:nvSpPr>
        <xdr:cNvPr id="331" name="テキスト ボックス 330"/>
        <xdr:cNvSpPr txBox="1"/>
      </xdr:nvSpPr>
      <xdr:spPr>
        <a:xfrm>
          <a:off x="15290800" y="587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83058</xdr:rowOff>
    </xdr:from>
    <xdr:to>
      <xdr:col>21</xdr:col>
      <xdr:colOff>412750</xdr:colOff>
      <xdr:row>36</xdr:row>
      <xdr:rowOff>13208</xdr:rowOff>
    </xdr:to>
    <xdr:sp macro="" textlink="">
      <xdr:nvSpPr>
        <xdr:cNvPr id="332" name="円/楕円 331"/>
        <xdr:cNvSpPr/>
      </xdr:nvSpPr>
      <xdr:spPr>
        <a:xfrm>
          <a:off x="14732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23385</xdr:rowOff>
    </xdr:from>
    <xdr:ext cx="762000" cy="259045"/>
    <xdr:sp macro="" textlink="">
      <xdr:nvSpPr>
        <xdr:cNvPr id="333" name="テキスト ボックス 332"/>
        <xdr:cNvSpPr txBox="1"/>
      </xdr:nvSpPr>
      <xdr:spPr>
        <a:xfrm>
          <a:off x="14401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87630</xdr:rowOff>
    </xdr:from>
    <xdr:to>
      <xdr:col>20</xdr:col>
      <xdr:colOff>209550</xdr:colOff>
      <xdr:row>36</xdr:row>
      <xdr:rowOff>17780</xdr:rowOff>
    </xdr:to>
    <xdr:sp macro="" textlink="">
      <xdr:nvSpPr>
        <xdr:cNvPr id="334" name="円/楕円 333"/>
        <xdr:cNvSpPr/>
      </xdr:nvSpPr>
      <xdr:spPr>
        <a:xfrm>
          <a:off x="13843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27957</xdr:rowOff>
    </xdr:from>
    <xdr:ext cx="762000" cy="259045"/>
    <xdr:sp macro="" textlink="">
      <xdr:nvSpPr>
        <xdr:cNvPr id="335" name="テキスト ボックス 334"/>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87630</xdr:rowOff>
    </xdr:from>
    <xdr:to>
      <xdr:col>19</xdr:col>
      <xdr:colOff>6350</xdr:colOff>
      <xdr:row>36</xdr:row>
      <xdr:rowOff>17780</xdr:rowOff>
    </xdr:to>
    <xdr:sp macro="" textlink="">
      <xdr:nvSpPr>
        <xdr:cNvPr id="336" name="円/楕円 335"/>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27957</xdr:rowOff>
    </xdr:from>
    <xdr:ext cx="762000" cy="259045"/>
    <xdr:sp macro="" textlink="">
      <xdr:nvSpPr>
        <xdr:cNvPr id="337" name="テキスト ボックス 336"/>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公債費に係る経常収支比率は、高知県平均値と比較すると０．</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上回っており、</a:t>
          </a:r>
          <a:r>
            <a:rPr lang="ja-JP" altLang="ja-JP" sz="1100" b="0" i="0" baseline="0">
              <a:solidFill>
                <a:schemeClr val="dk1"/>
              </a:solidFill>
              <a:effectLst/>
              <a:latin typeface="+mn-lt"/>
              <a:ea typeface="+mn-ea"/>
              <a:cs typeface="+mn-cs"/>
            </a:rPr>
            <a:t>前年度から０．</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ポイント悪化し</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類似団体内順位も低い順位にある。</a:t>
          </a:r>
          <a:endParaRPr lang="ja-JP" altLang="ja-JP" sz="1400">
            <a:effectLst/>
          </a:endParaRPr>
        </a:p>
        <a:p>
          <a:pPr rtl="0"/>
          <a:r>
            <a:rPr lang="ja-JP" altLang="ja-JP" sz="1100" b="0" i="0" baseline="0">
              <a:solidFill>
                <a:schemeClr val="dk1"/>
              </a:solidFill>
              <a:effectLst/>
              <a:latin typeface="+mn-lt"/>
              <a:ea typeface="+mn-ea"/>
              <a:cs typeface="+mn-cs"/>
            </a:rPr>
            <a:t>　主な要因としては、旧合併特例事業債の元金償還が開始されたことによる増額の影響が大きい。今後も旧合併特例事業債を活用して</a:t>
          </a:r>
          <a:r>
            <a:rPr lang="ja-JP" altLang="en-US" sz="1100" b="0" i="0" baseline="0">
              <a:solidFill>
                <a:schemeClr val="dk1"/>
              </a:solidFill>
              <a:effectLst/>
              <a:latin typeface="+mn-lt"/>
              <a:ea typeface="+mn-ea"/>
              <a:cs typeface="+mn-cs"/>
            </a:rPr>
            <a:t>公共施設建替</a:t>
          </a:r>
          <a:r>
            <a:rPr lang="ja-JP" altLang="ja-JP" sz="1100" b="0" i="0" baseline="0">
              <a:solidFill>
                <a:schemeClr val="dk1"/>
              </a:solidFill>
              <a:effectLst/>
              <a:latin typeface="+mn-lt"/>
              <a:ea typeface="+mn-ea"/>
              <a:cs typeface="+mn-cs"/>
            </a:rPr>
            <a:t>など大規模事業を行う予定となっており、より一層地方債の新規発行抑制と公債費の繰上償還を計画的に実施していく必要がある。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72136</xdr:rowOff>
    </xdr:from>
    <xdr:to>
      <xdr:col>7</xdr:col>
      <xdr:colOff>15875</xdr:colOff>
      <xdr:row>80</xdr:row>
      <xdr:rowOff>127000</xdr:rowOff>
    </xdr:to>
    <xdr:cxnSp macro="">
      <xdr:nvCxnSpPr>
        <xdr:cNvPr id="362" name="直線コネクタ 361"/>
        <xdr:cNvCxnSpPr/>
      </xdr:nvCxnSpPr>
      <xdr:spPr>
        <a:xfrm flipV="1">
          <a:off x="4826000" y="12759436"/>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99077</xdr:rowOff>
    </xdr:from>
    <xdr:ext cx="762000" cy="259045"/>
    <xdr:sp macro="" textlink="">
      <xdr:nvSpPr>
        <xdr:cNvPr id="363"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80</xdr:row>
      <xdr:rowOff>127000</xdr:rowOff>
    </xdr:from>
    <xdr:to>
      <xdr:col>7</xdr:col>
      <xdr:colOff>104775</xdr:colOff>
      <xdr:row>80</xdr:row>
      <xdr:rowOff>127000</xdr:rowOff>
    </xdr:to>
    <xdr:cxnSp macro="">
      <xdr:nvCxnSpPr>
        <xdr:cNvPr id="364" name="直線コネクタ 363"/>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158513</xdr:rowOff>
    </xdr:from>
    <xdr:ext cx="762000" cy="259045"/>
    <xdr:sp macro="" textlink="">
      <xdr:nvSpPr>
        <xdr:cNvPr id="365"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74</xdr:row>
      <xdr:rowOff>72136</xdr:rowOff>
    </xdr:from>
    <xdr:to>
      <xdr:col>7</xdr:col>
      <xdr:colOff>104775</xdr:colOff>
      <xdr:row>74</xdr:row>
      <xdr:rowOff>72136</xdr:rowOff>
    </xdr:to>
    <xdr:cxnSp macro="">
      <xdr:nvCxnSpPr>
        <xdr:cNvPr id="366" name="直線コネクタ 365"/>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5842</xdr:rowOff>
    </xdr:from>
    <xdr:to>
      <xdr:col>7</xdr:col>
      <xdr:colOff>15875</xdr:colOff>
      <xdr:row>79</xdr:row>
      <xdr:rowOff>28702</xdr:rowOff>
    </xdr:to>
    <xdr:cxnSp macro="">
      <xdr:nvCxnSpPr>
        <xdr:cNvPr id="367" name="直線コネクタ 366"/>
        <xdr:cNvCxnSpPr/>
      </xdr:nvCxnSpPr>
      <xdr:spPr>
        <a:xfrm>
          <a:off x="3987800" y="1355039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58438</xdr:rowOff>
    </xdr:from>
    <xdr:ext cx="762000" cy="259045"/>
    <xdr:sp macro="" textlink="">
      <xdr:nvSpPr>
        <xdr:cNvPr id="368" name="公債費平均値テキスト"/>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69" name="フローチャート : 判断 368"/>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136144</xdr:rowOff>
    </xdr:from>
    <xdr:to>
      <xdr:col>5</xdr:col>
      <xdr:colOff>549275</xdr:colOff>
      <xdr:row>79</xdr:row>
      <xdr:rowOff>5842</xdr:rowOff>
    </xdr:to>
    <xdr:cxnSp macro="">
      <xdr:nvCxnSpPr>
        <xdr:cNvPr id="370" name="直線コネクタ 369"/>
        <xdr:cNvCxnSpPr/>
      </xdr:nvCxnSpPr>
      <xdr:spPr>
        <a:xfrm>
          <a:off x="3098800" y="135092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71" name="フローチャート : 判断 370"/>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144542</xdr:rowOff>
    </xdr:from>
    <xdr:ext cx="736600" cy="259045"/>
    <xdr:sp macro="" textlink="">
      <xdr:nvSpPr>
        <xdr:cNvPr id="372" name="テキスト ボックス 371"/>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104139</xdr:rowOff>
    </xdr:from>
    <xdr:to>
      <xdr:col>4</xdr:col>
      <xdr:colOff>346075</xdr:colOff>
      <xdr:row>78</xdr:row>
      <xdr:rowOff>136144</xdr:rowOff>
    </xdr:to>
    <xdr:cxnSp macro="">
      <xdr:nvCxnSpPr>
        <xdr:cNvPr id="373" name="直線コネクタ 372"/>
        <xdr:cNvCxnSpPr/>
      </xdr:nvCxnSpPr>
      <xdr:spPr>
        <a:xfrm>
          <a:off x="2209800" y="13477239"/>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87630</xdr:rowOff>
    </xdr:from>
    <xdr:to>
      <xdr:col>4</xdr:col>
      <xdr:colOff>396875</xdr:colOff>
      <xdr:row>78</xdr:row>
      <xdr:rowOff>17780</xdr:rowOff>
    </xdr:to>
    <xdr:sp macro="" textlink="">
      <xdr:nvSpPr>
        <xdr:cNvPr id="374" name="フローチャート : 判断 373"/>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27957</xdr:rowOff>
    </xdr:from>
    <xdr:ext cx="762000" cy="259045"/>
    <xdr:sp macro="" textlink="">
      <xdr:nvSpPr>
        <xdr:cNvPr id="375" name="テキスト ボックス 374"/>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104139</xdr:rowOff>
    </xdr:from>
    <xdr:to>
      <xdr:col>3</xdr:col>
      <xdr:colOff>142875</xdr:colOff>
      <xdr:row>78</xdr:row>
      <xdr:rowOff>113285</xdr:rowOff>
    </xdr:to>
    <xdr:cxnSp macro="">
      <xdr:nvCxnSpPr>
        <xdr:cNvPr id="376" name="直線コネクタ 375"/>
        <xdr:cNvCxnSpPr/>
      </xdr:nvCxnSpPr>
      <xdr:spPr>
        <a:xfrm flipV="1">
          <a:off x="1320800" y="134772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101346</xdr:rowOff>
    </xdr:from>
    <xdr:to>
      <xdr:col>3</xdr:col>
      <xdr:colOff>193675</xdr:colOff>
      <xdr:row>78</xdr:row>
      <xdr:rowOff>31496</xdr:rowOff>
    </xdr:to>
    <xdr:sp macro="" textlink="">
      <xdr:nvSpPr>
        <xdr:cNvPr id="377" name="フローチャート : 判断 376"/>
        <xdr:cNvSpPr/>
      </xdr:nvSpPr>
      <xdr:spPr>
        <a:xfrm>
          <a:off x="2159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41673</xdr:rowOff>
    </xdr:from>
    <xdr:ext cx="762000" cy="259045"/>
    <xdr:sp macro="" textlink="">
      <xdr:nvSpPr>
        <xdr:cNvPr id="378" name="テキスト ボックス 377"/>
        <xdr:cNvSpPr txBox="1"/>
      </xdr:nvSpPr>
      <xdr:spPr>
        <a:xfrm>
          <a:off x="1828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9" name="フローチャート : 判断 378"/>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50816</xdr:rowOff>
    </xdr:from>
    <xdr:ext cx="762000" cy="259045"/>
    <xdr:sp macro="" textlink="">
      <xdr:nvSpPr>
        <xdr:cNvPr id="380" name="テキスト ボックス 379"/>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149352</xdr:rowOff>
    </xdr:from>
    <xdr:to>
      <xdr:col>7</xdr:col>
      <xdr:colOff>66675</xdr:colOff>
      <xdr:row>79</xdr:row>
      <xdr:rowOff>79502</xdr:rowOff>
    </xdr:to>
    <xdr:sp macro="" textlink="">
      <xdr:nvSpPr>
        <xdr:cNvPr id="386" name="円/楕円 385"/>
        <xdr:cNvSpPr/>
      </xdr:nvSpPr>
      <xdr:spPr>
        <a:xfrm>
          <a:off x="47752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121429</xdr:rowOff>
    </xdr:from>
    <xdr:ext cx="762000" cy="259045"/>
    <xdr:sp macro="" textlink="">
      <xdr:nvSpPr>
        <xdr:cNvPr id="387" name="公債費該当値テキスト"/>
        <xdr:cNvSpPr txBox="1"/>
      </xdr:nvSpPr>
      <xdr:spPr>
        <a:xfrm>
          <a:off x="49149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126492</xdr:rowOff>
    </xdr:from>
    <xdr:to>
      <xdr:col>5</xdr:col>
      <xdr:colOff>600075</xdr:colOff>
      <xdr:row>79</xdr:row>
      <xdr:rowOff>56642</xdr:rowOff>
    </xdr:to>
    <xdr:sp macro="" textlink="">
      <xdr:nvSpPr>
        <xdr:cNvPr id="388" name="円/楕円 387"/>
        <xdr:cNvSpPr/>
      </xdr:nvSpPr>
      <xdr:spPr>
        <a:xfrm>
          <a:off x="3937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41419</xdr:rowOff>
    </xdr:from>
    <xdr:ext cx="736600" cy="259045"/>
    <xdr:sp macro="" textlink="">
      <xdr:nvSpPr>
        <xdr:cNvPr id="389" name="テキスト ボックス 388"/>
        <xdr:cNvSpPr txBox="1"/>
      </xdr:nvSpPr>
      <xdr:spPr>
        <a:xfrm>
          <a:off x="3606800" y="13585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85344</xdr:rowOff>
    </xdr:from>
    <xdr:to>
      <xdr:col>4</xdr:col>
      <xdr:colOff>396875</xdr:colOff>
      <xdr:row>79</xdr:row>
      <xdr:rowOff>15494</xdr:rowOff>
    </xdr:to>
    <xdr:sp macro="" textlink="">
      <xdr:nvSpPr>
        <xdr:cNvPr id="390" name="円/楕円 389"/>
        <xdr:cNvSpPr/>
      </xdr:nvSpPr>
      <xdr:spPr>
        <a:xfrm>
          <a:off x="3048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271</xdr:rowOff>
    </xdr:from>
    <xdr:ext cx="762000" cy="259045"/>
    <xdr:sp macro="" textlink="">
      <xdr:nvSpPr>
        <xdr:cNvPr id="391" name="テキスト ボックス 390"/>
        <xdr:cNvSpPr txBox="1"/>
      </xdr:nvSpPr>
      <xdr:spPr>
        <a:xfrm>
          <a:off x="2717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53339</xdr:rowOff>
    </xdr:from>
    <xdr:to>
      <xdr:col>3</xdr:col>
      <xdr:colOff>193675</xdr:colOff>
      <xdr:row>78</xdr:row>
      <xdr:rowOff>154939</xdr:rowOff>
    </xdr:to>
    <xdr:sp macro="" textlink="">
      <xdr:nvSpPr>
        <xdr:cNvPr id="392" name="円/楕円 391"/>
        <xdr:cNvSpPr/>
      </xdr:nvSpPr>
      <xdr:spPr>
        <a:xfrm>
          <a:off x="2159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139716</xdr:rowOff>
    </xdr:from>
    <xdr:ext cx="762000" cy="259045"/>
    <xdr:sp macro="" textlink="">
      <xdr:nvSpPr>
        <xdr:cNvPr id="393" name="テキスト ボックス 392"/>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62485</xdr:rowOff>
    </xdr:from>
    <xdr:to>
      <xdr:col>1</xdr:col>
      <xdr:colOff>676275</xdr:colOff>
      <xdr:row>78</xdr:row>
      <xdr:rowOff>164085</xdr:rowOff>
    </xdr:to>
    <xdr:sp macro="" textlink="">
      <xdr:nvSpPr>
        <xdr:cNvPr id="394" name="円/楕円 393"/>
        <xdr:cNvSpPr/>
      </xdr:nvSpPr>
      <xdr:spPr>
        <a:xfrm>
          <a:off x="1270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148862</xdr:rowOff>
    </xdr:from>
    <xdr:ext cx="762000" cy="259045"/>
    <xdr:sp macro="" textlink="">
      <xdr:nvSpPr>
        <xdr:cNvPr id="395" name="テキスト ボックス 394"/>
        <xdr:cNvSpPr txBox="1"/>
      </xdr:nvSpPr>
      <xdr:spPr>
        <a:xfrm>
          <a:off x="939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公債費以外に係る経常収支比率は、類似団体平均値を大きく上回っており、高い順位に位置している。</a:t>
          </a:r>
          <a:r>
            <a:rPr lang="ja-JP" altLang="ja-JP" sz="1100" b="0" i="0" baseline="0">
              <a:solidFill>
                <a:sysClr val="windowText" lastClr="000000"/>
              </a:solidFill>
              <a:effectLst/>
              <a:latin typeface="+mn-lt"/>
              <a:ea typeface="+mn-ea"/>
              <a:cs typeface="+mn-cs"/>
            </a:rPr>
            <a:t>平成２</a:t>
          </a:r>
          <a:r>
            <a:rPr lang="ja-JP" altLang="en-US" sz="1100" b="0" i="0" baseline="0">
              <a:solidFill>
                <a:sysClr val="windowText" lastClr="000000"/>
              </a:solidFill>
              <a:effectLst/>
              <a:latin typeface="+mn-lt"/>
              <a:ea typeface="+mn-ea"/>
              <a:cs typeface="+mn-cs"/>
            </a:rPr>
            <a:t>８</a:t>
          </a:r>
          <a:r>
            <a:rPr lang="ja-JP" altLang="ja-JP" sz="1100" b="0" i="0" baseline="0">
              <a:solidFill>
                <a:sysClr val="windowText" lastClr="000000"/>
              </a:solidFill>
              <a:effectLst/>
              <a:latin typeface="+mn-lt"/>
              <a:ea typeface="+mn-ea"/>
              <a:cs typeface="+mn-cs"/>
            </a:rPr>
            <a:t>年度について</a:t>
          </a:r>
          <a:r>
            <a:rPr lang="ja-JP" altLang="ja-JP" sz="1100" b="0" i="0" baseline="0">
              <a:solidFill>
                <a:schemeClr val="dk1"/>
              </a:solidFill>
              <a:effectLst/>
              <a:latin typeface="+mn-lt"/>
              <a:ea typeface="+mn-ea"/>
              <a:cs typeface="+mn-cs"/>
            </a:rPr>
            <a:t>は、前年度比</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しているが、類似団体も同様に</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しているため普通交付税の</a:t>
          </a:r>
          <a:r>
            <a:rPr lang="ja-JP" altLang="en-US" sz="1100" b="0" i="0" baseline="0">
              <a:solidFill>
                <a:schemeClr val="dk1"/>
              </a:solidFill>
              <a:effectLst/>
              <a:latin typeface="+mn-lt"/>
              <a:ea typeface="+mn-ea"/>
              <a:cs typeface="+mn-cs"/>
            </a:rPr>
            <a:t>減額</a:t>
          </a:r>
          <a:r>
            <a:rPr lang="ja-JP" altLang="ja-JP" sz="1100" b="0" i="0" baseline="0">
              <a:solidFill>
                <a:schemeClr val="dk1"/>
              </a:solidFill>
              <a:effectLst/>
              <a:latin typeface="+mn-lt"/>
              <a:ea typeface="+mn-ea"/>
              <a:cs typeface="+mn-cs"/>
            </a:rPr>
            <a:t>による影響が大きいと思われる。</a:t>
          </a:r>
          <a:endParaRPr lang="ja-JP" altLang="ja-JP" sz="1400">
            <a:effectLst/>
          </a:endParaRPr>
        </a:p>
        <a:p>
          <a:pPr rtl="0"/>
          <a:r>
            <a:rPr lang="ja-JP" altLang="ja-JP" sz="1100" b="0" i="0" baseline="0">
              <a:solidFill>
                <a:schemeClr val="dk1"/>
              </a:solidFill>
              <a:effectLst/>
              <a:latin typeface="+mn-lt"/>
              <a:ea typeface="+mn-ea"/>
              <a:cs typeface="+mn-cs"/>
            </a:rPr>
            <a:t>　また、公債費が類似団体平均値を大きく上回る結果となっており、経常収支比率を好転していくには、公債費の歳出削減が大きな課題である。</a:t>
          </a:r>
          <a:endParaRPr lang="ja-JP" altLang="ja-JP" sz="1400">
            <a:effectLst/>
          </a:endParaRPr>
        </a:p>
        <a:p>
          <a:pPr rtl="0"/>
          <a:r>
            <a:rPr lang="ja-JP" altLang="ja-JP" sz="1100" b="0" i="0" baseline="0">
              <a:solidFill>
                <a:schemeClr val="dk1"/>
              </a:solidFill>
              <a:effectLst/>
              <a:latin typeface="+mn-lt"/>
              <a:ea typeface="+mn-ea"/>
              <a:cs typeface="+mn-cs"/>
            </a:rPr>
            <a:t>　今後においても、定員管理適正化計画や財政収支見通しに基づき、人件費や公債費を始めとした各種費目の歳出削減に努め、行財政改革の推進に努めていく。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8890</xdr:rowOff>
    </xdr:from>
    <xdr:to>
      <xdr:col>24</xdr:col>
      <xdr:colOff>31750</xdr:colOff>
      <xdr:row>81</xdr:row>
      <xdr:rowOff>85089</xdr:rowOff>
    </xdr:to>
    <xdr:cxnSp macro="">
      <xdr:nvCxnSpPr>
        <xdr:cNvPr id="423" name="直線コネクタ 422"/>
        <xdr:cNvCxnSpPr/>
      </xdr:nvCxnSpPr>
      <xdr:spPr>
        <a:xfrm flipV="1">
          <a:off x="16510000" y="12867640"/>
          <a:ext cx="0" cy="1104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57166</xdr:rowOff>
    </xdr:from>
    <xdr:ext cx="762000" cy="259045"/>
    <xdr:sp macro="" textlink="">
      <xdr:nvSpPr>
        <xdr:cNvPr id="424" name="公債費以外最小値テキスト"/>
        <xdr:cNvSpPr txBox="1"/>
      </xdr:nvSpPr>
      <xdr:spPr>
        <a:xfrm>
          <a:off x="16598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628650</xdr:colOff>
      <xdr:row>81</xdr:row>
      <xdr:rowOff>85089</xdr:rowOff>
    </xdr:from>
    <xdr:to>
      <xdr:col>24</xdr:col>
      <xdr:colOff>120650</xdr:colOff>
      <xdr:row>81</xdr:row>
      <xdr:rowOff>85089</xdr:rowOff>
    </xdr:to>
    <xdr:cxnSp macro="">
      <xdr:nvCxnSpPr>
        <xdr:cNvPr id="425" name="直線コネクタ 424"/>
        <xdr:cNvCxnSpPr/>
      </xdr:nvCxnSpPr>
      <xdr:spPr>
        <a:xfrm>
          <a:off x="16421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95267</xdr:rowOff>
    </xdr:from>
    <xdr:ext cx="762000" cy="259045"/>
    <xdr:sp macro="" textlink="">
      <xdr:nvSpPr>
        <xdr:cNvPr id="426" name="公債費以外最大値テキスト"/>
        <xdr:cNvSpPr txBox="1"/>
      </xdr:nvSpPr>
      <xdr:spPr>
        <a:xfrm>
          <a:off x="16598900" y="1261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23</xdr:col>
      <xdr:colOff>628650</xdr:colOff>
      <xdr:row>75</xdr:row>
      <xdr:rowOff>8890</xdr:rowOff>
    </xdr:from>
    <xdr:to>
      <xdr:col>24</xdr:col>
      <xdr:colOff>120650</xdr:colOff>
      <xdr:row>75</xdr:row>
      <xdr:rowOff>8890</xdr:rowOff>
    </xdr:to>
    <xdr:cxnSp macro="">
      <xdr:nvCxnSpPr>
        <xdr:cNvPr id="427" name="直線コネクタ 426"/>
        <xdr:cNvCxnSpPr/>
      </xdr:nvCxnSpPr>
      <xdr:spPr>
        <a:xfrm>
          <a:off x="16421100" y="12867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88900</xdr:rowOff>
    </xdr:from>
    <xdr:to>
      <xdr:col>24</xdr:col>
      <xdr:colOff>31750</xdr:colOff>
      <xdr:row>75</xdr:row>
      <xdr:rowOff>8890</xdr:rowOff>
    </xdr:to>
    <xdr:cxnSp macro="">
      <xdr:nvCxnSpPr>
        <xdr:cNvPr id="428" name="直線コネクタ 427"/>
        <xdr:cNvCxnSpPr/>
      </xdr:nvCxnSpPr>
      <xdr:spPr>
        <a:xfrm>
          <a:off x="15671800" y="127762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6366</xdr:rowOff>
    </xdr:from>
    <xdr:ext cx="762000" cy="259045"/>
    <xdr:sp macro="" textlink="">
      <xdr:nvSpPr>
        <xdr:cNvPr id="429" name="公債費以外平均値テキスト"/>
        <xdr:cNvSpPr txBox="1"/>
      </xdr:nvSpPr>
      <xdr:spPr>
        <a:xfrm>
          <a:off x="16598900" y="1320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0" name="フローチャート : 判断 429"/>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88900</xdr:rowOff>
    </xdr:from>
    <xdr:to>
      <xdr:col>22</xdr:col>
      <xdr:colOff>565150</xdr:colOff>
      <xdr:row>74</xdr:row>
      <xdr:rowOff>149860</xdr:rowOff>
    </xdr:to>
    <xdr:cxnSp macro="">
      <xdr:nvCxnSpPr>
        <xdr:cNvPr id="431" name="直線コネクタ 430"/>
        <xdr:cNvCxnSpPr/>
      </xdr:nvCxnSpPr>
      <xdr:spPr>
        <a:xfrm flipV="1">
          <a:off x="14782800" y="127762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114300</xdr:rowOff>
    </xdr:from>
    <xdr:to>
      <xdr:col>22</xdr:col>
      <xdr:colOff>615950</xdr:colOff>
      <xdr:row>77</xdr:row>
      <xdr:rowOff>44450</xdr:rowOff>
    </xdr:to>
    <xdr:sp macro="" textlink="">
      <xdr:nvSpPr>
        <xdr:cNvPr id="432" name="フローチャート : 判断 431"/>
        <xdr:cNvSpPr/>
      </xdr:nvSpPr>
      <xdr:spPr>
        <a:xfrm>
          <a:off x="15621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29227</xdr:rowOff>
    </xdr:from>
    <xdr:ext cx="736600" cy="259045"/>
    <xdr:sp macro="" textlink="">
      <xdr:nvSpPr>
        <xdr:cNvPr id="433" name="テキスト ボックス 432"/>
        <xdr:cNvSpPr txBox="1"/>
      </xdr:nvSpPr>
      <xdr:spPr>
        <a:xfrm>
          <a:off x="15290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62230</xdr:rowOff>
    </xdr:from>
    <xdr:to>
      <xdr:col>21</xdr:col>
      <xdr:colOff>361950</xdr:colOff>
      <xdr:row>74</xdr:row>
      <xdr:rowOff>149860</xdr:rowOff>
    </xdr:to>
    <xdr:cxnSp macro="">
      <xdr:nvCxnSpPr>
        <xdr:cNvPr id="434" name="直線コネクタ 433"/>
        <xdr:cNvCxnSpPr/>
      </xdr:nvCxnSpPr>
      <xdr:spPr>
        <a:xfrm>
          <a:off x="13893800" y="1274953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5" name="フローチャート : 判断 434"/>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59707</xdr:rowOff>
    </xdr:from>
    <xdr:ext cx="762000" cy="259045"/>
    <xdr:sp macro="" textlink="">
      <xdr:nvSpPr>
        <xdr:cNvPr id="436" name="テキスト ボックス 435"/>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58420</xdr:rowOff>
    </xdr:from>
    <xdr:to>
      <xdr:col>20</xdr:col>
      <xdr:colOff>158750</xdr:colOff>
      <xdr:row>74</xdr:row>
      <xdr:rowOff>62230</xdr:rowOff>
    </xdr:to>
    <xdr:cxnSp macro="">
      <xdr:nvCxnSpPr>
        <xdr:cNvPr id="437" name="直線コネクタ 436"/>
        <xdr:cNvCxnSpPr/>
      </xdr:nvCxnSpPr>
      <xdr:spPr>
        <a:xfrm>
          <a:off x="13004800" y="127457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8" name="フローチャート : 判断 437"/>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139716</xdr:rowOff>
    </xdr:from>
    <xdr:ext cx="762000" cy="259045"/>
    <xdr:sp macro="" textlink="">
      <xdr:nvSpPr>
        <xdr:cNvPr id="439" name="テキスト ボックス 438"/>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15239</xdr:rowOff>
    </xdr:from>
    <xdr:to>
      <xdr:col>19</xdr:col>
      <xdr:colOff>6350</xdr:colOff>
      <xdr:row>76</xdr:row>
      <xdr:rowOff>116839</xdr:rowOff>
    </xdr:to>
    <xdr:sp macro="" textlink="">
      <xdr:nvSpPr>
        <xdr:cNvPr id="440" name="フローチャート : 判断 439"/>
        <xdr:cNvSpPr/>
      </xdr:nvSpPr>
      <xdr:spPr>
        <a:xfrm>
          <a:off x="12954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101616</xdr:rowOff>
    </xdr:from>
    <xdr:ext cx="762000" cy="259045"/>
    <xdr:sp macro="" textlink="">
      <xdr:nvSpPr>
        <xdr:cNvPr id="441" name="テキスト ボックス 440"/>
        <xdr:cNvSpPr txBox="1"/>
      </xdr:nvSpPr>
      <xdr:spPr>
        <a:xfrm>
          <a:off x="126238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129540</xdr:rowOff>
    </xdr:from>
    <xdr:to>
      <xdr:col>24</xdr:col>
      <xdr:colOff>82550</xdr:colOff>
      <xdr:row>75</xdr:row>
      <xdr:rowOff>59690</xdr:rowOff>
    </xdr:to>
    <xdr:sp macro="" textlink="">
      <xdr:nvSpPr>
        <xdr:cNvPr id="447" name="円/楕円 446"/>
        <xdr:cNvSpPr/>
      </xdr:nvSpPr>
      <xdr:spPr>
        <a:xfrm>
          <a:off x="164592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38117</xdr:rowOff>
    </xdr:from>
    <xdr:ext cx="762000" cy="259045"/>
    <xdr:sp macro="" textlink="">
      <xdr:nvSpPr>
        <xdr:cNvPr id="448" name="公債費以外該当値テキスト"/>
        <xdr:cNvSpPr txBox="1"/>
      </xdr:nvSpPr>
      <xdr:spPr>
        <a:xfrm>
          <a:off x="16598900" y="1272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38100</xdr:rowOff>
    </xdr:from>
    <xdr:to>
      <xdr:col>22</xdr:col>
      <xdr:colOff>615950</xdr:colOff>
      <xdr:row>74</xdr:row>
      <xdr:rowOff>139700</xdr:rowOff>
    </xdr:to>
    <xdr:sp macro="" textlink="">
      <xdr:nvSpPr>
        <xdr:cNvPr id="449" name="円/楕円 448"/>
        <xdr:cNvSpPr/>
      </xdr:nvSpPr>
      <xdr:spPr>
        <a:xfrm>
          <a:off x="15621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149877</xdr:rowOff>
    </xdr:from>
    <xdr:ext cx="736600" cy="259045"/>
    <xdr:sp macro="" textlink="">
      <xdr:nvSpPr>
        <xdr:cNvPr id="450" name="テキスト ボックス 449"/>
        <xdr:cNvSpPr txBox="1"/>
      </xdr:nvSpPr>
      <xdr:spPr>
        <a:xfrm>
          <a:off x="15290800" y="1249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99060</xdr:rowOff>
    </xdr:from>
    <xdr:to>
      <xdr:col>21</xdr:col>
      <xdr:colOff>412750</xdr:colOff>
      <xdr:row>75</xdr:row>
      <xdr:rowOff>29210</xdr:rowOff>
    </xdr:to>
    <xdr:sp macro="" textlink="">
      <xdr:nvSpPr>
        <xdr:cNvPr id="451" name="円/楕円 450"/>
        <xdr:cNvSpPr/>
      </xdr:nvSpPr>
      <xdr:spPr>
        <a:xfrm>
          <a:off x="14732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39387</xdr:rowOff>
    </xdr:from>
    <xdr:ext cx="762000" cy="259045"/>
    <xdr:sp macro="" textlink="">
      <xdr:nvSpPr>
        <xdr:cNvPr id="452" name="テキスト ボックス 451"/>
        <xdr:cNvSpPr txBox="1"/>
      </xdr:nvSpPr>
      <xdr:spPr>
        <a:xfrm>
          <a:off x="14401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11430</xdr:rowOff>
    </xdr:from>
    <xdr:to>
      <xdr:col>20</xdr:col>
      <xdr:colOff>209550</xdr:colOff>
      <xdr:row>74</xdr:row>
      <xdr:rowOff>113030</xdr:rowOff>
    </xdr:to>
    <xdr:sp macro="" textlink="">
      <xdr:nvSpPr>
        <xdr:cNvPr id="453" name="円/楕円 452"/>
        <xdr:cNvSpPr/>
      </xdr:nvSpPr>
      <xdr:spPr>
        <a:xfrm>
          <a:off x="13843000" y="1269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123207</xdr:rowOff>
    </xdr:from>
    <xdr:ext cx="762000" cy="259045"/>
    <xdr:sp macro="" textlink="">
      <xdr:nvSpPr>
        <xdr:cNvPr id="454" name="テキスト ボックス 453"/>
        <xdr:cNvSpPr txBox="1"/>
      </xdr:nvSpPr>
      <xdr:spPr>
        <a:xfrm>
          <a:off x="13512800" y="12467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7620</xdr:rowOff>
    </xdr:from>
    <xdr:to>
      <xdr:col>19</xdr:col>
      <xdr:colOff>6350</xdr:colOff>
      <xdr:row>74</xdr:row>
      <xdr:rowOff>109220</xdr:rowOff>
    </xdr:to>
    <xdr:sp macro="" textlink="">
      <xdr:nvSpPr>
        <xdr:cNvPr id="455" name="円/楕円 454"/>
        <xdr:cNvSpPr/>
      </xdr:nvSpPr>
      <xdr:spPr>
        <a:xfrm>
          <a:off x="12954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119397</xdr:rowOff>
    </xdr:from>
    <xdr:ext cx="762000" cy="259045"/>
    <xdr:sp macro="" textlink="">
      <xdr:nvSpPr>
        <xdr:cNvPr id="456" name="テキスト ボックス 455"/>
        <xdr:cNvSpPr txBox="1"/>
      </xdr:nvSpPr>
      <xdr:spPr>
        <a:xfrm>
          <a:off x="12623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高知県仁淀川町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71407</xdr:rowOff>
    </xdr:from>
    <xdr:to>
      <xdr:col>4</xdr:col>
      <xdr:colOff>1117600</xdr:colOff>
      <xdr:row>20</xdr:row>
      <xdr:rowOff>102945</xdr:rowOff>
    </xdr:to>
    <xdr:cxnSp macro="">
      <xdr:nvCxnSpPr>
        <xdr:cNvPr id="43" name="直線コネクタ 42"/>
        <xdr:cNvCxnSpPr/>
      </xdr:nvCxnSpPr>
      <xdr:spPr bwMode="auto">
        <a:xfrm flipV="1">
          <a:off x="5651500" y="2176432"/>
          <a:ext cx="0" cy="14031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75022</xdr:rowOff>
    </xdr:from>
    <xdr:ext cx="762000" cy="259045"/>
    <xdr:sp macro="" textlink="">
      <xdr:nvSpPr>
        <xdr:cNvPr id="44" name="人口1人当たり決算額の推移最小値テキスト130"/>
        <xdr:cNvSpPr txBox="1"/>
      </xdr:nvSpPr>
      <xdr:spPr>
        <a:xfrm>
          <a:off x="5740400" y="355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89,089</a:t>
          </a:r>
          <a:endParaRPr kumimoji="1" lang="ja-JP" altLang="en-US" sz="1000" b="1">
            <a:latin typeface="ＭＳ Ｐゴシック"/>
          </a:endParaRPr>
        </a:p>
      </xdr:txBody>
    </xdr:sp>
    <xdr:clientData/>
  </xdr:oneCellAnchor>
  <xdr:twoCellAnchor>
    <xdr:from>
      <xdr:col>4</xdr:col>
      <xdr:colOff>1028700</xdr:colOff>
      <xdr:row>20</xdr:row>
      <xdr:rowOff>102945</xdr:rowOff>
    </xdr:from>
    <xdr:to>
      <xdr:col>5</xdr:col>
      <xdr:colOff>73025</xdr:colOff>
      <xdr:row>20</xdr:row>
      <xdr:rowOff>102945</xdr:rowOff>
    </xdr:to>
    <xdr:cxnSp macro="">
      <xdr:nvCxnSpPr>
        <xdr:cNvPr id="45" name="直線コネクタ 44"/>
        <xdr:cNvCxnSpPr/>
      </xdr:nvCxnSpPr>
      <xdr:spPr bwMode="auto">
        <a:xfrm>
          <a:off x="5562600" y="35795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157784</xdr:rowOff>
    </xdr:from>
    <xdr:ext cx="762000" cy="259045"/>
    <xdr:sp macro="" textlink="">
      <xdr:nvSpPr>
        <xdr:cNvPr id="46" name="人口1人当たり決算額の推移最大値テキスト130"/>
        <xdr:cNvSpPr txBox="1"/>
      </xdr:nvSpPr>
      <xdr:spPr>
        <a:xfrm>
          <a:off x="5740400" y="191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242,538</a:t>
          </a:r>
          <a:endParaRPr kumimoji="1" lang="ja-JP" altLang="en-US" sz="1000" b="1">
            <a:latin typeface="ＭＳ Ｐゴシック"/>
          </a:endParaRPr>
        </a:p>
      </xdr:txBody>
    </xdr:sp>
    <xdr:clientData/>
  </xdr:oneCellAnchor>
  <xdr:twoCellAnchor>
    <xdr:from>
      <xdr:col>4</xdr:col>
      <xdr:colOff>1028700</xdr:colOff>
      <xdr:row>12</xdr:row>
      <xdr:rowOff>71407</xdr:rowOff>
    </xdr:from>
    <xdr:to>
      <xdr:col>5</xdr:col>
      <xdr:colOff>73025</xdr:colOff>
      <xdr:row>12</xdr:row>
      <xdr:rowOff>71407</xdr:rowOff>
    </xdr:to>
    <xdr:cxnSp macro="">
      <xdr:nvCxnSpPr>
        <xdr:cNvPr id="47" name="直線コネクタ 46"/>
        <xdr:cNvCxnSpPr/>
      </xdr:nvCxnSpPr>
      <xdr:spPr bwMode="auto">
        <a:xfrm>
          <a:off x="5562600" y="21764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7134</xdr:rowOff>
    </xdr:from>
    <xdr:to>
      <xdr:col>4</xdr:col>
      <xdr:colOff>1117600</xdr:colOff>
      <xdr:row>13</xdr:row>
      <xdr:rowOff>33789</xdr:rowOff>
    </xdr:to>
    <xdr:cxnSp macro="">
      <xdr:nvCxnSpPr>
        <xdr:cNvPr id="48" name="直線コネクタ 47"/>
        <xdr:cNvCxnSpPr/>
      </xdr:nvCxnSpPr>
      <xdr:spPr bwMode="auto">
        <a:xfrm>
          <a:off x="5003800" y="2283609"/>
          <a:ext cx="647700" cy="266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140013</xdr:rowOff>
    </xdr:from>
    <xdr:ext cx="762000" cy="259045"/>
    <xdr:sp macro="" textlink="">
      <xdr:nvSpPr>
        <xdr:cNvPr id="49" name="人口1人当たり決算額の推移平均値テキスト130"/>
        <xdr:cNvSpPr txBox="1"/>
      </xdr:nvSpPr>
      <xdr:spPr>
        <a:xfrm>
          <a:off x="5740400" y="3102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132,676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167936</xdr:rowOff>
    </xdr:from>
    <xdr:to>
      <xdr:col>5</xdr:col>
      <xdr:colOff>34925</xdr:colOff>
      <xdr:row>18</xdr:row>
      <xdr:rowOff>98086</xdr:rowOff>
    </xdr:to>
    <xdr:sp macro="" textlink="">
      <xdr:nvSpPr>
        <xdr:cNvPr id="50" name="フローチャート : 判断 49"/>
        <xdr:cNvSpPr/>
      </xdr:nvSpPr>
      <xdr:spPr bwMode="auto">
        <a:xfrm>
          <a:off x="56007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7134</xdr:rowOff>
    </xdr:from>
    <xdr:to>
      <xdr:col>4</xdr:col>
      <xdr:colOff>469900</xdr:colOff>
      <xdr:row>13</xdr:row>
      <xdr:rowOff>107773</xdr:rowOff>
    </xdr:to>
    <xdr:cxnSp macro="">
      <xdr:nvCxnSpPr>
        <xdr:cNvPr id="51" name="直線コネクタ 50"/>
        <xdr:cNvCxnSpPr/>
      </xdr:nvCxnSpPr>
      <xdr:spPr bwMode="auto">
        <a:xfrm flipV="1">
          <a:off x="4305300" y="2283609"/>
          <a:ext cx="698500" cy="100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22775</xdr:rowOff>
    </xdr:from>
    <xdr:to>
      <xdr:col>4</xdr:col>
      <xdr:colOff>520700</xdr:colOff>
      <xdr:row>18</xdr:row>
      <xdr:rowOff>124375</xdr:rowOff>
    </xdr:to>
    <xdr:sp macro="" textlink="">
      <xdr:nvSpPr>
        <xdr:cNvPr id="52" name="フローチャート : 判断 51"/>
        <xdr:cNvSpPr/>
      </xdr:nvSpPr>
      <xdr:spPr bwMode="auto">
        <a:xfrm>
          <a:off x="4953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109152</xdr:rowOff>
    </xdr:from>
    <xdr:ext cx="736600" cy="259045"/>
    <xdr:sp macro="" textlink="">
      <xdr:nvSpPr>
        <xdr:cNvPr id="53" name="テキスト ボックス 52"/>
        <xdr:cNvSpPr txBox="1"/>
      </xdr:nvSpPr>
      <xdr:spPr>
        <a:xfrm>
          <a:off x="4622800" y="324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107773</xdr:rowOff>
    </xdr:from>
    <xdr:to>
      <xdr:col>3</xdr:col>
      <xdr:colOff>904875</xdr:colOff>
      <xdr:row>13</xdr:row>
      <xdr:rowOff>155011</xdr:rowOff>
    </xdr:to>
    <xdr:cxnSp macro="">
      <xdr:nvCxnSpPr>
        <xdr:cNvPr id="54" name="直線コネクタ 53"/>
        <xdr:cNvCxnSpPr/>
      </xdr:nvCxnSpPr>
      <xdr:spPr bwMode="auto">
        <a:xfrm flipV="1">
          <a:off x="3606800" y="2384248"/>
          <a:ext cx="698500" cy="47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8071</xdr:rowOff>
    </xdr:from>
    <xdr:to>
      <xdr:col>3</xdr:col>
      <xdr:colOff>955675</xdr:colOff>
      <xdr:row>18</xdr:row>
      <xdr:rowOff>109671</xdr:rowOff>
    </xdr:to>
    <xdr:sp macro="" textlink="">
      <xdr:nvSpPr>
        <xdr:cNvPr id="55" name="フローチャート : 判断 54"/>
        <xdr:cNvSpPr/>
      </xdr:nvSpPr>
      <xdr:spPr bwMode="auto">
        <a:xfrm>
          <a:off x="4254500" y="3141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94448</xdr:rowOff>
    </xdr:from>
    <xdr:ext cx="762000" cy="259045"/>
    <xdr:sp macro="" textlink="">
      <xdr:nvSpPr>
        <xdr:cNvPr id="56" name="テキスト ボックス 55"/>
        <xdr:cNvSpPr txBox="1"/>
      </xdr:nvSpPr>
      <xdr:spPr>
        <a:xfrm>
          <a:off x="3924300" y="322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131,409</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155011</xdr:rowOff>
    </xdr:from>
    <xdr:to>
      <xdr:col>3</xdr:col>
      <xdr:colOff>206375</xdr:colOff>
      <xdr:row>13</xdr:row>
      <xdr:rowOff>156831</xdr:rowOff>
    </xdr:to>
    <xdr:cxnSp macro="">
      <xdr:nvCxnSpPr>
        <xdr:cNvPr id="57" name="直線コネクタ 56"/>
        <xdr:cNvCxnSpPr/>
      </xdr:nvCxnSpPr>
      <xdr:spPr bwMode="auto">
        <a:xfrm flipV="1">
          <a:off x="2908300" y="2431486"/>
          <a:ext cx="698500" cy="1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32239</xdr:rowOff>
    </xdr:from>
    <xdr:to>
      <xdr:col>3</xdr:col>
      <xdr:colOff>257175</xdr:colOff>
      <xdr:row>18</xdr:row>
      <xdr:rowOff>133839</xdr:rowOff>
    </xdr:to>
    <xdr:sp macro="" textlink="">
      <xdr:nvSpPr>
        <xdr:cNvPr id="58" name="フローチャート : 判断 57"/>
        <xdr:cNvSpPr/>
      </xdr:nvSpPr>
      <xdr:spPr bwMode="auto">
        <a:xfrm>
          <a:off x="3556000" y="31659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118616</xdr:rowOff>
    </xdr:from>
    <xdr:ext cx="762000" cy="259045"/>
    <xdr:sp macro="" textlink="">
      <xdr:nvSpPr>
        <xdr:cNvPr id="59" name="テキスト ボックス 58"/>
        <xdr:cNvSpPr txBox="1"/>
      </xdr:nvSpPr>
      <xdr:spPr>
        <a:xfrm>
          <a:off x="3225800" y="3252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21952</xdr:rowOff>
    </xdr:from>
    <xdr:to>
      <xdr:col>2</xdr:col>
      <xdr:colOff>692150</xdr:colOff>
      <xdr:row>18</xdr:row>
      <xdr:rowOff>123552</xdr:rowOff>
    </xdr:to>
    <xdr:sp macro="" textlink="">
      <xdr:nvSpPr>
        <xdr:cNvPr id="60" name="フローチャート : 判断 59"/>
        <xdr:cNvSpPr/>
      </xdr:nvSpPr>
      <xdr:spPr bwMode="auto">
        <a:xfrm>
          <a:off x="2857500" y="3155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108329</xdr:rowOff>
    </xdr:from>
    <xdr:ext cx="762000" cy="259045"/>
    <xdr:sp macro="" textlink="">
      <xdr:nvSpPr>
        <xdr:cNvPr id="61" name="テキスト ボックス 60"/>
        <xdr:cNvSpPr txBox="1"/>
      </xdr:nvSpPr>
      <xdr:spPr>
        <a:xfrm>
          <a:off x="2527300" y="3242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12</xdr:row>
      <xdr:rowOff>154439</xdr:rowOff>
    </xdr:from>
    <xdr:to>
      <xdr:col>5</xdr:col>
      <xdr:colOff>34925</xdr:colOff>
      <xdr:row>13</xdr:row>
      <xdr:rowOff>84589</xdr:rowOff>
    </xdr:to>
    <xdr:sp macro="" textlink="">
      <xdr:nvSpPr>
        <xdr:cNvPr id="67" name="円/楕円 66"/>
        <xdr:cNvSpPr/>
      </xdr:nvSpPr>
      <xdr:spPr bwMode="auto">
        <a:xfrm>
          <a:off x="5600700" y="2259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170966</xdr:rowOff>
    </xdr:from>
    <xdr:ext cx="762000" cy="259045"/>
    <xdr:sp macro="" textlink="">
      <xdr:nvSpPr>
        <xdr:cNvPr id="68" name="人口1人当たり決算額の推移該当値テキスト130"/>
        <xdr:cNvSpPr txBox="1"/>
      </xdr:nvSpPr>
      <xdr:spPr>
        <a:xfrm>
          <a:off x="5740400" y="210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227,902</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127784</xdr:rowOff>
    </xdr:from>
    <xdr:to>
      <xdr:col>4</xdr:col>
      <xdr:colOff>520700</xdr:colOff>
      <xdr:row>13</xdr:row>
      <xdr:rowOff>57934</xdr:rowOff>
    </xdr:to>
    <xdr:sp macro="" textlink="">
      <xdr:nvSpPr>
        <xdr:cNvPr id="69" name="円/楕円 68"/>
        <xdr:cNvSpPr/>
      </xdr:nvSpPr>
      <xdr:spPr bwMode="auto">
        <a:xfrm>
          <a:off x="4953000" y="2232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68111</xdr:rowOff>
    </xdr:from>
    <xdr:ext cx="736600" cy="259045"/>
    <xdr:sp macro="" textlink="">
      <xdr:nvSpPr>
        <xdr:cNvPr id="70" name="テキスト ボックス 69"/>
        <xdr:cNvSpPr txBox="1"/>
      </xdr:nvSpPr>
      <xdr:spPr>
        <a:xfrm>
          <a:off x="4622800" y="200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230,817</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56973</xdr:rowOff>
    </xdr:from>
    <xdr:to>
      <xdr:col>3</xdr:col>
      <xdr:colOff>955675</xdr:colOff>
      <xdr:row>13</xdr:row>
      <xdr:rowOff>158573</xdr:rowOff>
    </xdr:to>
    <xdr:sp macro="" textlink="">
      <xdr:nvSpPr>
        <xdr:cNvPr id="71" name="円/楕円 70"/>
        <xdr:cNvSpPr/>
      </xdr:nvSpPr>
      <xdr:spPr bwMode="auto">
        <a:xfrm>
          <a:off x="4254500" y="2333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168750</xdr:rowOff>
    </xdr:from>
    <xdr:ext cx="762000" cy="259045"/>
    <xdr:sp macro="" textlink="">
      <xdr:nvSpPr>
        <xdr:cNvPr id="72" name="テキスト ボックス 71"/>
        <xdr:cNvSpPr txBox="1"/>
      </xdr:nvSpPr>
      <xdr:spPr>
        <a:xfrm>
          <a:off x="3924300" y="210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219,811</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104211</xdr:rowOff>
    </xdr:from>
    <xdr:to>
      <xdr:col>3</xdr:col>
      <xdr:colOff>257175</xdr:colOff>
      <xdr:row>14</xdr:row>
      <xdr:rowOff>34361</xdr:rowOff>
    </xdr:to>
    <xdr:sp macro="" textlink="">
      <xdr:nvSpPr>
        <xdr:cNvPr id="73" name="円/楕円 72"/>
        <xdr:cNvSpPr/>
      </xdr:nvSpPr>
      <xdr:spPr bwMode="auto">
        <a:xfrm>
          <a:off x="3556000" y="2380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44538</xdr:rowOff>
    </xdr:from>
    <xdr:ext cx="762000" cy="259045"/>
    <xdr:sp macro="" textlink="">
      <xdr:nvSpPr>
        <xdr:cNvPr id="74" name="テキスト ボックス 73"/>
        <xdr:cNvSpPr txBox="1"/>
      </xdr:nvSpPr>
      <xdr:spPr>
        <a:xfrm>
          <a:off x="3225800" y="214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214,645</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106031</xdr:rowOff>
    </xdr:from>
    <xdr:to>
      <xdr:col>2</xdr:col>
      <xdr:colOff>692150</xdr:colOff>
      <xdr:row>14</xdr:row>
      <xdr:rowOff>36181</xdr:rowOff>
    </xdr:to>
    <xdr:sp macro="" textlink="">
      <xdr:nvSpPr>
        <xdr:cNvPr id="75" name="円/楕円 74"/>
        <xdr:cNvSpPr/>
      </xdr:nvSpPr>
      <xdr:spPr bwMode="auto">
        <a:xfrm>
          <a:off x="2857500" y="2382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46358</xdr:rowOff>
    </xdr:from>
    <xdr:ext cx="762000" cy="259045"/>
    <xdr:sp macro="" textlink="">
      <xdr:nvSpPr>
        <xdr:cNvPr id="76" name="テキスト ボックス 75"/>
        <xdr:cNvSpPr txBox="1"/>
      </xdr:nvSpPr>
      <xdr:spPr>
        <a:xfrm>
          <a:off x="2527300" y="215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214,446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55315</xdr:rowOff>
    </xdr:from>
    <xdr:to>
      <xdr:col>4</xdr:col>
      <xdr:colOff>1117600</xdr:colOff>
      <xdr:row>37</xdr:row>
      <xdr:rowOff>217012</xdr:rowOff>
    </xdr:to>
    <xdr:cxnSp macro="">
      <xdr:nvCxnSpPr>
        <xdr:cNvPr id="104" name="直線コネクタ 103"/>
        <xdr:cNvCxnSpPr/>
      </xdr:nvCxnSpPr>
      <xdr:spPr bwMode="auto">
        <a:xfrm flipV="1">
          <a:off x="5651500" y="5979865"/>
          <a:ext cx="0" cy="1361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189089</xdr:rowOff>
    </xdr:from>
    <xdr:ext cx="762000" cy="259045"/>
    <xdr:sp macro="" textlink="">
      <xdr:nvSpPr>
        <xdr:cNvPr id="105" name="人口1人当たり決算額の推移最小値テキスト445"/>
        <xdr:cNvSpPr txBox="1"/>
      </xdr:nvSpPr>
      <xdr:spPr>
        <a:xfrm>
          <a:off x="5740400" y="731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-8,725</a:t>
          </a:r>
          <a:endParaRPr kumimoji="1" lang="ja-JP" altLang="en-US" sz="1000" b="1">
            <a:latin typeface="ＭＳ Ｐゴシック"/>
          </a:endParaRPr>
        </a:p>
      </xdr:txBody>
    </xdr:sp>
    <xdr:clientData/>
  </xdr:oneCellAnchor>
  <xdr:twoCellAnchor>
    <xdr:from>
      <xdr:col>4</xdr:col>
      <xdr:colOff>1028700</xdr:colOff>
      <xdr:row>37</xdr:row>
      <xdr:rowOff>217012</xdr:rowOff>
    </xdr:from>
    <xdr:to>
      <xdr:col>5</xdr:col>
      <xdr:colOff>73025</xdr:colOff>
      <xdr:row>37</xdr:row>
      <xdr:rowOff>217012</xdr:rowOff>
    </xdr:to>
    <xdr:cxnSp macro="">
      <xdr:nvCxnSpPr>
        <xdr:cNvPr id="106" name="直線コネクタ 105"/>
        <xdr:cNvCxnSpPr/>
      </xdr:nvCxnSpPr>
      <xdr:spPr bwMode="auto">
        <a:xfrm>
          <a:off x="5562600" y="73417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313142</xdr:rowOff>
    </xdr:from>
    <xdr:ext cx="762000" cy="259045"/>
    <xdr:sp macro="" textlink="">
      <xdr:nvSpPr>
        <xdr:cNvPr id="107" name="人口1人当たり決算額の推移最大値テキスト445"/>
        <xdr:cNvSpPr txBox="1"/>
      </xdr:nvSpPr>
      <xdr:spPr>
        <a:xfrm>
          <a:off x="5740400" y="572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62,763</a:t>
          </a:r>
          <a:endParaRPr kumimoji="1" lang="ja-JP" altLang="en-US" sz="1000" b="1">
            <a:latin typeface="ＭＳ Ｐゴシック"/>
          </a:endParaRPr>
        </a:p>
      </xdr:txBody>
    </xdr:sp>
    <xdr:clientData/>
  </xdr:oneCellAnchor>
  <xdr:twoCellAnchor>
    <xdr:from>
      <xdr:col>4</xdr:col>
      <xdr:colOff>1028700</xdr:colOff>
      <xdr:row>33</xdr:row>
      <xdr:rowOff>55315</xdr:rowOff>
    </xdr:from>
    <xdr:to>
      <xdr:col>5</xdr:col>
      <xdr:colOff>73025</xdr:colOff>
      <xdr:row>33</xdr:row>
      <xdr:rowOff>55315</xdr:rowOff>
    </xdr:to>
    <xdr:cxnSp macro="">
      <xdr:nvCxnSpPr>
        <xdr:cNvPr id="108" name="直線コネクタ 107"/>
        <xdr:cNvCxnSpPr/>
      </xdr:nvCxnSpPr>
      <xdr:spPr bwMode="auto">
        <a:xfrm>
          <a:off x="5562600" y="59798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300984</xdr:rowOff>
    </xdr:from>
    <xdr:to>
      <xdr:col>4</xdr:col>
      <xdr:colOff>1117600</xdr:colOff>
      <xdr:row>36</xdr:row>
      <xdr:rowOff>28587</xdr:rowOff>
    </xdr:to>
    <xdr:cxnSp macro="">
      <xdr:nvCxnSpPr>
        <xdr:cNvPr id="109" name="直線コネクタ 108"/>
        <xdr:cNvCxnSpPr/>
      </xdr:nvCxnSpPr>
      <xdr:spPr bwMode="auto">
        <a:xfrm>
          <a:off x="5003800" y="6911334"/>
          <a:ext cx="647700" cy="70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220457</xdr:rowOff>
    </xdr:from>
    <xdr:ext cx="762000" cy="259045"/>
    <xdr:sp macro="" textlink="">
      <xdr:nvSpPr>
        <xdr:cNvPr id="110" name="人口1人当たり決算額の推移平均値テキスト445"/>
        <xdr:cNvSpPr txBox="1"/>
      </xdr:nvSpPr>
      <xdr:spPr>
        <a:xfrm>
          <a:off x="5740400" y="6487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32480</xdr:rowOff>
    </xdr:from>
    <xdr:to>
      <xdr:col>5</xdr:col>
      <xdr:colOff>34925</xdr:colOff>
      <xdr:row>35</xdr:row>
      <xdr:rowOff>134080</xdr:rowOff>
    </xdr:to>
    <xdr:sp macro="" textlink="">
      <xdr:nvSpPr>
        <xdr:cNvPr id="111" name="フローチャート : 判断 110"/>
        <xdr:cNvSpPr/>
      </xdr:nvSpPr>
      <xdr:spPr bwMode="auto">
        <a:xfrm>
          <a:off x="56007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300984</xdr:rowOff>
    </xdr:from>
    <xdr:to>
      <xdr:col>4</xdr:col>
      <xdr:colOff>469900</xdr:colOff>
      <xdr:row>36</xdr:row>
      <xdr:rowOff>63373</xdr:rowOff>
    </xdr:to>
    <xdr:cxnSp macro="">
      <xdr:nvCxnSpPr>
        <xdr:cNvPr id="112" name="直線コネクタ 111"/>
        <xdr:cNvCxnSpPr/>
      </xdr:nvCxnSpPr>
      <xdr:spPr bwMode="auto">
        <a:xfrm flipV="1">
          <a:off x="4305300" y="6911334"/>
          <a:ext cx="698500" cy="105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37071</xdr:rowOff>
    </xdr:from>
    <xdr:to>
      <xdr:col>4</xdr:col>
      <xdr:colOff>520700</xdr:colOff>
      <xdr:row>35</xdr:row>
      <xdr:rowOff>138671</xdr:rowOff>
    </xdr:to>
    <xdr:sp macro="" textlink="">
      <xdr:nvSpPr>
        <xdr:cNvPr id="113" name="フローチャート : 判断 112"/>
        <xdr:cNvSpPr/>
      </xdr:nvSpPr>
      <xdr:spPr bwMode="auto">
        <a:xfrm>
          <a:off x="4953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148848</xdr:rowOff>
    </xdr:from>
    <xdr:ext cx="736600" cy="259045"/>
    <xdr:sp macro="" textlink="">
      <xdr:nvSpPr>
        <xdr:cNvPr id="114" name="テキスト ボックス 113"/>
        <xdr:cNvSpPr txBox="1"/>
      </xdr:nvSpPr>
      <xdr:spPr>
        <a:xfrm>
          <a:off x="4622800" y="6416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242862</xdr:rowOff>
    </xdr:from>
    <xdr:to>
      <xdr:col>3</xdr:col>
      <xdr:colOff>904875</xdr:colOff>
      <xdr:row>36</xdr:row>
      <xdr:rowOff>63373</xdr:rowOff>
    </xdr:to>
    <xdr:cxnSp macro="">
      <xdr:nvCxnSpPr>
        <xdr:cNvPr id="115" name="直線コネクタ 114"/>
        <xdr:cNvCxnSpPr/>
      </xdr:nvCxnSpPr>
      <xdr:spPr bwMode="auto">
        <a:xfrm>
          <a:off x="3606800" y="6853212"/>
          <a:ext cx="698500" cy="163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316211</xdr:rowOff>
    </xdr:from>
    <xdr:to>
      <xdr:col>3</xdr:col>
      <xdr:colOff>955675</xdr:colOff>
      <xdr:row>35</xdr:row>
      <xdr:rowOff>74911</xdr:rowOff>
    </xdr:to>
    <xdr:sp macro="" textlink="">
      <xdr:nvSpPr>
        <xdr:cNvPr id="116" name="フローチャート : 判断 115"/>
        <xdr:cNvSpPr/>
      </xdr:nvSpPr>
      <xdr:spPr bwMode="auto">
        <a:xfrm>
          <a:off x="4254500" y="6583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85088</xdr:rowOff>
    </xdr:from>
    <xdr:ext cx="762000" cy="259045"/>
    <xdr:sp macro="" textlink="">
      <xdr:nvSpPr>
        <xdr:cNvPr id="117" name="テキスト ボックス 116"/>
        <xdr:cNvSpPr txBox="1"/>
      </xdr:nvSpPr>
      <xdr:spPr>
        <a:xfrm>
          <a:off x="3924300" y="635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28,401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86747</xdr:rowOff>
    </xdr:from>
    <xdr:to>
      <xdr:col>3</xdr:col>
      <xdr:colOff>206375</xdr:colOff>
      <xdr:row>35</xdr:row>
      <xdr:rowOff>242862</xdr:rowOff>
    </xdr:to>
    <xdr:cxnSp macro="">
      <xdr:nvCxnSpPr>
        <xdr:cNvPr id="118" name="直線コネクタ 117"/>
        <xdr:cNvCxnSpPr/>
      </xdr:nvCxnSpPr>
      <xdr:spPr bwMode="auto">
        <a:xfrm>
          <a:off x="2908300" y="6697097"/>
          <a:ext cx="698500" cy="156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249898</xdr:rowOff>
    </xdr:from>
    <xdr:to>
      <xdr:col>3</xdr:col>
      <xdr:colOff>257175</xdr:colOff>
      <xdr:row>35</xdr:row>
      <xdr:rowOff>8598</xdr:rowOff>
    </xdr:to>
    <xdr:sp macro="" textlink="">
      <xdr:nvSpPr>
        <xdr:cNvPr id="119" name="フローチャート : 判断 118"/>
        <xdr:cNvSpPr/>
      </xdr:nvSpPr>
      <xdr:spPr bwMode="auto">
        <a:xfrm>
          <a:off x="3556000" y="65173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18775</xdr:rowOff>
    </xdr:from>
    <xdr:ext cx="762000" cy="259045"/>
    <xdr:sp macro="" textlink="">
      <xdr:nvSpPr>
        <xdr:cNvPr id="120" name="テキスト ボックス 119"/>
        <xdr:cNvSpPr txBox="1"/>
      </xdr:nvSpPr>
      <xdr:spPr>
        <a:xfrm>
          <a:off x="3225800" y="628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234829</xdr:rowOff>
    </xdr:from>
    <xdr:to>
      <xdr:col>2</xdr:col>
      <xdr:colOff>692150</xdr:colOff>
      <xdr:row>34</xdr:row>
      <xdr:rowOff>336429</xdr:rowOff>
    </xdr:to>
    <xdr:sp macro="" textlink="">
      <xdr:nvSpPr>
        <xdr:cNvPr id="121" name="フローチャート : 判断 120"/>
        <xdr:cNvSpPr/>
      </xdr:nvSpPr>
      <xdr:spPr bwMode="auto">
        <a:xfrm>
          <a:off x="2857500" y="65022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3706</xdr:rowOff>
    </xdr:from>
    <xdr:ext cx="762000" cy="259045"/>
    <xdr:sp macro="" textlink="">
      <xdr:nvSpPr>
        <xdr:cNvPr id="122" name="テキスト ボックス 121"/>
        <xdr:cNvSpPr txBox="1"/>
      </xdr:nvSpPr>
      <xdr:spPr>
        <a:xfrm>
          <a:off x="2527300" y="6271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320687</xdr:rowOff>
    </xdr:from>
    <xdr:to>
      <xdr:col>5</xdr:col>
      <xdr:colOff>34925</xdr:colOff>
      <xdr:row>36</xdr:row>
      <xdr:rowOff>79387</xdr:rowOff>
    </xdr:to>
    <xdr:sp macro="" textlink="">
      <xdr:nvSpPr>
        <xdr:cNvPr id="128" name="円/楕円 127"/>
        <xdr:cNvSpPr/>
      </xdr:nvSpPr>
      <xdr:spPr bwMode="auto">
        <a:xfrm>
          <a:off x="5600700" y="6931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292764</xdr:rowOff>
    </xdr:from>
    <xdr:ext cx="762000" cy="259045"/>
    <xdr:sp macro="" textlink="">
      <xdr:nvSpPr>
        <xdr:cNvPr id="129" name="人口1人当たり決算額の推移該当値テキスト445"/>
        <xdr:cNvSpPr txBox="1"/>
      </xdr:nvSpPr>
      <xdr:spPr>
        <a:xfrm>
          <a:off x="5740400" y="690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10,166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250184</xdr:rowOff>
    </xdr:from>
    <xdr:to>
      <xdr:col>4</xdr:col>
      <xdr:colOff>520700</xdr:colOff>
      <xdr:row>36</xdr:row>
      <xdr:rowOff>8884</xdr:rowOff>
    </xdr:to>
    <xdr:sp macro="" textlink="">
      <xdr:nvSpPr>
        <xdr:cNvPr id="130" name="円/楕円 129"/>
        <xdr:cNvSpPr/>
      </xdr:nvSpPr>
      <xdr:spPr bwMode="auto">
        <a:xfrm>
          <a:off x="4953000" y="6860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336561</xdr:rowOff>
    </xdr:from>
    <xdr:ext cx="736600" cy="259045"/>
    <xdr:sp macro="" textlink="">
      <xdr:nvSpPr>
        <xdr:cNvPr id="131" name="テキスト ボックス 130"/>
        <xdr:cNvSpPr txBox="1"/>
      </xdr:nvSpPr>
      <xdr:spPr>
        <a:xfrm>
          <a:off x="4622800" y="6946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13,867</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12573</xdr:rowOff>
    </xdr:from>
    <xdr:to>
      <xdr:col>3</xdr:col>
      <xdr:colOff>955675</xdr:colOff>
      <xdr:row>36</xdr:row>
      <xdr:rowOff>114173</xdr:rowOff>
    </xdr:to>
    <xdr:sp macro="" textlink="">
      <xdr:nvSpPr>
        <xdr:cNvPr id="132" name="円/楕円 131"/>
        <xdr:cNvSpPr/>
      </xdr:nvSpPr>
      <xdr:spPr bwMode="auto">
        <a:xfrm>
          <a:off x="4254500" y="6965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98950</xdr:rowOff>
    </xdr:from>
    <xdr:ext cx="762000" cy="259045"/>
    <xdr:sp macro="" textlink="">
      <xdr:nvSpPr>
        <xdr:cNvPr id="133" name="テキスト ボックス 132"/>
        <xdr:cNvSpPr txBox="1"/>
      </xdr:nvSpPr>
      <xdr:spPr>
        <a:xfrm>
          <a:off x="3924300" y="7052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192062</xdr:rowOff>
    </xdr:from>
    <xdr:to>
      <xdr:col>3</xdr:col>
      <xdr:colOff>257175</xdr:colOff>
      <xdr:row>35</xdr:row>
      <xdr:rowOff>293662</xdr:rowOff>
    </xdr:to>
    <xdr:sp macro="" textlink="">
      <xdr:nvSpPr>
        <xdr:cNvPr id="134" name="円/楕円 133"/>
        <xdr:cNvSpPr/>
      </xdr:nvSpPr>
      <xdr:spPr bwMode="auto">
        <a:xfrm>
          <a:off x="3556000" y="6802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278439</xdr:rowOff>
    </xdr:from>
    <xdr:ext cx="762000" cy="259045"/>
    <xdr:sp macro="" textlink="">
      <xdr:nvSpPr>
        <xdr:cNvPr id="135" name="テキスト ボックス 134"/>
        <xdr:cNvSpPr txBox="1"/>
      </xdr:nvSpPr>
      <xdr:spPr>
        <a:xfrm>
          <a:off x="3225800" y="688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16,918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35947</xdr:rowOff>
    </xdr:from>
    <xdr:to>
      <xdr:col>2</xdr:col>
      <xdr:colOff>692150</xdr:colOff>
      <xdr:row>35</xdr:row>
      <xdr:rowOff>137547</xdr:rowOff>
    </xdr:to>
    <xdr:sp macro="" textlink="">
      <xdr:nvSpPr>
        <xdr:cNvPr id="136" name="円/楕円 135"/>
        <xdr:cNvSpPr/>
      </xdr:nvSpPr>
      <xdr:spPr bwMode="auto">
        <a:xfrm>
          <a:off x="2857500" y="6646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122324</xdr:rowOff>
    </xdr:from>
    <xdr:ext cx="762000" cy="259045"/>
    <xdr:sp macro="" textlink="">
      <xdr:nvSpPr>
        <xdr:cNvPr id="137" name="テキスト ボックス 136"/>
        <xdr:cNvSpPr txBox="1"/>
      </xdr:nvSpPr>
      <xdr:spPr>
        <a:xfrm>
          <a:off x="2527300" y="673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25,113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高知県仁淀川町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5,753
5,721
333.00
7,752,944
7,475,390
222,367
4,392,771
8,296,506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85,643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121510</xdr:rowOff>
    </xdr:from>
    <xdr:to>
      <xdr:col>6</xdr:col>
      <xdr:colOff>510540</xdr:colOff>
      <xdr:row>39</xdr:row>
      <xdr:rowOff>37189</xdr:rowOff>
    </xdr:to>
    <xdr:cxnSp macro="">
      <xdr:nvCxnSpPr>
        <xdr:cNvPr id="58" name="直線コネクタ 57"/>
        <xdr:cNvCxnSpPr/>
      </xdr:nvCxnSpPr>
      <xdr:spPr>
        <a:xfrm flipV="1">
          <a:off x="4633595" y="5093560"/>
          <a:ext cx="1270" cy="163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41016</xdr:rowOff>
    </xdr:from>
    <xdr:ext cx="534377" cy="259045"/>
    <xdr:sp macro="" textlink="">
      <xdr:nvSpPr>
        <xdr:cNvPr id="59" name="人件費最小値テキスト"/>
        <xdr:cNvSpPr txBox="1"/>
      </xdr:nvSpPr>
      <xdr:spPr>
        <a:xfrm>
          <a:off x="4686300" y="672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65,667</a:t>
          </a:r>
          <a:endParaRPr kumimoji="1" lang="ja-JP" altLang="en-US" sz="1000" b="1">
            <a:latin typeface="ＭＳ Ｐゴシック"/>
          </a:endParaRPr>
        </a:p>
      </xdr:txBody>
    </xdr:sp>
    <xdr:clientData/>
  </xdr:oneCellAnchor>
  <xdr:twoCellAnchor>
    <xdr:from>
      <xdr:col>6</xdr:col>
      <xdr:colOff>422275</xdr:colOff>
      <xdr:row>39</xdr:row>
      <xdr:rowOff>37189</xdr:rowOff>
    </xdr:from>
    <xdr:to>
      <xdr:col>6</xdr:col>
      <xdr:colOff>600075</xdr:colOff>
      <xdr:row>39</xdr:row>
      <xdr:rowOff>37189</xdr:rowOff>
    </xdr:to>
    <xdr:cxnSp macro="">
      <xdr:nvCxnSpPr>
        <xdr:cNvPr id="60" name="直線コネクタ 59"/>
        <xdr:cNvCxnSpPr/>
      </xdr:nvCxnSpPr>
      <xdr:spPr>
        <a:xfrm>
          <a:off x="4546600" y="672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68187</xdr:rowOff>
    </xdr:from>
    <xdr:ext cx="599010" cy="259045"/>
    <xdr:sp macro="" textlink="">
      <xdr:nvSpPr>
        <xdr:cNvPr id="61" name="人件費最大値テキスト"/>
        <xdr:cNvSpPr txBox="1"/>
      </xdr:nvSpPr>
      <xdr:spPr>
        <a:xfrm>
          <a:off x="4686300" y="486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215,421</a:t>
          </a:r>
          <a:endParaRPr kumimoji="1" lang="ja-JP" altLang="en-US" sz="1000" b="1">
            <a:latin typeface="ＭＳ Ｐゴシック"/>
          </a:endParaRPr>
        </a:p>
      </xdr:txBody>
    </xdr:sp>
    <xdr:clientData/>
  </xdr:oneCellAnchor>
  <xdr:twoCellAnchor>
    <xdr:from>
      <xdr:col>6</xdr:col>
      <xdr:colOff>422275</xdr:colOff>
      <xdr:row>29</xdr:row>
      <xdr:rowOff>121510</xdr:rowOff>
    </xdr:from>
    <xdr:to>
      <xdr:col>6</xdr:col>
      <xdr:colOff>600075</xdr:colOff>
      <xdr:row>29</xdr:row>
      <xdr:rowOff>121510</xdr:rowOff>
    </xdr:to>
    <xdr:cxnSp macro="">
      <xdr:nvCxnSpPr>
        <xdr:cNvPr id="62" name="直線コネクタ 61"/>
        <xdr:cNvCxnSpPr/>
      </xdr:nvCxnSpPr>
      <xdr:spPr>
        <a:xfrm>
          <a:off x="4546600" y="50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30</xdr:row>
      <xdr:rowOff>98704</xdr:rowOff>
    </xdr:from>
    <xdr:to>
      <xdr:col>6</xdr:col>
      <xdr:colOff>511175</xdr:colOff>
      <xdr:row>30</xdr:row>
      <xdr:rowOff>132700</xdr:rowOff>
    </xdr:to>
    <xdr:cxnSp macro="">
      <xdr:nvCxnSpPr>
        <xdr:cNvPr id="63" name="直線コネクタ 62"/>
        <xdr:cNvCxnSpPr/>
      </xdr:nvCxnSpPr>
      <xdr:spPr>
        <a:xfrm>
          <a:off x="3797300" y="5242204"/>
          <a:ext cx="838200" cy="3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18842</xdr:rowOff>
    </xdr:from>
    <xdr:ext cx="599010" cy="259045"/>
    <xdr:sp macro="" textlink="">
      <xdr:nvSpPr>
        <xdr:cNvPr id="64" name="人件費平均値テキスト"/>
        <xdr:cNvSpPr txBox="1"/>
      </xdr:nvSpPr>
      <xdr:spPr>
        <a:xfrm>
          <a:off x="4686300" y="6191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107,954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40415</xdr:rowOff>
    </xdr:from>
    <xdr:to>
      <xdr:col>6</xdr:col>
      <xdr:colOff>561975</xdr:colOff>
      <xdr:row>36</xdr:row>
      <xdr:rowOff>142015</xdr:rowOff>
    </xdr:to>
    <xdr:sp macro="" textlink="">
      <xdr:nvSpPr>
        <xdr:cNvPr id="65" name="フローチャート : 判断 64"/>
        <xdr:cNvSpPr/>
      </xdr:nvSpPr>
      <xdr:spPr>
        <a:xfrm>
          <a:off x="4584700" y="62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30</xdr:row>
      <xdr:rowOff>98704</xdr:rowOff>
    </xdr:from>
    <xdr:to>
      <xdr:col>5</xdr:col>
      <xdr:colOff>358775</xdr:colOff>
      <xdr:row>31</xdr:row>
      <xdr:rowOff>5436</xdr:rowOff>
    </xdr:to>
    <xdr:cxnSp macro="">
      <xdr:nvCxnSpPr>
        <xdr:cNvPr id="66" name="直線コネクタ 65"/>
        <xdr:cNvCxnSpPr/>
      </xdr:nvCxnSpPr>
      <xdr:spPr>
        <a:xfrm flipV="1">
          <a:off x="2908300" y="5242204"/>
          <a:ext cx="889000" cy="7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71559</xdr:rowOff>
    </xdr:from>
    <xdr:to>
      <xdr:col>5</xdr:col>
      <xdr:colOff>409575</xdr:colOff>
      <xdr:row>37</xdr:row>
      <xdr:rowOff>1709</xdr:rowOff>
    </xdr:to>
    <xdr:sp macro="" textlink="">
      <xdr:nvSpPr>
        <xdr:cNvPr id="67" name="フローチャート : 判断 66"/>
        <xdr:cNvSpPr/>
      </xdr:nvSpPr>
      <xdr:spPr>
        <a:xfrm>
          <a:off x="37465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164286</xdr:rowOff>
    </xdr:from>
    <xdr:ext cx="599010" cy="259045"/>
    <xdr:sp macro="" textlink="">
      <xdr:nvSpPr>
        <xdr:cNvPr id="68" name="テキスト ボックス 67"/>
        <xdr:cNvSpPr txBox="1"/>
      </xdr:nvSpPr>
      <xdr:spPr>
        <a:xfrm>
          <a:off x="3497794" y="6336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5436</xdr:rowOff>
    </xdr:from>
    <xdr:to>
      <xdr:col>4</xdr:col>
      <xdr:colOff>155575</xdr:colOff>
      <xdr:row>31</xdr:row>
      <xdr:rowOff>59995</xdr:rowOff>
    </xdr:to>
    <xdr:cxnSp macro="">
      <xdr:nvCxnSpPr>
        <xdr:cNvPr id="69" name="直線コネクタ 68"/>
        <xdr:cNvCxnSpPr/>
      </xdr:nvCxnSpPr>
      <xdr:spPr>
        <a:xfrm flipV="1">
          <a:off x="2019300" y="5320386"/>
          <a:ext cx="889000" cy="5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42951</xdr:rowOff>
    </xdr:from>
    <xdr:to>
      <xdr:col>4</xdr:col>
      <xdr:colOff>206375</xdr:colOff>
      <xdr:row>36</xdr:row>
      <xdr:rowOff>144551</xdr:rowOff>
    </xdr:to>
    <xdr:sp macro="" textlink="">
      <xdr:nvSpPr>
        <xdr:cNvPr id="70" name="フローチャート : 判断 69"/>
        <xdr:cNvSpPr/>
      </xdr:nvSpPr>
      <xdr:spPr>
        <a:xfrm>
          <a:off x="2857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135678</xdr:rowOff>
    </xdr:from>
    <xdr:ext cx="599010" cy="259045"/>
    <xdr:sp macro="" textlink="">
      <xdr:nvSpPr>
        <xdr:cNvPr id="71" name="テキスト ボックス 70"/>
        <xdr:cNvSpPr txBox="1"/>
      </xdr:nvSpPr>
      <xdr:spPr>
        <a:xfrm>
          <a:off x="2608794" y="6307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107,721</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59995</xdr:rowOff>
    </xdr:from>
    <xdr:to>
      <xdr:col>2</xdr:col>
      <xdr:colOff>638175</xdr:colOff>
      <xdr:row>31</xdr:row>
      <xdr:rowOff>101437</xdr:rowOff>
    </xdr:to>
    <xdr:cxnSp macro="">
      <xdr:nvCxnSpPr>
        <xdr:cNvPr id="72" name="直線コネクタ 71"/>
        <xdr:cNvCxnSpPr/>
      </xdr:nvCxnSpPr>
      <xdr:spPr>
        <a:xfrm flipV="1">
          <a:off x="1130300" y="5374945"/>
          <a:ext cx="889000" cy="4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68087</xdr:rowOff>
    </xdr:from>
    <xdr:to>
      <xdr:col>3</xdr:col>
      <xdr:colOff>3175</xdr:colOff>
      <xdr:row>36</xdr:row>
      <xdr:rowOff>169687</xdr:rowOff>
    </xdr:to>
    <xdr:sp macro="" textlink="">
      <xdr:nvSpPr>
        <xdr:cNvPr id="73" name="フローチャート : 判断 72"/>
        <xdr:cNvSpPr/>
      </xdr:nvSpPr>
      <xdr:spPr>
        <a:xfrm>
          <a:off x="1968500" y="624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160814</xdr:rowOff>
    </xdr:from>
    <xdr:ext cx="599010" cy="259045"/>
    <xdr:sp macro="" textlink="">
      <xdr:nvSpPr>
        <xdr:cNvPr id="74" name="テキスト ボックス 73"/>
        <xdr:cNvSpPr txBox="1"/>
      </xdr:nvSpPr>
      <xdr:spPr>
        <a:xfrm>
          <a:off x="1719794" y="6333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105,412</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56787</xdr:rowOff>
    </xdr:from>
    <xdr:to>
      <xdr:col>1</xdr:col>
      <xdr:colOff>485775</xdr:colOff>
      <xdr:row>36</xdr:row>
      <xdr:rowOff>158387</xdr:rowOff>
    </xdr:to>
    <xdr:sp macro="" textlink="">
      <xdr:nvSpPr>
        <xdr:cNvPr id="75" name="フローチャート : 判断 74"/>
        <xdr:cNvSpPr/>
      </xdr:nvSpPr>
      <xdr:spPr>
        <a:xfrm>
          <a:off x="1079500" y="62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149514</xdr:rowOff>
    </xdr:from>
    <xdr:ext cx="599010" cy="259045"/>
    <xdr:sp macro="" textlink="">
      <xdr:nvSpPr>
        <xdr:cNvPr id="76" name="テキスト ボックス 75"/>
        <xdr:cNvSpPr txBox="1"/>
      </xdr:nvSpPr>
      <xdr:spPr>
        <a:xfrm>
          <a:off x="830794" y="6321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106,450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30</xdr:row>
      <xdr:rowOff>81900</xdr:rowOff>
    </xdr:from>
    <xdr:to>
      <xdr:col>6</xdr:col>
      <xdr:colOff>561975</xdr:colOff>
      <xdr:row>31</xdr:row>
      <xdr:rowOff>12050</xdr:rowOff>
    </xdr:to>
    <xdr:sp macro="" textlink="">
      <xdr:nvSpPr>
        <xdr:cNvPr id="82" name="円/楕円 81"/>
        <xdr:cNvSpPr/>
      </xdr:nvSpPr>
      <xdr:spPr>
        <a:xfrm>
          <a:off x="4584700" y="52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29</xdr:row>
      <xdr:rowOff>104777</xdr:rowOff>
    </xdr:from>
    <xdr:ext cx="599010" cy="259045"/>
    <xdr:sp macro="" textlink="">
      <xdr:nvSpPr>
        <xdr:cNvPr id="83" name="人件費該当値テキスト"/>
        <xdr:cNvSpPr txBox="1"/>
      </xdr:nvSpPr>
      <xdr:spPr>
        <a:xfrm>
          <a:off x="4686300" y="5076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198,643</a:t>
          </a:r>
          <a:endParaRPr kumimoji="1" lang="ja-JP" altLang="en-US" sz="1000" b="1">
            <a:solidFill>
              <a:srgbClr val="FF0000"/>
            </a:solidFill>
            <a:latin typeface="ＭＳ Ｐゴシック"/>
          </a:endParaRPr>
        </a:p>
      </xdr:txBody>
    </xdr:sp>
    <xdr:clientData/>
  </xdr:oneCellAnchor>
  <xdr:twoCellAnchor>
    <xdr:from>
      <xdr:col>5</xdr:col>
      <xdr:colOff>307975</xdr:colOff>
      <xdr:row>30</xdr:row>
      <xdr:rowOff>47904</xdr:rowOff>
    </xdr:from>
    <xdr:to>
      <xdr:col>5</xdr:col>
      <xdr:colOff>409575</xdr:colOff>
      <xdr:row>30</xdr:row>
      <xdr:rowOff>149504</xdr:rowOff>
    </xdr:to>
    <xdr:sp macro="" textlink="">
      <xdr:nvSpPr>
        <xdr:cNvPr id="84" name="円/楕円 83"/>
        <xdr:cNvSpPr/>
      </xdr:nvSpPr>
      <xdr:spPr>
        <a:xfrm>
          <a:off x="3746500" y="519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28</xdr:row>
      <xdr:rowOff>166031</xdr:rowOff>
    </xdr:from>
    <xdr:ext cx="599010" cy="259045"/>
    <xdr:sp macro="" textlink="">
      <xdr:nvSpPr>
        <xdr:cNvPr id="85" name="テキスト ボックス 84"/>
        <xdr:cNvSpPr txBox="1"/>
      </xdr:nvSpPr>
      <xdr:spPr>
        <a:xfrm>
          <a:off x="3497794" y="4966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201,766</a:t>
          </a:r>
          <a:endParaRPr kumimoji="1" lang="ja-JP" altLang="en-US" sz="1000" b="1">
            <a:solidFill>
              <a:srgbClr val="FF0000"/>
            </a:solidFill>
            <a:latin typeface="ＭＳ Ｐゴシック"/>
          </a:endParaRPr>
        </a:p>
      </xdr:txBody>
    </xdr:sp>
    <xdr:clientData/>
  </xdr:oneCellAnchor>
  <xdr:twoCellAnchor>
    <xdr:from>
      <xdr:col>4</xdr:col>
      <xdr:colOff>104775</xdr:colOff>
      <xdr:row>30</xdr:row>
      <xdr:rowOff>126086</xdr:rowOff>
    </xdr:from>
    <xdr:to>
      <xdr:col>4</xdr:col>
      <xdr:colOff>206375</xdr:colOff>
      <xdr:row>31</xdr:row>
      <xdr:rowOff>56236</xdr:rowOff>
    </xdr:to>
    <xdr:sp macro="" textlink="">
      <xdr:nvSpPr>
        <xdr:cNvPr id="86" name="円/楕円 85"/>
        <xdr:cNvSpPr/>
      </xdr:nvSpPr>
      <xdr:spPr>
        <a:xfrm>
          <a:off x="2857500" y="526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29</xdr:row>
      <xdr:rowOff>72763</xdr:rowOff>
    </xdr:from>
    <xdr:ext cx="599010" cy="259045"/>
    <xdr:sp macro="" textlink="">
      <xdr:nvSpPr>
        <xdr:cNvPr id="87" name="テキスト ボックス 86"/>
        <xdr:cNvSpPr txBox="1"/>
      </xdr:nvSpPr>
      <xdr:spPr>
        <a:xfrm>
          <a:off x="2608794" y="5044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194,584</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9195</xdr:rowOff>
    </xdr:from>
    <xdr:to>
      <xdr:col>3</xdr:col>
      <xdr:colOff>3175</xdr:colOff>
      <xdr:row>31</xdr:row>
      <xdr:rowOff>110795</xdr:rowOff>
    </xdr:to>
    <xdr:sp macro="" textlink="">
      <xdr:nvSpPr>
        <xdr:cNvPr id="88" name="円/楕円 87"/>
        <xdr:cNvSpPr/>
      </xdr:nvSpPr>
      <xdr:spPr>
        <a:xfrm>
          <a:off x="1968500" y="532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29</xdr:row>
      <xdr:rowOff>127322</xdr:rowOff>
    </xdr:from>
    <xdr:ext cx="599010" cy="259045"/>
    <xdr:sp macro="" textlink="">
      <xdr:nvSpPr>
        <xdr:cNvPr id="89" name="テキスト ボックス 88"/>
        <xdr:cNvSpPr txBox="1"/>
      </xdr:nvSpPr>
      <xdr:spPr>
        <a:xfrm>
          <a:off x="1719794" y="509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189,572</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50637</xdr:rowOff>
    </xdr:from>
    <xdr:to>
      <xdr:col>1</xdr:col>
      <xdr:colOff>485775</xdr:colOff>
      <xdr:row>31</xdr:row>
      <xdr:rowOff>152237</xdr:rowOff>
    </xdr:to>
    <xdr:sp macro="" textlink="">
      <xdr:nvSpPr>
        <xdr:cNvPr id="90" name="円/楕円 89"/>
        <xdr:cNvSpPr/>
      </xdr:nvSpPr>
      <xdr:spPr>
        <a:xfrm>
          <a:off x="1079500" y="536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29</xdr:row>
      <xdr:rowOff>168764</xdr:rowOff>
    </xdr:from>
    <xdr:ext cx="599010" cy="259045"/>
    <xdr:sp macro="" textlink="">
      <xdr:nvSpPr>
        <xdr:cNvPr id="91" name="テキスト ボックス 90"/>
        <xdr:cNvSpPr txBox="1"/>
      </xdr:nvSpPr>
      <xdr:spPr>
        <a:xfrm>
          <a:off x="830794" y="5140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185,765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7651</xdr:rowOff>
    </xdr:from>
    <xdr:to>
      <xdr:col>6</xdr:col>
      <xdr:colOff>510540</xdr:colOff>
      <xdr:row>58</xdr:row>
      <xdr:rowOff>14379</xdr:rowOff>
    </xdr:to>
    <xdr:cxnSp macro="">
      <xdr:nvCxnSpPr>
        <xdr:cNvPr id="113" name="直線コネクタ 112"/>
        <xdr:cNvCxnSpPr/>
      </xdr:nvCxnSpPr>
      <xdr:spPr>
        <a:xfrm flipV="1">
          <a:off x="4633595" y="8580151"/>
          <a:ext cx="1270" cy="137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18206</xdr:rowOff>
    </xdr:from>
    <xdr:ext cx="534377" cy="259045"/>
    <xdr:sp macro="" textlink="">
      <xdr:nvSpPr>
        <xdr:cNvPr id="114" name="物件費最小値テキスト"/>
        <xdr:cNvSpPr txBox="1"/>
      </xdr:nvSpPr>
      <xdr:spPr>
        <a:xfrm>
          <a:off x="4686300" y="996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54,821</a:t>
          </a:r>
          <a:endParaRPr kumimoji="1" lang="ja-JP" altLang="en-US" sz="1000" b="1">
            <a:latin typeface="ＭＳ Ｐゴシック"/>
          </a:endParaRPr>
        </a:p>
      </xdr:txBody>
    </xdr:sp>
    <xdr:clientData/>
  </xdr:oneCellAnchor>
  <xdr:twoCellAnchor>
    <xdr:from>
      <xdr:col>6</xdr:col>
      <xdr:colOff>422275</xdr:colOff>
      <xdr:row>58</xdr:row>
      <xdr:rowOff>14379</xdr:rowOff>
    </xdr:from>
    <xdr:to>
      <xdr:col>6</xdr:col>
      <xdr:colOff>600075</xdr:colOff>
      <xdr:row>58</xdr:row>
      <xdr:rowOff>14379</xdr:rowOff>
    </xdr:to>
    <xdr:cxnSp macro="">
      <xdr:nvCxnSpPr>
        <xdr:cNvPr id="115" name="直線コネクタ 114"/>
        <xdr:cNvCxnSpPr/>
      </xdr:nvCxnSpPr>
      <xdr:spPr>
        <a:xfrm>
          <a:off x="4546600" y="995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125778</xdr:rowOff>
    </xdr:from>
    <xdr:ext cx="599010" cy="259045"/>
    <xdr:sp macro="" textlink="">
      <xdr:nvSpPr>
        <xdr:cNvPr id="116" name="物件費最大値テキスト"/>
        <xdr:cNvSpPr txBox="1"/>
      </xdr:nvSpPr>
      <xdr:spPr>
        <a:xfrm>
          <a:off x="4686300" y="8355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657,764</a:t>
          </a:r>
          <a:endParaRPr kumimoji="1" lang="ja-JP" altLang="en-US" sz="1000" b="1">
            <a:latin typeface="ＭＳ Ｐゴシック"/>
          </a:endParaRPr>
        </a:p>
      </xdr:txBody>
    </xdr:sp>
    <xdr:clientData/>
  </xdr:oneCellAnchor>
  <xdr:twoCellAnchor>
    <xdr:from>
      <xdr:col>6</xdr:col>
      <xdr:colOff>422275</xdr:colOff>
      <xdr:row>50</xdr:row>
      <xdr:rowOff>7651</xdr:rowOff>
    </xdr:from>
    <xdr:to>
      <xdr:col>6</xdr:col>
      <xdr:colOff>600075</xdr:colOff>
      <xdr:row>50</xdr:row>
      <xdr:rowOff>7651</xdr:rowOff>
    </xdr:to>
    <xdr:cxnSp macro="">
      <xdr:nvCxnSpPr>
        <xdr:cNvPr id="117" name="直線コネクタ 116"/>
        <xdr:cNvCxnSpPr/>
      </xdr:nvCxnSpPr>
      <xdr:spPr>
        <a:xfrm>
          <a:off x="4546600" y="8580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140711</xdr:rowOff>
    </xdr:from>
    <xdr:to>
      <xdr:col>6</xdr:col>
      <xdr:colOff>511175</xdr:colOff>
      <xdr:row>56</xdr:row>
      <xdr:rowOff>151041</xdr:rowOff>
    </xdr:to>
    <xdr:cxnSp macro="">
      <xdr:nvCxnSpPr>
        <xdr:cNvPr id="118" name="直線コネクタ 117"/>
        <xdr:cNvCxnSpPr/>
      </xdr:nvCxnSpPr>
      <xdr:spPr>
        <a:xfrm flipV="1">
          <a:off x="3797300" y="9741911"/>
          <a:ext cx="838200" cy="1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144349</xdr:rowOff>
    </xdr:from>
    <xdr:ext cx="599010" cy="259045"/>
    <xdr:sp macro="" textlink="">
      <xdr:nvSpPr>
        <xdr:cNvPr id="119" name="物件費平均値テキスト"/>
        <xdr:cNvSpPr txBox="1"/>
      </xdr:nvSpPr>
      <xdr:spPr>
        <a:xfrm>
          <a:off x="4686300" y="97455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116,307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165922</xdr:rowOff>
    </xdr:from>
    <xdr:to>
      <xdr:col>6</xdr:col>
      <xdr:colOff>561975</xdr:colOff>
      <xdr:row>57</xdr:row>
      <xdr:rowOff>96072</xdr:rowOff>
    </xdr:to>
    <xdr:sp macro="" textlink="">
      <xdr:nvSpPr>
        <xdr:cNvPr id="120" name="フローチャート : 判断 119"/>
        <xdr:cNvSpPr/>
      </xdr:nvSpPr>
      <xdr:spPr>
        <a:xfrm>
          <a:off x="4584700" y="97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151041</xdr:rowOff>
    </xdr:from>
    <xdr:to>
      <xdr:col>5</xdr:col>
      <xdr:colOff>358775</xdr:colOff>
      <xdr:row>57</xdr:row>
      <xdr:rowOff>10836</xdr:rowOff>
    </xdr:to>
    <xdr:cxnSp macro="">
      <xdr:nvCxnSpPr>
        <xdr:cNvPr id="121" name="直線コネクタ 120"/>
        <xdr:cNvCxnSpPr/>
      </xdr:nvCxnSpPr>
      <xdr:spPr>
        <a:xfrm flipV="1">
          <a:off x="2908300" y="9752241"/>
          <a:ext cx="889000" cy="3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4798</xdr:rowOff>
    </xdr:from>
    <xdr:to>
      <xdr:col>5</xdr:col>
      <xdr:colOff>409575</xdr:colOff>
      <xdr:row>57</xdr:row>
      <xdr:rowOff>106398</xdr:rowOff>
    </xdr:to>
    <xdr:sp macro="" textlink="">
      <xdr:nvSpPr>
        <xdr:cNvPr id="122" name="フローチャート : 判断 121"/>
        <xdr:cNvSpPr/>
      </xdr:nvSpPr>
      <xdr:spPr>
        <a:xfrm>
          <a:off x="37465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97525</xdr:rowOff>
    </xdr:from>
    <xdr:ext cx="599010" cy="259045"/>
    <xdr:sp macro="" textlink="">
      <xdr:nvSpPr>
        <xdr:cNvPr id="123" name="テキスト ボックス 122"/>
        <xdr:cNvSpPr txBox="1"/>
      </xdr:nvSpPr>
      <xdr:spPr>
        <a:xfrm>
          <a:off x="3497794" y="987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10836</xdr:rowOff>
    </xdr:from>
    <xdr:to>
      <xdr:col>4</xdr:col>
      <xdr:colOff>155575</xdr:colOff>
      <xdr:row>57</xdr:row>
      <xdr:rowOff>42323</xdr:rowOff>
    </xdr:to>
    <xdr:cxnSp macro="">
      <xdr:nvCxnSpPr>
        <xdr:cNvPr id="124" name="直線コネクタ 123"/>
        <xdr:cNvCxnSpPr/>
      </xdr:nvCxnSpPr>
      <xdr:spPr>
        <a:xfrm flipV="1">
          <a:off x="2019300" y="9783486"/>
          <a:ext cx="889000" cy="3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11352</xdr:rowOff>
    </xdr:from>
    <xdr:to>
      <xdr:col>4</xdr:col>
      <xdr:colOff>206375</xdr:colOff>
      <xdr:row>57</xdr:row>
      <xdr:rowOff>112952</xdr:rowOff>
    </xdr:to>
    <xdr:sp macro="" textlink="">
      <xdr:nvSpPr>
        <xdr:cNvPr id="125" name="フローチャート : 判断 124"/>
        <xdr:cNvSpPr/>
      </xdr:nvSpPr>
      <xdr:spPr>
        <a:xfrm>
          <a:off x="2857500" y="978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104079</xdr:rowOff>
    </xdr:from>
    <xdr:ext cx="599010" cy="259045"/>
    <xdr:sp macro="" textlink="">
      <xdr:nvSpPr>
        <xdr:cNvPr id="126" name="テキスト ボックス 125"/>
        <xdr:cNvSpPr txBox="1"/>
      </xdr:nvSpPr>
      <xdr:spPr>
        <a:xfrm>
          <a:off x="2608794" y="9876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108,923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42323</xdr:rowOff>
    </xdr:from>
    <xdr:to>
      <xdr:col>2</xdr:col>
      <xdr:colOff>638175</xdr:colOff>
      <xdr:row>57</xdr:row>
      <xdr:rowOff>62008</xdr:rowOff>
    </xdr:to>
    <xdr:cxnSp macro="">
      <xdr:nvCxnSpPr>
        <xdr:cNvPr id="127" name="直線コネクタ 126"/>
        <xdr:cNvCxnSpPr/>
      </xdr:nvCxnSpPr>
      <xdr:spPr>
        <a:xfrm flipV="1">
          <a:off x="1130300" y="9814973"/>
          <a:ext cx="889000" cy="1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30902</xdr:rowOff>
    </xdr:from>
    <xdr:to>
      <xdr:col>3</xdr:col>
      <xdr:colOff>3175</xdr:colOff>
      <xdr:row>57</xdr:row>
      <xdr:rowOff>132502</xdr:rowOff>
    </xdr:to>
    <xdr:sp macro="" textlink="">
      <xdr:nvSpPr>
        <xdr:cNvPr id="128" name="フローチャート : 判断 127"/>
        <xdr:cNvSpPr/>
      </xdr:nvSpPr>
      <xdr:spPr>
        <a:xfrm>
          <a:off x="1968500" y="98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123629</xdr:rowOff>
    </xdr:from>
    <xdr:ext cx="599010" cy="259045"/>
    <xdr:sp macro="" textlink="">
      <xdr:nvSpPr>
        <xdr:cNvPr id="129" name="テキスト ボックス 128"/>
        <xdr:cNvSpPr txBox="1"/>
      </xdr:nvSpPr>
      <xdr:spPr>
        <a:xfrm>
          <a:off x="1719794" y="9896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100,371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43655</xdr:rowOff>
    </xdr:from>
    <xdr:to>
      <xdr:col>1</xdr:col>
      <xdr:colOff>485775</xdr:colOff>
      <xdr:row>57</xdr:row>
      <xdr:rowOff>145255</xdr:rowOff>
    </xdr:to>
    <xdr:sp macro="" textlink="">
      <xdr:nvSpPr>
        <xdr:cNvPr id="130" name="フローチャート : 判断 129"/>
        <xdr:cNvSpPr/>
      </xdr:nvSpPr>
      <xdr:spPr>
        <a:xfrm>
          <a:off x="1079500" y="981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136382</xdr:rowOff>
    </xdr:from>
    <xdr:ext cx="534377" cy="259045"/>
    <xdr:sp macro="" textlink="">
      <xdr:nvSpPr>
        <xdr:cNvPr id="131" name="テキスト ボックス 130"/>
        <xdr:cNvSpPr txBox="1"/>
      </xdr:nvSpPr>
      <xdr:spPr>
        <a:xfrm>
          <a:off x="863111" y="990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94,792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89911</xdr:rowOff>
    </xdr:from>
    <xdr:to>
      <xdr:col>6</xdr:col>
      <xdr:colOff>561975</xdr:colOff>
      <xdr:row>57</xdr:row>
      <xdr:rowOff>20061</xdr:rowOff>
    </xdr:to>
    <xdr:sp macro="" textlink="">
      <xdr:nvSpPr>
        <xdr:cNvPr id="137" name="円/楕円 136"/>
        <xdr:cNvSpPr/>
      </xdr:nvSpPr>
      <xdr:spPr>
        <a:xfrm>
          <a:off x="4584700" y="969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112788</xdr:rowOff>
    </xdr:from>
    <xdr:ext cx="599010" cy="259045"/>
    <xdr:sp macro="" textlink="">
      <xdr:nvSpPr>
        <xdr:cNvPr id="138" name="物件費該当値テキスト"/>
        <xdr:cNvSpPr txBox="1"/>
      </xdr:nvSpPr>
      <xdr:spPr>
        <a:xfrm>
          <a:off x="4686300" y="9542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149,558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100241</xdr:rowOff>
    </xdr:from>
    <xdr:to>
      <xdr:col>5</xdr:col>
      <xdr:colOff>409575</xdr:colOff>
      <xdr:row>57</xdr:row>
      <xdr:rowOff>30391</xdr:rowOff>
    </xdr:to>
    <xdr:sp macro="" textlink="">
      <xdr:nvSpPr>
        <xdr:cNvPr id="139" name="円/楕円 138"/>
        <xdr:cNvSpPr/>
      </xdr:nvSpPr>
      <xdr:spPr>
        <a:xfrm>
          <a:off x="3746500" y="970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46918</xdr:rowOff>
    </xdr:from>
    <xdr:ext cx="599010" cy="259045"/>
    <xdr:sp macro="" textlink="">
      <xdr:nvSpPr>
        <xdr:cNvPr id="140" name="テキスト ボックス 139"/>
        <xdr:cNvSpPr txBox="1"/>
      </xdr:nvSpPr>
      <xdr:spPr>
        <a:xfrm>
          <a:off x="3497794" y="947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145,039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131486</xdr:rowOff>
    </xdr:from>
    <xdr:to>
      <xdr:col>4</xdr:col>
      <xdr:colOff>206375</xdr:colOff>
      <xdr:row>57</xdr:row>
      <xdr:rowOff>61636</xdr:rowOff>
    </xdr:to>
    <xdr:sp macro="" textlink="">
      <xdr:nvSpPr>
        <xdr:cNvPr id="141" name="円/楕円 140"/>
        <xdr:cNvSpPr/>
      </xdr:nvSpPr>
      <xdr:spPr>
        <a:xfrm>
          <a:off x="2857500" y="973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78163</xdr:rowOff>
    </xdr:from>
    <xdr:ext cx="599010" cy="259045"/>
    <xdr:sp macro="" textlink="">
      <xdr:nvSpPr>
        <xdr:cNvPr id="142" name="テキスト ボックス 141"/>
        <xdr:cNvSpPr txBox="1"/>
      </xdr:nvSpPr>
      <xdr:spPr>
        <a:xfrm>
          <a:off x="2608794" y="950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131,371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162973</xdr:rowOff>
    </xdr:from>
    <xdr:to>
      <xdr:col>3</xdr:col>
      <xdr:colOff>3175</xdr:colOff>
      <xdr:row>57</xdr:row>
      <xdr:rowOff>93123</xdr:rowOff>
    </xdr:to>
    <xdr:sp macro="" textlink="">
      <xdr:nvSpPr>
        <xdr:cNvPr id="143" name="円/楕円 142"/>
        <xdr:cNvSpPr/>
      </xdr:nvSpPr>
      <xdr:spPr>
        <a:xfrm>
          <a:off x="1968500" y="976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109650</xdr:rowOff>
    </xdr:from>
    <xdr:ext cx="599010" cy="259045"/>
    <xdr:sp macro="" textlink="">
      <xdr:nvSpPr>
        <xdr:cNvPr id="144" name="テキスト ボックス 143"/>
        <xdr:cNvSpPr txBox="1"/>
      </xdr:nvSpPr>
      <xdr:spPr>
        <a:xfrm>
          <a:off x="1719794" y="9539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117,597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11208</xdr:rowOff>
    </xdr:from>
    <xdr:to>
      <xdr:col>1</xdr:col>
      <xdr:colOff>485775</xdr:colOff>
      <xdr:row>57</xdr:row>
      <xdr:rowOff>112808</xdr:rowOff>
    </xdr:to>
    <xdr:sp macro="" textlink="">
      <xdr:nvSpPr>
        <xdr:cNvPr id="145" name="円/楕円 144"/>
        <xdr:cNvSpPr/>
      </xdr:nvSpPr>
      <xdr:spPr>
        <a:xfrm>
          <a:off x="1079500" y="978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129335</xdr:rowOff>
    </xdr:from>
    <xdr:ext cx="599010" cy="259045"/>
    <xdr:sp macro="" textlink="">
      <xdr:nvSpPr>
        <xdr:cNvPr id="146" name="テキスト ボックス 145"/>
        <xdr:cNvSpPr txBox="1"/>
      </xdr:nvSpPr>
      <xdr:spPr>
        <a:xfrm>
          <a:off x="830794" y="9559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108,986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51624</xdr:rowOff>
    </xdr:from>
    <xdr:to>
      <xdr:col>6</xdr:col>
      <xdr:colOff>510540</xdr:colOff>
      <xdr:row>79</xdr:row>
      <xdr:rowOff>72329</xdr:rowOff>
    </xdr:to>
    <xdr:cxnSp macro="">
      <xdr:nvCxnSpPr>
        <xdr:cNvPr id="172" name="直線コネクタ 171"/>
        <xdr:cNvCxnSpPr/>
      </xdr:nvCxnSpPr>
      <xdr:spPr>
        <a:xfrm flipV="1">
          <a:off x="4633595" y="12053124"/>
          <a:ext cx="1270" cy="1563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76156</xdr:rowOff>
    </xdr:from>
    <xdr:ext cx="378565" cy="259045"/>
    <xdr:sp macro="" textlink="">
      <xdr:nvSpPr>
        <xdr:cNvPr id="173" name="維持補修費最小値テキスト"/>
        <xdr:cNvSpPr txBox="1"/>
      </xdr:nvSpPr>
      <xdr:spPr>
        <a:xfrm>
          <a:off x="4686300" y="13620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79</xdr:row>
      <xdr:rowOff>72329</xdr:rowOff>
    </xdr:from>
    <xdr:to>
      <xdr:col>6</xdr:col>
      <xdr:colOff>600075</xdr:colOff>
      <xdr:row>79</xdr:row>
      <xdr:rowOff>72329</xdr:rowOff>
    </xdr:to>
    <xdr:cxnSp macro="">
      <xdr:nvCxnSpPr>
        <xdr:cNvPr id="174" name="直線コネクタ 173"/>
        <xdr:cNvCxnSpPr/>
      </xdr:nvCxnSpPr>
      <xdr:spPr>
        <a:xfrm>
          <a:off x="4546600" y="136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169751</xdr:rowOff>
    </xdr:from>
    <xdr:ext cx="534377" cy="259045"/>
    <xdr:sp macro="" textlink="">
      <xdr:nvSpPr>
        <xdr:cNvPr id="175" name="維持補修費最大値テキスト"/>
        <xdr:cNvSpPr txBox="1"/>
      </xdr:nvSpPr>
      <xdr:spPr>
        <a:xfrm>
          <a:off x="4686300" y="118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48,697</a:t>
          </a:r>
          <a:endParaRPr kumimoji="1" lang="ja-JP" altLang="en-US" sz="1000" b="1">
            <a:latin typeface="ＭＳ Ｐゴシック"/>
          </a:endParaRPr>
        </a:p>
      </xdr:txBody>
    </xdr:sp>
    <xdr:clientData/>
  </xdr:oneCellAnchor>
  <xdr:twoCellAnchor>
    <xdr:from>
      <xdr:col>6</xdr:col>
      <xdr:colOff>422275</xdr:colOff>
      <xdr:row>70</xdr:row>
      <xdr:rowOff>51624</xdr:rowOff>
    </xdr:from>
    <xdr:to>
      <xdr:col>6</xdr:col>
      <xdr:colOff>600075</xdr:colOff>
      <xdr:row>70</xdr:row>
      <xdr:rowOff>51624</xdr:rowOff>
    </xdr:to>
    <xdr:cxnSp macro="">
      <xdr:nvCxnSpPr>
        <xdr:cNvPr id="176" name="直線コネクタ 175"/>
        <xdr:cNvCxnSpPr/>
      </xdr:nvCxnSpPr>
      <xdr:spPr>
        <a:xfrm>
          <a:off x="4546600" y="1205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64229</xdr:rowOff>
    </xdr:from>
    <xdr:to>
      <xdr:col>6</xdr:col>
      <xdr:colOff>511175</xdr:colOff>
      <xdr:row>78</xdr:row>
      <xdr:rowOff>113607</xdr:rowOff>
    </xdr:to>
    <xdr:cxnSp macro="">
      <xdr:nvCxnSpPr>
        <xdr:cNvPr id="177" name="直線コネクタ 176"/>
        <xdr:cNvCxnSpPr/>
      </xdr:nvCxnSpPr>
      <xdr:spPr>
        <a:xfrm>
          <a:off x="3797300" y="13437329"/>
          <a:ext cx="838200" cy="4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78336</xdr:rowOff>
    </xdr:from>
    <xdr:ext cx="534377" cy="259045"/>
    <xdr:sp macro="" textlink="">
      <xdr:nvSpPr>
        <xdr:cNvPr id="178" name="維持補修費平均値テキスト"/>
        <xdr:cNvSpPr txBox="1"/>
      </xdr:nvSpPr>
      <xdr:spPr>
        <a:xfrm>
          <a:off x="4686300" y="13108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55459</xdr:rowOff>
    </xdr:from>
    <xdr:to>
      <xdr:col>6</xdr:col>
      <xdr:colOff>561975</xdr:colOff>
      <xdr:row>77</xdr:row>
      <xdr:rowOff>157059</xdr:rowOff>
    </xdr:to>
    <xdr:sp macro="" textlink="">
      <xdr:nvSpPr>
        <xdr:cNvPr id="179" name="フローチャート : 判断 178"/>
        <xdr:cNvSpPr/>
      </xdr:nvSpPr>
      <xdr:spPr>
        <a:xfrm>
          <a:off x="4584700" y="1325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64229</xdr:rowOff>
    </xdr:from>
    <xdr:to>
      <xdr:col>5</xdr:col>
      <xdr:colOff>358775</xdr:colOff>
      <xdr:row>78</xdr:row>
      <xdr:rowOff>91923</xdr:rowOff>
    </xdr:to>
    <xdr:cxnSp macro="">
      <xdr:nvCxnSpPr>
        <xdr:cNvPr id="180" name="直線コネクタ 179"/>
        <xdr:cNvCxnSpPr/>
      </xdr:nvCxnSpPr>
      <xdr:spPr>
        <a:xfrm flipV="1">
          <a:off x="2908300" y="13437329"/>
          <a:ext cx="889000" cy="2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123549</xdr:rowOff>
    </xdr:from>
    <xdr:to>
      <xdr:col>5</xdr:col>
      <xdr:colOff>409575</xdr:colOff>
      <xdr:row>78</xdr:row>
      <xdr:rowOff>53699</xdr:rowOff>
    </xdr:to>
    <xdr:sp macro="" textlink="">
      <xdr:nvSpPr>
        <xdr:cNvPr id="181" name="フローチャート : 判断 180"/>
        <xdr:cNvSpPr/>
      </xdr:nvSpPr>
      <xdr:spPr>
        <a:xfrm>
          <a:off x="3746500" y="1332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70226</xdr:rowOff>
    </xdr:from>
    <xdr:ext cx="469744" cy="259045"/>
    <xdr:sp macro="" textlink="">
      <xdr:nvSpPr>
        <xdr:cNvPr id="182" name="テキスト ボックス 181"/>
        <xdr:cNvSpPr txBox="1"/>
      </xdr:nvSpPr>
      <xdr:spPr>
        <a:xfrm>
          <a:off x="3562427" y="13100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91923</xdr:rowOff>
    </xdr:from>
    <xdr:to>
      <xdr:col>4</xdr:col>
      <xdr:colOff>155575</xdr:colOff>
      <xdr:row>78</xdr:row>
      <xdr:rowOff>121543</xdr:rowOff>
    </xdr:to>
    <xdr:cxnSp macro="">
      <xdr:nvCxnSpPr>
        <xdr:cNvPr id="183" name="直線コネクタ 182"/>
        <xdr:cNvCxnSpPr/>
      </xdr:nvCxnSpPr>
      <xdr:spPr>
        <a:xfrm flipV="1">
          <a:off x="2019300" y="13465023"/>
          <a:ext cx="889000" cy="2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155063</xdr:rowOff>
    </xdr:from>
    <xdr:to>
      <xdr:col>4</xdr:col>
      <xdr:colOff>206375</xdr:colOff>
      <xdr:row>77</xdr:row>
      <xdr:rowOff>85213</xdr:rowOff>
    </xdr:to>
    <xdr:sp macro="" textlink="">
      <xdr:nvSpPr>
        <xdr:cNvPr id="184" name="フローチャート : 判断 183"/>
        <xdr:cNvSpPr/>
      </xdr:nvSpPr>
      <xdr:spPr>
        <a:xfrm>
          <a:off x="2857500" y="1318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101740</xdr:rowOff>
    </xdr:from>
    <xdr:ext cx="534377" cy="259045"/>
    <xdr:sp macro="" textlink="">
      <xdr:nvSpPr>
        <xdr:cNvPr id="185" name="テキスト ボックス 184"/>
        <xdr:cNvSpPr txBox="1"/>
      </xdr:nvSpPr>
      <xdr:spPr>
        <a:xfrm>
          <a:off x="2641111" y="1296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12,474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121543</xdr:rowOff>
    </xdr:from>
    <xdr:to>
      <xdr:col>2</xdr:col>
      <xdr:colOff>638175</xdr:colOff>
      <xdr:row>78</xdr:row>
      <xdr:rowOff>123306</xdr:rowOff>
    </xdr:to>
    <xdr:cxnSp macro="">
      <xdr:nvCxnSpPr>
        <xdr:cNvPr id="186" name="直線コネクタ 185"/>
        <xdr:cNvCxnSpPr/>
      </xdr:nvCxnSpPr>
      <xdr:spPr>
        <a:xfrm flipV="1">
          <a:off x="1130300" y="13494643"/>
          <a:ext cx="889000" cy="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17250</xdr:rowOff>
    </xdr:from>
    <xdr:to>
      <xdr:col>3</xdr:col>
      <xdr:colOff>3175</xdr:colOff>
      <xdr:row>77</xdr:row>
      <xdr:rowOff>118850</xdr:rowOff>
    </xdr:to>
    <xdr:sp macro="" textlink="">
      <xdr:nvSpPr>
        <xdr:cNvPr id="187" name="フローチャート : 判断 186"/>
        <xdr:cNvSpPr/>
      </xdr:nvSpPr>
      <xdr:spPr>
        <a:xfrm>
          <a:off x="1968500" y="1321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135377</xdr:rowOff>
    </xdr:from>
    <xdr:ext cx="534377" cy="259045"/>
    <xdr:sp macro="" textlink="">
      <xdr:nvSpPr>
        <xdr:cNvPr id="188" name="テキスト ボックス 187"/>
        <xdr:cNvSpPr txBox="1"/>
      </xdr:nvSpPr>
      <xdr:spPr>
        <a:xfrm>
          <a:off x="1752111" y="1299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11,444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29660</xdr:rowOff>
    </xdr:from>
    <xdr:to>
      <xdr:col>1</xdr:col>
      <xdr:colOff>485775</xdr:colOff>
      <xdr:row>77</xdr:row>
      <xdr:rowOff>131260</xdr:rowOff>
    </xdr:to>
    <xdr:sp macro="" textlink="">
      <xdr:nvSpPr>
        <xdr:cNvPr id="189" name="フローチャート : 判断 188"/>
        <xdr:cNvSpPr/>
      </xdr:nvSpPr>
      <xdr:spPr>
        <a:xfrm>
          <a:off x="1079500" y="1323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147787</xdr:rowOff>
    </xdr:from>
    <xdr:ext cx="534377" cy="259045"/>
    <xdr:sp macro="" textlink="">
      <xdr:nvSpPr>
        <xdr:cNvPr id="190" name="テキスト ボックス 189"/>
        <xdr:cNvSpPr txBox="1"/>
      </xdr:nvSpPr>
      <xdr:spPr>
        <a:xfrm>
          <a:off x="863111" y="1300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62807</xdr:rowOff>
    </xdr:from>
    <xdr:to>
      <xdr:col>6</xdr:col>
      <xdr:colOff>561975</xdr:colOff>
      <xdr:row>78</xdr:row>
      <xdr:rowOff>164407</xdr:rowOff>
    </xdr:to>
    <xdr:sp macro="" textlink="">
      <xdr:nvSpPr>
        <xdr:cNvPr id="196" name="円/楕円 195"/>
        <xdr:cNvSpPr/>
      </xdr:nvSpPr>
      <xdr:spPr>
        <a:xfrm>
          <a:off x="4584700" y="1343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41234</xdr:rowOff>
    </xdr:from>
    <xdr:ext cx="469744" cy="259045"/>
    <xdr:sp macro="" textlink="">
      <xdr:nvSpPr>
        <xdr:cNvPr id="197" name="維持補修費該当値テキスト"/>
        <xdr:cNvSpPr txBox="1"/>
      </xdr:nvSpPr>
      <xdr:spPr>
        <a:xfrm>
          <a:off x="4686300" y="13414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13429</xdr:rowOff>
    </xdr:from>
    <xdr:to>
      <xdr:col>5</xdr:col>
      <xdr:colOff>409575</xdr:colOff>
      <xdr:row>78</xdr:row>
      <xdr:rowOff>115029</xdr:rowOff>
    </xdr:to>
    <xdr:sp macro="" textlink="">
      <xdr:nvSpPr>
        <xdr:cNvPr id="198" name="円/楕円 197"/>
        <xdr:cNvSpPr/>
      </xdr:nvSpPr>
      <xdr:spPr>
        <a:xfrm>
          <a:off x="3746500" y="1338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106156</xdr:rowOff>
    </xdr:from>
    <xdr:ext cx="469744" cy="259045"/>
    <xdr:sp macro="" textlink="">
      <xdr:nvSpPr>
        <xdr:cNvPr id="199" name="テキスト ボックス 198"/>
        <xdr:cNvSpPr txBox="1"/>
      </xdr:nvSpPr>
      <xdr:spPr>
        <a:xfrm>
          <a:off x="3562427" y="1347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41123</xdr:rowOff>
    </xdr:from>
    <xdr:to>
      <xdr:col>4</xdr:col>
      <xdr:colOff>206375</xdr:colOff>
      <xdr:row>78</xdr:row>
      <xdr:rowOff>142723</xdr:rowOff>
    </xdr:to>
    <xdr:sp macro="" textlink="">
      <xdr:nvSpPr>
        <xdr:cNvPr id="200" name="円/楕円 199"/>
        <xdr:cNvSpPr/>
      </xdr:nvSpPr>
      <xdr:spPr>
        <a:xfrm>
          <a:off x="2857500" y="1341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133850</xdr:rowOff>
    </xdr:from>
    <xdr:ext cx="469744" cy="259045"/>
    <xdr:sp macro="" textlink="">
      <xdr:nvSpPr>
        <xdr:cNvPr id="201" name="テキスト ボックス 200"/>
        <xdr:cNvSpPr txBox="1"/>
      </xdr:nvSpPr>
      <xdr:spPr>
        <a:xfrm>
          <a:off x="2673427" y="1350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70743</xdr:rowOff>
    </xdr:from>
    <xdr:to>
      <xdr:col>3</xdr:col>
      <xdr:colOff>3175</xdr:colOff>
      <xdr:row>79</xdr:row>
      <xdr:rowOff>893</xdr:rowOff>
    </xdr:to>
    <xdr:sp macro="" textlink="">
      <xdr:nvSpPr>
        <xdr:cNvPr id="202" name="円/楕円 201"/>
        <xdr:cNvSpPr/>
      </xdr:nvSpPr>
      <xdr:spPr>
        <a:xfrm>
          <a:off x="1968500" y="13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163470</xdr:rowOff>
    </xdr:from>
    <xdr:ext cx="469744" cy="259045"/>
    <xdr:sp macro="" textlink="">
      <xdr:nvSpPr>
        <xdr:cNvPr id="203" name="テキスト ボックス 202"/>
        <xdr:cNvSpPr txBox="1"/>
      </xdr:nvSpPr>
      <xdr:spPr>
        <a:xfrm>
          <a:off x="1784427" y="13536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72506</xdr:rowOff>
    </xdr:from>
    <xdr:to>
      <xdr:col>1</xdr:col>
      <xdr:colOff>485775</xdr:colOff>
      <xdr:row>79</xdr:row>
      <xdr:rowOff>2656</xdr:rowOff>
    </xdr:to>
    <xdr:sp macro="" textlink="">
      <xdr:nvSpPr>
        <xdr:cNvPr id="204" name="円/楕円 203"/>
        <xdr:cNvSpPr/>
      </xdr:nvSpPr>
      <xdr:spPr>
        <a:xfrm>
          <a:off x="1079500" y="1344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165233</xdr:rowOff>
    </xdr:from>
    <xdr:ext cx="469744" cy="259045"/>
    <xdr:sp macro="" textlink="">
      <xdr:nvSpPr>
        <xdr:cNvPr id="205" name="テキスト ボックス 204"/>
        <xdr:cNvSpPr txBox="1"/>
      </xdr:nvSpPr>
      <xdr:spPr>
        <a:xfrm>
          <a:off x="895427" y="13538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122,999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83170</xdr:rowOff>
    </xdr:from>
    <xdr:to>
      <xdr:col>6</xdr:col>
      <xdr:colOff>510540</xdr:colOff>
      <xdr:row>98</xdr:row>
      <xdr:rowOff>46709</xdr:rowOff>
    </xdr:to>
    <xdr:cxnSp macro="">
      <xdr:nvCxnSpPr>
        <xdr:cNvPr id="232" name="直線コネクタ 231"/>
        <xdr:cNvCxnSpPr/>
      </xdr:nvCxnSpPr>
      <xdr:spPr>
        <a:xfrm flipV="1">
          <a:off x="4633595" y="15342220"/>
          <a:ext cx="1270" cy="150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50536</xdr:rowOff>
    </xdr:from>
    <xdr:ext cx="534377" cy="259045"/>
    <xdr:sp macro="" textlink="">
      <xdr:nvSpPr>
        <xdr:cNvPr id="233" name="扶助費最小値テキスト"/>
        <xdr:cNvSpPr txBox="1"/>
      </xdr:nvSpPr>
      <xdr:spPr>
        <a:xfrm>
          <a:off x="4686300" y="168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33,695</a:t>
          </a:r>
          <a:endParaRPr kumimoji="1" lang="ja-JP" altLang="en-US" sz="1000" b="1">
            <a:latin typeface="ＭＳ Ｐゴシック"/>
          </a:endParaRPr>
        </a:p>
      </xdr:txBody>
    </xdr:sp>
    <xdr:clientData/>
  </xdr:oneCellAnchor>
  <xdr:twoCellAnchor>
    <xdr:from>
      <xdr:col>6</xdr:col>
      <xdr:colOff>422275</xdr:colOff>
      <xdr:row>98</xdr:row>
      <xdr:rowOff>46709</xdr:rowOff>
    </xdr:from>
    <xdr:to>
      <xdr:col>6</xdr:col>
      <xdr:colOff>600075</xdr:colOff>
      <xdr:row>98</xdr:row>
      <xdr:rowOff>46709</xdr:rowOff>
    </xdr:to>
    <xdr:cxnSp macro="">
      <xdr:nvCxnSpPr>
        <xdr:cNvPr id="234" name="直線コネクタ 233"/>
        <xdr:cNvCxnSpPr/>
      </xdr:nvCxnSpPr>
      <xdr:spPr>
        <a:xfrm>
          <a:off x="4546600" y="16848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29847</xdr:rowOff>
    </xdr:from>
    <xdr:ext cx="599010" cy="259045"/>
    <xdr:sp macro="" textlink="">
      <xdr:nvSpPr>
        <xdr:cNvPr id="235" name="扶助費最大値テキスト"/>
        <xdr:cNvSpPr txBox="1"/>
      </xdr:nvSpPr>
      <xdr:spPr>
        <a:xfrm>
          <a:off x="4686300" y="1511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125,962</a:t>
          </a:r>
          <a:endParaRPr kumimoji="1" lang="ja-JP" altLang="en-US" sz="1000" b="1">
            <a:latin typeface="ＭＳ Ｐゴシック"/>
          </a:endParaRPr>
        </a:p>
      </xdr:txBody>
    </xdr:sp>
    <xdr:clientData/>
  </xdr:oneCellAnchor>
  <xdr:twoCellAnchor>
    <xdr:from>
      <xdr:col>6</xdr:col>
      <xdr:colOff>422275</xdr:colOff>
      <xdr:row>89</xdr:row>
      <xdr:rowOff>83170</xdr:rowOff>
    </xdr:from>
    <xdr:to>
      <xdr:col>6</xdr:col>
      <xdr:colOff>600075</xdr:colOff>
      <xdr:row>89</xdr:row>
      <xdr:rowOff>83170</xdr:rowOff>
    </xdr:to>
    <xdr:cxnSp macro="">
      <xdr:nvCxnSpPr>
        <xdr:cNvPr id="236" name="直線コネクタ 235"/>
        <xdr:cNvCxnSpPr/>
      </xdr:nvCxnSpPr>
      <xdr:spPr>
        <a:xfrm>
          <a:off x="4546600" y="1534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39328</xdr:rowOff>
    </xdr:from>
    <xdr:to>
      <xdr:col>6</xdr:col>
      <xdr:colOff>511175</xdr:colOff>
      <xdr:row>93</xdr:row>
      <xdr:rowOff>164943</xdr:rowOff>
    </xdr:to>
    <xdr:cxnSp macro="">
      <xdr:nvCxnSpPr>
        <xdr:cNvPr id="237" name="直線コネクタ 236"/>
        <xdr:cNvCxnSpPr/>
      </xdr:nvCxnSpPr>
      <xdr:spPr>
        <a:xfrm flipV="1">
          <a:off x="3797300" y="15984178"/>
          <a:ext cx="838200" cy="125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67767</xdr:rowOff>
    </xdr:from>
    <xdr:ext cx="534377" cy="259045"/>
    <xdr:sp macro="" textlink="">
      <xdr:nvSpPr>
        <xdr:cNvPr id="238" name="扶助費平均値テキスト"/>
        <xdr:cNvSpPr txBox="1"/>
      </xdr:nvSpPr>
      <xdr:spPr>
        <a:xfrm>
          <a:off x="4686300" y="16355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59,473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89340</xdr:rowOff>
    </xdr:from>
    <xdr:to>
      <xdr:col>6</xdr:col>
      <xdr:colOff>561975</xdr:colOff>
      <xdr:row>96</xdr:row>
      <xdr:rowOff>19490</xdr:rowOff>
    </xdr:to>
    <xdr:sp macro="" textlink="">
      <xdr:nvSpPr>
        <xdr:cNvPr id="239" name="フローチャート : 判断 238"/>
        <xdr:cNvSpPr/>
      </xdr:nvSpPr>
      <xdr:spPr>
        <a:xfrm>
          <a:off x="4584700" y="1637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164943</xdr:rowOff>
    </xdr:from>
    <xdr:to>
      <xdr:col>5</xdr:col>
      <xdr:colOff>358775</xdr:colOff>
      <xdr:row>94</xdr:row>
      <xdr:rowOff>27800</xdr:rowOff>
    </xdr:to>
    <xdr:cxnSp macro="">
      <xdr:nvCxnSpPr>
        <xdr:cNvPr id="240" name="直線コネクタ 239"/>
        <xdr:cNvCxnSpPr/>
      </xdr:nvCxnSpPr>
      <xdr:spPr>
        <a:xfrm flipV="1">
          <a:off x="2908300" y="16109793"/>
          <a:ext cx="889000" cy="3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164697</xdr:rowOff>
    </xdr:from>
    <xdr:to>
      <xdr:col>5</xdr:col>
      <xdr:colOff>409575</xdr:colOff>
      <xdr:row>96</xdr:row>
      <xdr:rowOff>94847</xdr:rowOff>
    </xdr:to>
    <xdr:sp macro="" textlink="">
      <xdr:nvSpPr>
        <xdr:cNvPr id="241" name="フローチャート : 判断 240"/>
        <xdr:cNvSpPr/>
      </xdr:nvSpPr>
      <xdr:spPr>
        <a:xfrm>
          <a:off x="3746500" y="1645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85974</xdr:rowOff>
    </xdr:from>
    <xdr:ext cx="534377" cy="259045"/>
    <xdr:sp macro="" textlink="">
      <xdr:nvSpPr>
        <xdr:cNvPr id="242" name="テキスト ボックス 241"/>
        <xdr:cNvSpPr txBox="1"/>
      </xdr:nvSpPr>
      <xdr:spPr>
        <a:xfrm>
          <a:off x="3530111" y="1654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27800</xdr:rowOff>
    </xdr:from>
    <xdr:to>
      <xdr:col>4</xdr:col>
      <xdr:colOff>155575</xdr:colOff>
      <xdr:row>94</xdr:row>
      <xdr:rowOff>142492</xdr:rowOff>
    </xdr:to>
    <xdr:cxnSp macro="">
      <xdr:nvCxnSpPr>
        <xdr:cNvPr id="243" name="直線コネクタ 242"/>
        <xdr:cNvCxnSpPr/>
      </xdr:nvCxnSpPr>
      <xdr:spPr>
        <a:xfrm flipV="1">
          <a:off x="2019300" y="16144100"/>
          <a:ext cx="889000" cy="11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11241</xdr:rowOff>
    </xdr:from>
    <xdr:to>
      <xdr:col>4</xdr:col>
      <xdr:colOff>206375</xdr:colOff>
      <xdr:row>96</xdr:row>
      <xdr:rowOff>112841</xdr:rowOff>
    </xdr:to>
    <xdr:sp macro="" textlink="">
      <xdr:nvSpPr>
        <xdr:cNvPr id="244" name="フローチャート : 判断 243"/>
        <xdr:cNvSpPr/>
      </xdr:nvSpPr>
      <xdr:spPr>
        <a:xfrm>
          <a:off x="2857500" y="1647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103968</xdr:rowOff>
    </xdr:from>
    <xdr:ext cx="534377" cy="259045"/>
    <xdr:sp macro="" textlink="">
      <xdr:nvSpPr>
        <xdr:cNvPr id="245" name="テキスト ボックス 244"/>
        <xdr:cNvSpPr txBox="1"/>
      </xdr:nvSpPr>
      <xdr:spPr>
        <a:xfrm>
          <a:off x="2641111" y="1656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53,756</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142492</xdr:rowOff>
    </xdr:from>
    <xdr:to>
      <xdr:col>2</xdr:col>
      <xdr:colOff>638175</xdr:colOff>
      <xdr:row>95</xdr:row>
      <xdr:rowOff>62416</xdr:rowOff>
    </xdr:to>
    <xdr:cxnSp macro="">
      <xdr:nvCxnSpPr>
        <xdr:cNvPr id="246" name="直線コネクタ 245"/>
        <xdr:cNvCxnSpPr/>
      </xdr:nvCxnSpPr>
      <xdr:spPr>
        <a:xfrm flipV="1">
          <a:off x="1130300" y="16258792"/>
          <a:ext cx="889000" cy="9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88950</xdr:rowOff>
    </xdr:from>
    <xdr:to>
      <xdr:col>3</xdr:col>
      <xdr:colOff>3175</xdr:colOff>
      <xdr:row>97</xdr:row>
      <xdr:rowOff>19100</xdr:rowOff>
    </xdr:to>
    <xdr:sp macro="" textlink="">
      <xdr:nvSpPr>
        <xdr:cNvPr id="247" name="フローチャート : 判断 246"/>
        <xdr:cNvSpPr/>
      </xdr:nvSpPr>
      <xdr:spPr>
        <a:xfrm>
          <a:off x="1968500" y="1654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10227</xdr:rowOff>
    </xdr:from>
    <xdr:ext cx="534377" cy="259045"/>
    <xdr:sp macro="" textlink="">
      <xdr:nvSpPr>
        <xdr:cNvPr id="248" name="テキスト ボックス 247"/>
        <xdr:cNvSpPr txBox="1"/>
      </xdr:nvSpPr>
      <xdr:spPr>
        <a:xfrm>
          <a:off x="1752111" y="1664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48,997</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53532</xdr:rowOff>
    </xdr:from>
    <xdr:to>
      <xdr:col>1</xdr:col>
      <xdr:colOff>485775</xdr:colOff>
      <xdr:row>96</xdr:row>
      <xdr:rowOff>155132</xdr:rowOff>
    </xdr:to>
    <xdr:sp macro="" textlink="">
      <xdr:nvSpPr>
        <xdr:cNvPr id="249" name="フローチャート : 判断 248"/>
        <xdr:cNvSpPr/>
      </xdr:nvSpPr>
      <xdr:spPr>
        <a:xfrm>
          <a:off x="1079500" y="1651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146259</xdr:rowOff>
    </xdr:from>
    <xdr:ext cx="534377" cy="259045"/>
    <xdr:sp macro="" textlink="">
      <xdr:nvSpPr>
        <xdr:cNvPr id="250" name="テキスト ボックス 249"/>
        <xdr:cNvSpPr txBox="1"/>
      </xdr:nvSpPr>
      <xdr:spPr>
        <a:xfrm>
          <a:off x="863111" y="1660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92</xdr:row>
      <xdr:rowOff>159978</xdr:rowOff>
    </xdr:from>
    <xdr:to>
      <xdr:col>6</xdr:col>
      <xdr:colOff>561975</xdr:colOff>
      <xdr:row>93</xdr:row>
      <xdr:rowOff>90128</xdr:rowOff>
    </xdr:to>
    <xdr:sp macro="" textlink="">
      <xdr:nvSpPr>
        <xdr:cNvPr id="256" name="円/楕円 255"/>
        <xdr:cNvSpPr/>
      </xdr:nvSpPr>
      <xdr:spPr>
        <a:xfrm>
          <a:off x="4584700" y="1593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11405</xdr:rowOff>
    </xdr:from>
    <xdr:ext cx="534377" cy="259045"/>
    <xdr:sp macro="" textlink="">
      <xdr:nvSpPr>
        <xdr:cNvPr id="257" name="扶助費該当値テキスト"/>
        <xdr:cNvSpPr txBox="1"/>
      </xdr:nvSpPr>
      <xdr:spPr>
        <a:xfrm>
          <a:off x="4686300" y="1578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86,647</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114143</xdr:rowOff>
    </xdr:from>
    <xdr:to>
      <xdr:col>5</xdr:col>
      <xdr:colOff>409575</xdr:colOff>
      <xdr:row>94</xdr:row>
      <xdr:rowOff>44293</xdr:rowOff>
    </xdr:to>
    <xdr:sp macro="" textlink="">
      <xdr:nvSpPr>
        <xdr:cNvPr id="258" name="円/楕円 257"/>
        <xdr:cNvSpPr/>
      </xdr:nvSpPr>
      <xdr:spPr>
        <a:xfrm>
          <a:off x="3746500" y="1605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60820</xdr:rowOff>
    </xdr:from>
    <xdr:ext cx="534377" cy="259045"/>
    <xdr:sp macro="" textlink="">
      <xdr:nvSpPr>
        <xdr:cNvPr id="259" name="テキスト ボックス 258"/>
        <xdr:cNvSpPr txBox="1"/>
      </xdr:nvSpPr>
      <xdr:spPr>
        <a:xfrm>
          <a:off x="3530111" y="1583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78,954</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148450</xdr:rowOff>
    </xdr:from>
    <xdr:to>
      <xdr:col>4</xdr:col>
      <xdr:colOff>206375</xdr:colOff>
      <xdr:row>94</xdr:row>
      <xdr:rowOff>78600</xdr:rowOff>
    </xdr:to>
    <xdr:sp macro="" textlink="">
      <xdr:nvSpPr>
        <xdr:cNvPr id="260" name="円/楕円 259"/>
        <xdr:cNvSpPr/>
      </xdr:nvSpPr>
      <xdr:spPr>
        <a:xfrm>
          <a:off x="2857500" y="160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95127</xdr:rowOff>
    </xdr:from>
    <xdr:ext cx="534377" cy="259045"/>
    <xdr:sp macro="" textlink="">
      <xdr:nvSpPr>
        <xdr:cNvPr id="261" name="テキスト ボックス 260"/>
        <xdr:cNvSpPr txBox="1"/>
      </xdr:nvSpPr>
      <xdr:spPr>
        <a:xfrm>
          <a:off x="2641111" y="1586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76,853</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91692</xdr:rowOff>
    </xdr:from>
    <xdr:to>
      <xdr:col>3</xdr:col>
      <xdr:colOff>3175</xdr:colOff>
      <xdr:row>95</xdr:row>
      <xdr:rowOff>21842</xdr:rowOff>
    </xdr:to>
    <xdr:sp macro="" textlink="">
      <xdr:nvSpPr>
        <xdr:cNvPr id="262" name="円/楕円 261"/>
        <xdr:cNvSpPr/>
      </xdr:nvSpPr>
      <xdr:spPr>
        <a:xfrm>
          <a:off x="1968500" y="1620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38369</xdr:rowOff>
    </xdr:from>
    <xdr:ext cx="534377" cy="259045"/>
    <xdr:sp macro="" textlink="">
      <xdr:nvSpPr>
        <xdr:cNvPr id="263" name="テキスト ボックス 262"/>
        <xdr:cNvSpPr txBox="1"/>
      </xdr:nvSpPr>
      <xdr:spPr>
        <a:xfrm>
          <a:off x="1752111" y="1598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69,829</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11616</xdr:rowOff>
    </xdr:from>
    <xdr:to>
      <xdr:col>1</xdr:col>
      <xdr:colOff>485775</xdr:colOff>
      <xdr:row>95</xdr:row>
      <xdr:rowOff>113216</xdr:rowOff>
    </xdr:to>
    <xdr:sp macro="" textlink="">
      <xdr:nvSpPr>
        <xdr:cNvPr id="264" name="円/楕円 263"/>
        <xdr:cNvSpPr/>
      </xdr:nvSpPr>
      <xdr:spPr>
        <a:xfrm>
          <a:off x="1079500" y="1629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129743</xdr:rowOff>
    </xdr:from>
    <xdr:ext cx="534377" cy="259045"/>
    <xdr:sp macro="" textlink="">
      <xdr:nvSpPr>
        <xdr:cNvPr id="265" name="テキスト ボックス 264"/>
        <xdr:cNvSpPr txBox="1"/>
      </xdr:nvSpPr>
      <xdr:spPr>
        <a:xfrm>
          <a:off x="863111" y="1607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64,233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9" name="テキスト ボックス 278"/>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1" name="テキスト ボックス 280"/>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3" name="テキスト ボックス 282"/>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124635</xdr:rowOff>
    </xdr:from>
    <xdr:to>
      <xdr:col>15</xdr:col>
      <xdr:colOff>180340</xdr:colOff>
      <xdr:row>37</xdr:row>
      <xdr:rowOff>123305</xdr:rowOff>
    </xdr:to>
    <xdr:cxnSp macro="">
      <xdr:nvCxnSpPr>
        <xdr:cNvPr id="287" name="直線コネクタ 286"/>
        <xdr:cNvCxnSpPr/>
      </xdr:nvCxnSpPr>
      <xdr:spPr>
        <a:xfrm flipV="1">
          <a:off x="10475595" y="5268135"/>
          <a:ext cx="1270" cy="119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127132</xdr:rowOff>
    </xdr:from>
    <xdr:ext cx="534377" cy="259045"/>
    <xdr:sp macro="" textlink="">
      <xdr:nvSpPr>
        <xdr:cNvPr id="288" name="補助費等最小値テキスト"/>
        <xdr:cNvSpPr txBox="1"/>
      </xdr:nvSpPr>
      <xdr:spPr>
        <a:xfrm>
          <a:off x="10528300" y="647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41,086</a:t>
          </a:r>
          <a:endParaRPr kumimoji="1" lang="ja-JP" altLang="en-US" sz="1000" b="1">
            <a:latin typeface="ＭＳ Ｐゴシック"/>
          </a:endParaRPr>
        </a:p>
      </xdr:txBody>
    </xdr:sp>
    <xdr:clientData/>
  </xdr:oneCellAnchor>
  <xdr:twoCellAnchor>
    <xdr:from>
      <xdr:col>15</xdr:col>
      <xdr:colOff>92075</xdr:colOff>
      <xdr:row>37</xdr:row>
      <xdr:rowOff>123305</xdr:rowOff>
    </xdr:from>
    <xdr:to>
      <xdr:col>15</xdr:col>
      <xdr:colOff>269875</xdr:colOff>
      <xdr:row>37</xdr:row>
      <xdr:rowOff>123305</xdr:rowOff>
    </xdr:to>
    <xdr:cxnSp macro="">
      <xdr:nvCxnSpPr>
        <xdr:cNvPr id="289" name="直線コネクタ 288"/>
        <xdr:cNvCxnSpPr/>
      </xdr:nvCxnSpPr>
      <xdr:spPr>
        <a:xfrm>
          <a:off x="10388600" y="646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71312</xdr:rowOff>
    </xdr:from>
    <xdr:ext cx="599010" cy="259045"/>
    <xdr:sp macro="" textlink="">
      <xdr:nvSpPr>
        <xdr:cNvPr id="290" name="補助費等最大値テキスト"/>
        <xdr:cNvSpPr txBox="1"/>
      </xdr:nvSpPr>
      <xdr:spPr>
        <a:xfrm>
          <a:off x="10528300" y="504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303,295</a:t>
          </a:r>
          <a:endParaRPr kumimoji="1" lang="ja-JP" altLang="en-US" sz="1000" b="1">
            <a:latin typeface="ＭＳ Ｐゴシック"/>
          </a:endParaRPr>
        </a:p>
      </xdr:txBody>
    </xdr:sp>
    <xdr:clientData/>
  </xdr:oneCellAnchor>
  <xdr:twoCellAnchor>
    <xdr:from>
      <xdr:col>15</xdr:col>
      <xdr:colOff>92075</xdr:colOff>
      <xdr:row>30</xdr:row>
      <xdr:rowOff>124635</xdr:rowOff>
    </xdr:from>
    <xdr:to>
      <xdr:col>15</xdr:col>
      <xdr:colOff>269875</xdr:colOff>
      <xdr:row>30</xdr:row>
      <xdr:rowOff>124635</xdr:rowOff>
    </xdr:to>
    <xdr:cxnSp macro="">
      <xdr:nvCxnSpPr>
        <xdr:cNvPr id="291" name="直線コネクタ 290"/>
        <xdr:cNvCxnSpPr/>
      </xdr:nvCxnSpPr>
      <xdr:spPr>
        <a:xfrm>
          <a:off x="10388600" y="526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160745</xdr:rowOff>
    </xdr:from>
    <xdr:to>
      <xdr:col>15</xdr:col>
      <xdr:colOff>180975</xdr:colOff>
      <xdr:row>36</xdr:row>
      <xdr:rowOff>12731</xdr:rowOff>
    </xdr:to>
    <xdr:cxnSp macro="">
      <xdr:nvCxnSpPr>
        <xdr:cNvPr id="292" name="直線コネクタ 291"/>
        <xdr:cNvCxnSpPr/>
      </xdr:nvCxnSpPr>
      <xdr:spPr>
        <a:xfrm flipV="1">
          <a:off x="9639300" y="6161495"/>
          <a:ext cx="838200" cy="2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140936</xdr:rowOff>
    </xdr:from>
    <xdr:ext cx="534377" cy="259045"/>
    <xdr:sp macro="" textlink="">
      <xdr:nvSpPr>
        <xdr:cNvPr id="293" name="補助費等平均値テキスト"/>
        <xdr:cNvSpPr txBox="1"/>
      </xdr:nvSpPr>
      <xdr:spPr>
        <a:xfrm>
          <a:off x="10528300" y="614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96,400</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162509</xdr:rowOff>
    </xdr:from>
    <xdr:to>
      <xdr:col>15</xdr:col>
      <xdr:colOff>231775</xdr:colOff>
      <xdr:row>36</xdr:row>
      <xdr:rowOff>92659</xdr:rowOff>
    </xdr:to>
    <xdr:sp macro="" textlink="">
      <xdr:nvSpPr>
        <xdr:cNvPr id="294" name="フローチャート : 判断 293"/>
        <xdr:cNvSpPr/>
      </xdr:nvSpPr>
      <xdr:spPr>
        <a:xfrm>
          <a:off x="10426700" y="61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112062</xdr:rowOff>
    </xdr:from>
    <xdr:to>
      <xdr:col>14</xdr:col>
      <xdr:colOff>28575</xdr:colOff>
      <xdr:row>36</xdr:row>
      <xdr:rowOff>12731</xdr:rowOff>
    </xdr:to>
    <xdr:cxnSp macro="">
      <xdr:nvCxnSpPr>
        <xdr:cNvPr id="295" name="直線コネクタ 294"/>
        <xdr:cNvCxnSpPr/>
      </xdr:nvCxnSpPr>
      <xdr:spPr>
        <a:xfrm>
          <a:off x="8750300" y="6112812"/>
          <a:ext cx="889000" cy="7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7404</xdr:rowOff>
    </xdr:from>
    <xdr:to>
      <xdr:col>14</xdr:col>
      <xdr:colOff>79375</xdr:colOff>
      <xdr:row>36</xdr:row>
      <xdr:rowOff>109004</xdr:rowOff>
    </xdr:to>
    <xdr:sp macro="" textlink="">
      <xdr:nvSpPr>
        <xdr:cNvPr id="296" name="フローチャート : 判断 295"/>
        <xdr:cNvSpPr/>
      </xdr:nvSpPr>
      <xdr:spPr>
        <a:xfrm>
          <a:off x="9588500" y="617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100131</xdr:rowOff>
    </xdr:from>
    <xdr:ext cx="534377" cy="259045"/>
    <xdr:sp macro="" textlink="">
      <xdr:nvSpPr>
        <xdr:cNvPr id="297" name="テキスト ボックス 296"/>
        <xdr:cNvSpPr txBox="1"/>
      </xdr:nvSpPr>
      <xdr:spPr>
        <a:xfrm>
          <a:off x="9372111" y="627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112062</xdr:rowOff>
    </xdr:from>
    <xdr:to>
      <xdr:col>12</xdr:col>
      <xdr:colOff>511175</xdr:colOff>
      <xdr:row>36</xdr:row>
      <xdr:rowOff>76808</xdr:rowOff>
    </xdr:to>
    <xdr:cxnSp macro="">
      <xdr:nvCxnSpPr>
        <xdr:cNvPr id="298" name="直線コネクタ 297"/>
        <xdr:cNvCxnSpPr/>
      </xdr:nvCxnSpPr>
      <xdr:spPr>
        <a:xfrm flipV="1">
          <a:off x="7861300" y="6112812"/>
          <a:ext cx="889000" cy="1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26556</xdr:rowOff>
    </xdr:from>
    <xdr:to>
      <xdr:col>12</xdr:col>
      <xdr:colOff>561975</xdr:colOff>
      <xdr:row>36</xdr:row>
      <xdr:rowOff>128156</xdr:rowOff>
    </xdr:to>
    <xdr:sp macro="" textlink="">
      <xdr:nvSpPr>
        <xdr:cNvPr id="299" name="フローチャート : 判断 298"/>
        <xdr:cNvSpPr/>
      </xdr:nvSpPr>
      <xdr:spPr>
        <a:xfrm>
          <a:off x="8699500" y="619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119283</xdr:rowOff>
    </xdr:from>
    <xdr:ext cx="534377" cy="259045"/>
    <xdr:sp macro="" textlink="">
      <xdr:nvSpPr>
        <xdr:cNvPr id="300" name="テキスト ボックス 299"/>
        <xdr:cNvSpPr txBox="1"/>
      </xdr:nvSpPr>
      <xdr:spPr>
        <a:xfrm>
          <a:off x="8483111" y="629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88,636</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120360</xdr:rowOff>
    </xdr:from>
    <xdr:to>
      <xdr:col>11</xdr:col>
      <xdr:colOff>307975</xdr:colOff>
      <xdr:row>36</xdr:row>
      <xdr:rowOff>76808</xdr:rowOff>
    </xdr:to>
    <xdr:cxnSp macro="">
      <xdr:nvCxnSpPr>
        <xdr:cNvPr id="301" name="直線コネクタ 300"/>
        <xdr:cNvCxnSpPr/>
      </xdr:nvCxnSpPr>
      <xdr:spPr>
        <a:xfrm>
          <a:off x="6972300" y="6121110"/>
          <a:ext cx="889000" cy="127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55182</xdr:rowOff>
    </xdr:from>
    <xdr:to>
      <xdr:col>11</xdr:col>
      <xdr:colOff>358775</xdr:colOff>
      <xdr:row>36</xdr:row>
      <xdr:rowOff>156782</xdr:rowOff>
    </xdr:to>
    <xdr:sp macro="" textlink="">
      <xdr:nvSpPr>
        <xdr:cNvPr id="302" name="フローチャート : 判断 301"/>
        <xdr:cNvSpPr/>
      </xdr:nvSpPr>
      <xdr:spPr>
        <a:xfrm>
          <a:off x="7810500" y="622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147909</xdr:rowOff>
    </xdr:from>
    <xdr:ext cx="534377" cy="259045"/>
    <xdr:sp macro="" textlink="">
      <xdr:nvSpPr>
        <xdr:cNvPr id="303" name="テキスト ボックス 302"/>
        <xdr:cNvSpPr txBox="1"/>
      </xdr:nvSpPr>
      <xdr:spPr>
        <a:xfrm>
          <a:off x="7594111" y="632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82,375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56676</xdr:rowOff>
    </xdr:from>
    <xdr:to>
      <xdr:col>10</xdr:col>
      <xdr:colOff>155575</xdr:colOff>
      <xdr:row>36</xdr:row>
      <xdr:rowOff>158276</xdr:rowOff>
    </xdr:to>
    <xdr:sp macro="" textlink="">
      <xdr:nvSpPr>
        <xdr:cNvPr id="304" name="フローチャート : 判断 303"/>
        <xdr:cNvSpPr/>
      </xdr:nvSpPr>
      <xdr:spPr>
        <a:xfrm>
          <a:off x="6921500" y="6228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149403</xdr:rowOff>
    </xdr:from>
    <xdr:ext cx="534377" cy="259045"/>
    <xdr:sp macro="" textlink="">
      <xdr:nvSpPr>
        <xdr:cNvPr id="305" name="テキスト ボックス 304"/>
        <xdr:cNvSpPr txBox="1"/>
      </xdr:nvSpPr>
      <xdr:spPr>
        <a:xfrm>
          <a:off x="6705111" y="632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82,048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109945</xdr:rowOff>
    </xdr:from>
    <xdr:to>
      <xdr:col>15</xdr:col>
      <xdr:colOff>231775</xdr:colOff>
      <xdr:row>36</xdr:row>
      <xdr:rowOff>40095</xdr:rowOff>
    </xdr:to>
    <xdr:sp macro="" textlink="">
      <xdr:nvSpPr>
        <xdr:cNvPr id="311" name="円/楕円 310"/>
        <xdr:cNvSpPr/>
      </xdr:nvSpPr>
      <xdr:spPr>
        <a:xfrm>
          <a:off x="10426700" y="611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132822</xdr:rowOff>
    </xdr:from>
    <xdr:ext cx="599010" cy="259045"/>
    <xdr:sp macro="" textlink="">
      <xdr:nvSpPr>
        <xdr:cNvPr id="312" name="補助費等該当値テキスト"/>
        <xdr:cNvSpPr txBox="1"/>
      </xdr:nvSpPr>
      <xdr:spPr>
        <a:xfrm>
          <a:off x="10528300" y="5962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107,897</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133381</xdr:rowOff>
    </xdr:from>
    <xdr:to>
      <xdr:col>14</xdr:col>
      <xdr:colOff>79375</xdr:colOff>
      <xdr:row>36</xdr:row>
      <xdr:rowOff>63531</xdr:rowOff>
    </xdr:to>
    <xdr:sp macro="" textlink="">
      <xdr:nvSpPr>
        <xdr:cNvPr id="313" name="円/楕円 312"/>
        <xdr:cNvSpPr/>
      </xdr:nvSpPr>
      <xdr:spPr>
        <a:xfrm>
          <a:off x="9588500" y="613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80058</xdr:rowOff>
    </xdr:from>
    <xdr:ext cx="599010" cy="259045"/>
    <xdr:sp macro="" textlink="">
      <xdr:nvSpPr>
        <xdr:cNvPr id="314" name="テキスト ボックス 313"/>
        <xdr:cNvSpPr txBox="1"/>
      </xdr:nvSpPr>
      <xdr:spPr>
        <a:xfrm>
          <a:off x="9339794" y="5909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102,771</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61262</xdr:rowOff>
    </xdr:from>
    <xdr:to>
      <xdr:col>12</xdr:col>
      <xdr:colOff>561975</xdr:colOff>
      <xdr:row>35</xdr:row>
      <xdr:rowOff>162862</xdr:rowOff>
    </xdr:to>
    <xdr:sp macro="" textlink="">
      <xdr:nvSpPr>
        <xdr:cNvPr id="315" name="円/楕円 314"/>
        <xdr:cNvSpPr/>
      </xdr:nvSpPr>
      <xdr:spPr>
        <a:xfrm>
          <a:off x="8699500" y="606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7939</xdr:rowOff>
    </xdr:from>
    <xdr:ext cx="599010" cy="259045"/>
    <xdr:sp macro="" textlink="">
      <xdr:nvSpPr>
        <xdr:cNvPr id="316" name="テキスト ボックス 315"/>
        <xdr:cNvSpPr txBox="1"/>
      </xdr:nvSpPr>
      <xdr:spPr>
        <a:xfrm>
          <a:off x="8450794" y="5837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118,545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26008</xdr:rowOff>
    </xdr:from>
    <xdr:to>
      <xdr:col>11</xdr:col>
      <xdr:colOff>358775</xdr:colOff>
      <xdr:row>36</xdr:row>
      <xdr:rowOff>127608</xdr:rowOff>
    </xdr:to>
    <xdr:sp macro="" textlink="">
      <xdr:nvSpPr>
        <xdr:cNvPr id="317" name="円/楕円 316"/>
        <xdr:cNvSpPr/>
      </xdr:nvSpPr>
      <xdr:spPr>
        <a:xfrm>
          <a:off x="7810500" y="619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144135</xdr:rowOff>
    </xdr:from>
    <xdr:ext cx="534377" cy="259045"/>
    <xdr:sp macro="" textlink="">
      <xdr:nvSpPr>
        <xdr:cNvPr id="318" name="テキスト ボックス 317"/>
        <xdr:cNvSpPr txBox="1"/>
      </xdr:nvSpPr>
      <xdr:spPr>
        <a:xfrm>
          <a:off x="7594111" y="597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88,756</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69560</xdr:rowOff>
    </xdr:from>
    <xdr:to>
      <xdr:col>10</xdr:col>
      <xdr:colOff>155575</xdr:colOff>
      <xdr:row>35</xdr:row>
      <xdr:rowOff>171160</xdr:rowOff>
    </xdr:to>
    <xdr:sp macro="" textlink="">
      <xdr:nvSpPr>
        <xdr:cNvPr id="319" name="円/楕円 318"/>
        <xdr:cNvSpPr/>
      </xdr:nvSpPr>
      <xdr:spPr>
        <a:xfrm>
          <a:off x="6921500" y="607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16237</xdr:rowOff>
    </xdr:from>
    <xdr:ext cx="599010" cy="259045"/>
    <xdr:sp macro="" textlink="">
      <xdr:nvSpPr>
        <xdr:cNvPr id="320" name="テキスト ボックス 319"/>
        <xdr:cNvSpPr txBox="1"/>
      </xdr:nvSpPr>
      <xdr:spPr>
        <a:xfrm>
          <a:off x="6672794" y="5845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116,730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100,865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34" name="テキスト ボックス 333"/>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6" name="テキスト ボックス 335"/>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8" name="テキスト ボックス 337"/>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169636</xdr:rowOff>
    </xdr:from>
    <xdr:to>
      <xdr:col>15</xdr:col>
      <xdr:colOff>180340</xdr:colOff>
      <xdr:row>59</xdr:row>
      <xdr:rowOff>91811</xdr:rowOff>
    </xdr:to>
    <xdr:cxnSp macro="">
      <xdr:nvCxnSpPr>
        <xdr:cNvPr id="346" name="直線コネクタ 345"/>
        <xdr:cNvCxnSpPr/>
      </xdr:nvCxnSpPr>
      <xdr:spPr>
        <a:xfrm flipV="1">
          <a:off x="10475595" y="8742136"/>
          <a:ext cx="1270" cy="1465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108227</xdr:rowOff>
    </xdr:from>
    <xdr:ext cx="534377" cy="259045"/>
    <xdr:sp macro="" textlink="">
      <xdr:nvSpPr>
        <xdr:cNvPr id="347" name="普通建設事業費最小値テキスト"/>
        <xdr:cNvSpPr txBox="1"/>
      </xdr:nvSpPr>
      <xdr:spPr>
        <a:xfrm>
          <a:off x="10528300" y="1022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21,643</a:t>
          </a:r>
          <a:endParaRPr kumimoji="1" lang="ja-JP" altLang="en-US" sz="1000" b="1">
            <a:latin typeface="ＭＳ Ｐゴシック"/>
          </a:endParaRPr>
        </a:p>
      </xdr:txBody>
    </xdr:sp>
    <xdr:clientData/>
  </xdr:oneCellAnchor>
  <xdr:twoCellAnchor>
    <xdr:from>
      <xdr:col>15</xdr:col>
      <xdr:colOff>92075</xdr:colOff>
      <xdr:row>59</xdr:row>
      <xdr:rowOff>91811</xdr:rowOff>
    </xdr:from>
    <xdr:to>
      <xdr:col>15</xdr:col>
      <xdr:colOff>269875</xdr:colOff>
      <xdr:row>59</xdr:row>
      <xdr:rowOff>91811</xdr:rowOff>
    </xdr:to>
    <xdr:cxnSp macro="">
      <xdr:nvCxnSpPr>
        <xdr:cNvPr id="348" name="直線コネクタ 347"/>
        <xdr:cNvCxnSpPr/>
      </xdr:nvCxnSpPr>
      <xdr:spPr>
        <a:xfrm>
          <a:off x="10388600" y="10207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116313</xdr:rowOff>
    </xdr:from>
    <xdr:ext cx="690189" cy="259045"/>
    <xdr:sp macro="" textlink="">
      <xdr:nvSpPr>
        <xdr:cNvPr id="349" name="普通建設事業費最大値テキスト"/>
        <xdr:cNvSpPr txBox="1"/>
      </xdr:nvSpPr>
      <xdr:spPr>
        <a:xfrm>
          <a:off x="10528300" y="85173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4,508,332</a:t>
          </a:r>
          <a:endParaRPr kumimoji="1" lang="ja-JP" altLang="en-US" sz="1000" b="1">
            <a:latin typeface="ＭＳ Ｐゴシック"/>
          </a:endParaRPr>
        </a:p>
      </xdr:txBody>
    </xdr:sp>
    <xdr:clientData/>
  </xdr:oneCellAnchor>
  <xdr:twoCellAnchor>
    <xdr:from>
      <xdr:col>15</xdr:col>
      <xdr:colOff>92075</xdr:colOff>
      <xdr:row>50</xdr:row>
      <xdr:rowOff>169636</xdr:rowOff>
    </xdr:from>
    <xdr:to>
      <xdr:col>15</xdr:col>
      <xdr:colOff>269875</xdr:colOff>
      <xdr:row>50</xdr:row>
      <xdr:rowOff>169636</xdr:rowOff>
    </xdr:to>
    <xdr:cxnSp macro="">
      <xdr:nvCxnSpPr>
        <xdr:cNvPr id="350" name="直線コネクタ 349"/>
        <xdr:cNvCxnSpPr/>
      </xdr:nvCxnSpPr>
      <xdr:spPr>
        <a:xfrm>
          <a:off x="10388600" y="874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114997</xdr:rowOff>
    </xdr:from>
    <xdr:to>
      <xdr:col>15</xdr:col>
      <xdr:colOff>180975</xdr:colOff>
      <xdr:row>58</xdr:row>
      <xdr:rowOff>166580</xdr:rowOff>
    </xdr:to>
    <xdr:cxnSp macro="">
      <xdr:nvCxnSpPr>
        <xdr:cNvPr id="351" name="直線コネクタ 350"/>
        <xdr:cNvCxnSpPr/>
      </xdr:nvCxnSpPr>
      <xdr:spPr>
        <a:xfrm>
          <a:off x="9639300" y="10059097"/>
          <a:ext cx="838200" cy="5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152676</xdr:rowOff>
    </xdr:from>
    <xdr:ext cx="599010" cy="259045"/>
    <xdr:sp macro="" textlink="">
      <xdr:nvSpPr>
        <xdr:cNvPr id="352" name="普通建設事業費平均値テキスト"/>
        <xdr:cNvSpPr txBox="1"/>
      </xdr:nvSpPr>
      <xdr:spPr>
        <a:xfrm>
          <a:off x="10528300" y="10096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138,651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2799</xdr:rowOff>
    </xdr:from>
    <xdr:to>
      <xdr:col>15</xdr:col>
      <xdr:colOff>231775</xdr:colOff>
      <xdr:row>59</xdr:row>
      <xdr:rowOff>104399</xdr:rowOff>
    </xdr:to>
    <xdr:sp macro="" textlink="">
      <xdr:nvSpPr>
        <xdr:cNvPr id="353" name="フローチャート : 判断 352"/>
        <xdr:cNvSpPr/>
      </xdr:nvSpPr>
      <xdr:spPr>
        <a:xfrm>
          <a:off x="10426700" y="101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114997</xdr:rowOff>
    </xdr:from>
    <xdr:to>
      <xdr:col>14</xdr:col>
      <xdr:colOff>28575</xdr:colOff>
      <xdr:row>59</xdr:row>
      <xdr:rowOff>1997</xdr:rowOff>
    </xdr:to>
    <xdr:cxnSp macro="">
      <xdr:nvCxnSpPr>
        <xdr:cNvPr id="354" name="直線コネクタ 353"/>
        <xdr:cNvCxnSpPr/>
      </xdr:nvCxnSpPr>
      <xdr:spPr>
        <a:xfrm flipV="1">
          <a:off x="8750300" y="10059097"/>
          <a:ext cx="889000" cy="5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6078</xdr:rowOff>
    </xdr:from>
    <xdr:to>
      <xdr:col>14</xdr:col>
      <xdr:colOff>79375</xdr:colOff>
      <xdr:row>59</xdr:row>
      <xdr:rowOff>107678</xdr:rowOff>
    </xdr:to>
    <xdr:sp macro="" textlink="">
      <xdr:nvSpPr>
        <xdr:cNvPr id="355" name="フローチャート : 判断 354"/>
        <xdr:cNvSpPr/>
      </xdr:nvSpPr>
      <xdr:spPr>
        <a:xfrm>
          <a:off x="9588500" y="101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98805</xdr:rowOff>
    </xdr:from>
    <xdr:ext cx="599010" cy="259045"/>
    <xdr:sp macro="" textlink="">
      <xdr:nvSpPr>
        <xdr:cNvPr id="356" name="テキスト ボックス 355"/>
        <xdr:cNvSpPr txBox="1"/>
      </xdr:nvSpPr>
      <xdr:spPr>
        <a:xfrm>
          <a:off x="9339794" y="10214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1997</xdr:rowOff>
    </xdr:from>
    <xdr:to>
      <xdr:col>12</xdr:col>
      <xdr:colOff>511175</xdr:colOff>
      <xdr:row>59</xdr:row>
      <xdr:rowOff>12767</xdr:rowOff>
    </xdr:to>
    <xdr:cxnSp macro="">
      <xdr:nvCxnSpPr>
        <xdr:cNvPr id="357" name="直線コネクタ 356"/>
        <xdr:cNvCxnSpPr/>
      </xdr:nvCxnSpPr>
      <xdr:spPr>
        <a:xfrm flipV="1">
          <a:off x="7861300" y="10117547"/>
          <a:ext cx="889000" cy="1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6119</xdr:rowOff>
    </xdr:from>
    <xdr:to>
      <xdr:col>12</xdr:col>
      <xdr:colOff>561975</xdr:colOff>
      <xdr:row>59</xdr:row>
      <xdr:rowOff>107719</xdr:rowOff>
    </xdr:to>
    <xdr:sp macro="" textlink="">
      <xdr:nvSpPr>
        <xdr:cNvPr id="358" name="フローチャート : 判断 357"/>
        <xdr:cNvSpPr/>
      </xdr:nvSpPr>
      <xdr:spPr>
        <a:xfrm>
          <a:off x="8699500" y="1012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98846</xdr:rowOff>
    </xdr:from>
    <xdr:ext cx="599010" cy="259045"/>
    <xdr:sp macro="" textlink="">
      <xdr:nvSpPr>
        <xdr:cNvPr id="359" name="テキスト ボックス 358"/>
        <xdr:cNvSpPr txBox="1"/>
      </xdr:nvSpPr>
      <xdr:spPr>
        <a:xfrm>
          <a:off x="8450794" y="10214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128,485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12767</xdr:rowOff>
    </xdr:from>
    <xdr:to>
      <xdr:col>11</xdr:col>
      <xdr:colOff>307975</xdr:colOff>
      <xdr:row>59</xdr:row>
      <xdr:rowOff>25267</xdr:rowOff>
    </xdr:to>
    <xdr:cxnSp macro="">
      <xdr:nvCxnSpPr>
        <xdr:cNvPr id="360" name="直線コネクタ 359"/>
        <xdr:cNvCxnSpPr/>
      </xdr:nvCxnSpPr>
      <xdr:spPr>
        <a:xfrm flipV="1">
          <a:off x="6972300" y="10128317"/>
          <a:ext cx="889000" cy="1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9470</xdr:rowOff>
    </xdr:from>
    <xdr:to>
      <xdr:col>11</xdr:col>
      <xdr:colOff>358775</xdr:colOff>
      <xdr:row>59</xdr:row>
      <xdr:rowOff>111070</xdr:rowOff>
    </xdr:to>
    <xdr:sp macro="" textlink="">
      <xdr:nvSpPr>
        <xdr:cNvPr id="361" name="フローチャート : 判断 360"/>
        <xdr:cNvSpPr/>
      </xdr:nvSpPr>
      <xdr:spPr>
        <a:xfrm>
          <a:off x="7810500" y="101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102197</xdr:rowOff>
    </xdr:from>
    <xdr:ext cx="599010" cy="259045"/>
    <xdr:sp macro="" textlink="">
      <xdr:nvSpPr>
        <xdr:cNvPr id="362" name="テキスト ボックス 361"/>
        <xdr:cNvSpPr txBox="1"/>
      </xdr:nvSpPr>
      <xdr:spPr>
        <a:xfrm>
          <a:off x="7561794" y="10217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118,223</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9650</xdr:rowOff>
    </xdr:from>
    <xdr:to>
      <xdr:col>10</xdr:col>
      <xdr:colOff>155575</xdr:colOff>
      <xdr:row>59</xdr:row>
      <xdr:rowOff>111250</xdr:rowOff>
    </xdr:to>
    <xdr:sp macro="" textlink="">
      <xdr:nvSpPr>
        <xdr:cNvPr id="363" name="フローチャート : 判断 362"/>
        <xdr:cNvSpPr/>
      </xdr:nvSpPr>
      <xdr:spPr>
        <a:xfrm>
          <a:off x="6921500" y="1012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102377</xdr:rowOff>
    </xdr:from>
    <xdr:ext cx="599010" cy="259045"/>
    <xdr:sp macro="" textlink="">
      <xdr:nvSpPr>
        <xdr:cNvPr id="364" name="テキスト ボックス 363"/>
        <xdr:cNvSpPr txBox="1"/>
      </xdr:nvSpPr>
      <xdr:spPr>
        <a:xfrm>
          <a:off x="6672794" y="10217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117,673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115780</xdr:rowOff>
    </xdr:from>
    <xdr:to>
      <xdr:col>15</xdr:col>
      <xdr:colOff>231775</xdr:colOff>
      <xdr:row>59</xdr:row>
      <xdr:rowOff>45930</xdr:rowOff>
    </xdr:to>
    <xdr:sp macro="" textlink="">
      <xdr:nvSpPr>
        <xdr:cNvPr id="370" name="円/楕円 369"/>
        <xdr:cNvSpPr/>
      </xdr:nvSpPr>
      <xdr:spPr>
        <a:xfrm>
          <a:off x="10426700" y="100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75157</xdr:rowOff>
    </xdr:from>
    <xdr:ext cx="599010" cy="259045"/>
    <xdr:sp macro="" textlink="">
      <xdr:nvSpPr>
        <xdr:cNvPr id="371" name="普通建設事業費該当値テキスト"/>
        <xdr:cNvSpPr txBox="1"/>
      </xdr:nvSpPr>
      <xdr:spPr>
        <a:xfrm>
          <a:off x="10528300" y="9847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317,690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64197</xdr:rowOff>
    </xdr:from>
    <xdr:to>
      <xdr:col>14</xdr:col>
      <xdr:colOff>79375</xdr:colOff>
      <xdr:row>58</xdr:row>
      <xdr:rowOff>165797</xdr:rowOff>
    </xdr:to>
    <xdr:sp macro="" textlink="">
      <xdr:nvSpPr>
        <xdr:cNvPr id="372" name="円/楕円 371"/>
        <xdr:cNvSpPr/>
      </xdr:nvSpPr>
      <xdr:spPr>
        <a:xfrm>
          <a:off x="9588500" y="1000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10874</xdr:rowOff>
    </xdr:from>
    <xdr:ext cx="599010" cy="259045"/>
    <xdr:sp macro="" textlink="">
      <xdr:nvSpPr>
        <xdr:cNvPr id="373" name="テキスト ボックス 372"/>
        <xdr:cNvSpPr txBox="1"/>
      </xdr:nvSpPr>
      <xdr:spPr>
        <a:xfrm>
          <a:off x="9339794" y="978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475,645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122647</xdr:rowOff>
    </xdr:from>
    <xdr:to>
      <xdr:col>12</xdr:col>
      <xdr:colOff>561975</xdr:colOff>
      <xdr:row>59</xdr:row>
      <xdr:rowOff>52797</xdr:rowOff>
    </xdr:to>
    <xdr:sp macro="" textlink="">
      <xdr:nvSpPr>
        <xdr:cNvPr id="374" name="円/楕円 373"/>
        <xdr:cNvSpPr/>
      </xdr:nvSpPr>
      <xdr:spPr>
        <a:xfrm>
          <a:off x="8699500" y="1006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69324</xdr:rowOff>
    </xdr:from>
    <xdr:ext cx="599010" cy="259045"/>
    <xdr:sp macro="" textlink="">
      <xdr:nvSpPr>
        <xdr:cNvPr id="375" name="テキスト ボックス 374"/>
        <xdr:cNvSpPr txBox="1"/>
      </xdr:nvSpPr>
      <xdr:spPr>
        <a:xfrm>
          <a:off x="8450794" y="9841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296,664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133417</xdr:rowOff>
    </xdr:from>
    <xdr:to>
      <xdr:col>11</xdr:col>
      <xdr:colOff>358775</xdr:colOff>
      <xdr:row>59</xdr:row>
      <xdr:rowOff>63567</xdr:rowOff>
    </xdr:to>
    <xdr:sp macro="" textlink="">
      <xdr:nvSpPr>
        <xdr:cNvPr id="376" name="円/楕円 375"/>
        <xdr:cNvSpPr/>
      </xdr:nvSpPr>
      <xdr:spPr>
        <a:xfrm>
          <a:off x="7810500" y="1007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80094</xdr:rowOff>
    </xdr:from>
    <xdr:ext cx="599010" cy="259045"/>
    <xdr:sp macro="" textlink="">
      <xdr:nvSpPr>
        <xdr:cNvPr id="377" name="テキスト ボックス 376"/>
        <xdr:cNvSpPr txBox="1"/>
      </xdr:nvSpPr>
      <xdr:spPr>
        <a:xfrm>
          <a:off x="7561794" y="9852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263,683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145917</xdr:rowOff>
    </xdr:from>
    <xdr:to>
      <xdr:col>10</xdr:col>
      <xdr:colOff>155575</xdr:colOff>
      <xdr:row>59</xdr:row>
      <xdr:rowOff>76067</xdr:rowOff>
    </xdr:to>
    <xdr:sp macro="" textlink="">
      <xdr:nvSpPr>
        <xdr:cNvPr id="378" name="円/楕円 377"/>
        <xdr:cNvSpPr/>
      </xdr:nvSpPr>
      <xdr:spPr>
        <a:xfrm>
          <a:off x="6921500" y="1009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92594</xdr:rowOff>
    </xdr:from>
    <xdr:ext cx="599010" cy="259045"/>
    <xdr:sp macro="" textlink="">
      <xdr:nvSpPr>
        <xdr:cNvPr id="379" name="テキスト ボックス 378"/>
        <xdr:cNvSpPr txBox="1"/>
      </xdr:nvSpPr>
      <xdr:spPr>
        <a:xfrm>
          <a:off x="6672794" y="9865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225,407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32,206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76</xdr:row>
      <xdr:rowOff>35577</xdr:rowOff>
    </xdr:from>
    <xdr:ext cx="685572" cy="259045"/>
    <xdr:sp macro="" textlink="">
      <xdr:nvSpPr>
        <xdr:cNvPr id="393" name="テキスト ボックス 392"/>
        <xdr:cNvSpPr txBox="1"/>
      </xdr:nvSpPr>
      <xdr:spPr>
        <a:xfrm>
          <a:off x="5918428" y="1306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5" name="テキスト ボックス 394"/>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7" name="テキスト ボックス 396"/>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135438</xdr:rowOff>
    </xdr:from>
    <xdr:to>
      <xdr:col>15</xdr:col>
      <xdr:colOff>180340</xdr:colOff>
      <xdr:row>79</xdr:row>
      <xdr:rowOff>44450</xdr:rowOff>
    </xdr:to>
    <xdr:cxnSp macro="">
      <xdr:nvCxnSpPr>
        <xdr:cNvPr id="403" name="直線コネクタ 402"/>
        <xdr:cNvCxnSpPr/>
      </xdr:nvCxnSpPr>
      <xdr:spPr>
        <a:xfrm flipV="1">
          <a:off x="10475595" y="12136938"/>
          <a:ext cx="1270" cy="145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75096</xdr:rowOff>
    </xdr:from>
    <xdr:ext cx="249299" cy="259045"/>
    <xdr:sp macro="" textlink="">
      <xdr:nvSpPr>
        <xdr:cNvPr id="404" name="普通建設事業費 （ うち新規整備　）最小値テキスト"/>
        <xdr:cNvSpPr txBox="1"/>
      </xdr:nvSpPr>
      <xdr:spPr>
        <a:xfrm>
          <a:off x="10528300" y="136196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82115</xdr:rowOff>
    </xdr:from>
    <xdr:ext cx="690189" cy="259045"/>
    <xdr:sp macro="" textlink="">
      <xdr:nvSpPr>
        <xdr:cNvPr id="406" name="普通建設事業費 （ うち新規整備　）最大値テキスト"/>
        <xdr:cNvSpPr txBox="1"/>
      </xdr:nvSpPr>
      <xdr:spPr>
        <a:xfrm>
          <a:off x="10528300" y="119121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3,811,186</a:t>
          </a:r>
          <a:endParaRPr kumimoji="1" lang="ja-JP" altLang="en-US" sz="1000" b="1">
            <a:latin typeface="ＭＳ Ｐゴシック"/>
          </a:endParaRPr>
        </a:p>
      </xdr:txBody>
    </xdr:sp>
    <xdr:clientData/>
  </xdr:oneCellAnchor>
  <xdr:twoCellAnchor>
    <xdr:from>
      <xdr:col>15</xdr:col>
      <xdr:colOff>92075</xdr:colOff>
      <xdr:row>70</xdr:row>
      <xdr:rowOff>135438</xdr:rowOff>
    </xdr:from>
    <xdr:to>
      <xdr:col>15</xdr:col>
      <xdr:colOff>269875</xdr:colOff>
      <xdr:row>70</xdr:row>
      <xdr:rowOff>135438</xdr:rowOff>
    </xdr:to>
    <xdr:cxnSp macro="">
      <xdr:nvCxnSpPr>
        <xdr:cNvPr id="407" name="直線コネクタ 406"/>
        <xdr:cNvCxnSpPr/>
      </xdr:nvCxnSpPr>
      <xdr:spPr>
        <a:xfrm>
          <a:off x="10388600" y="12136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12998</xdr:rowOff>
    </xdr:from>
    <xdr:to>
      <xdr:col>15</xdr:col>
      <xdr:colOff>180975</xdr:colOff>
      <xdr:row>79</xdr:row>
      <xdr:rowOff>30190</xdr:rowOff>
    </xdr:to>
    <xdr:cxnSp macro="">
      <xdr:nvCxnSpPr>
        <xdr:cNvPr id="408" name="直線コネクタ 407"/>
        <xdr:cNvCxnSpPr/>
      </xdr:nvCxnSpPr>
      <xdr:spPr>
        <a:xfrm>
          <a:off x="9639300" y="13557548"/>
          <a:ext cx="838200" cy="1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163997</xdr:rowOff>
    </xdr:from>
    <xdr:ext cx="534377" cy="259045"/>
    <xdr:sp macro="" textlink="">
      <xdr:nvSpPr>
        <xdr:cNvPr id="409" name="普通建設事業費 （ うち新規整備　）平均値テキスト"/>
        <xdr:cNvSpPr txBox="1"/>
      </xdr:nvSpPr>
      <xdr:spPr>
        <a:xfrm>
          <a:off x="10528300" y="13365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62,941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141120</xdr:rowOff>
    </xdr:from>
    <xdr:to>
      <xdr:col>15</xdr:col>
      <xdr:colOff>231775</xdr:colOff>
      <xdr:row>79</xdr:row>
      <xdr:rowOff>71270</xdr:rowOff>
    </xdr:to>
    <xdr:sp macro="" textlink="">
      <xdr:nvSpPr>
        <xdr:cNvPr id="410" name="フローチャート : 判断 409"/>
        <xdr:cNvSpPr/>
      </xdr:nvSpPr>
      <xdr:spPr>
        <a:xfrm>
          <a:off x="10426700" y="1351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197</xdr:rowOff>
    </xdr:from>
    <xdr:to>
      <xdr:col>14</xdr:col>
      <xdr:colOff>28575</xdr:colOff>
      <xdr:row>79</xdr:row>
      <xdr:rowOff>12998</xdr:rowOff>
    </xdr:to>
    <xdr:cxnSp macro="">
      <xdr:nvCxnSpPr>
        <xdr:cNvPr id="411" name="直線コネクタ 410"/>
        <xdr:cNvCxnSpPr/>
      </xdr:nvCxnSpPr>
      <xdr:spPr>
        <a:xfrm>
          <a:off x="8750300" y="13544747"/>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140337</xdr:rowOff>
    </xdr:from>
    <xdr:to>
      <xdr:col>14</xdr:col>
      <xdr:colOff>79375</xdr:colOff>
      <xdr:row>79</xdr:row>
      <xdr:rowOff>70487</xdr:rowOff>
    </xdr:to>
    <xdr:sp macro="" textlink="">
      <xdr:nvSpPr>
        <xdr:cNvPr id="412" name="フローチャート : 判断 411"/>
        <xdr:cNvSpPr/>
      </xdr:nvSpPr>
      <xdr:spPr>
        <a:xfrm>
          <a:off x="9588500" y="1351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61614</xdr:rowOff>
    </xdr:from>
    <xdr:ext cx="534377" cy="259045"/>
    <xdr:sp macro="" textlink="">
      <xdr:nvSpPr>
        <xdr:cNvPr id="413" name="テキスト ボックス 412"/>
        <xdr:cNvSpPr txBox="1"/>
      </xdr:nvSpPr>
      <xdr:spPr>
        <a:xfrm>
          <a:off x="9372111" y="1360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147878</xdr:rowOff>
    </xdr:from>
    <xdr:to>
      <xdr:col>12</xdr:col>
      <xdr:colOff>561975</xdr:colOff>
      <xdr:row>79</xdr:row>
      <xdr:rowOff>78028</xdr:rowOff>
    </xdr:to>
    <xdr:sp macro="" textlink="">
      <xdr:nvSpPr>
        <xdr:cNvPr id="414" name="フローチャート : 判断 413"/>
        <xdr:cNvSpPr/>
      </xdr:nvSpPr>
      <xdr:spPr>
        <a:xfrm>
          <a:off x="8699500" y="13520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69155</xdr:rowOff>
    </xdr:from>
    <xdr:ext cx="534377" cy="259045"/>
    <xdr:sp macro="" textlink="">
      <xdr:nvSpPr>
        <xdr:cNvPr id="415" name="テキスト ボックス 414"/>
        <xdr:cNvSpPr txBox="1"/>
      </xdr:nvSpPr>
      <xdr:spPr>
        <a:xfrm>
          <a:off x="8483111" y="1361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150840</xdr:rowOff>
    </xdr:from>
    <xdr:to>
      <xdr:col>15</xdr:col>
      <xdr:colOff>231775</xdr:colOff>
      <xdr:row>79</xdr:row>
      <xdr:rowOff>80990</xdr:rowOff>
    </xdr:to>
    <xdr:sp macro="" textlink="">
      <xdr:nvSpPr>
        <xdr:cNvPr id="421" name="円/楕円 420"/>
        <xdr:cNvSpPr/>
      </xdr:nvSpPr>
      <xdr:spPr>
        <a:xfrm>
          <a:off x="10426700" y="1352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119546</xdr:rowOff>
    </xdr:from>
    <xdr:ext cx="534377" cy="259045"/>
    <xdr:sp macro="" textlink="">
      <xdr:nvSpPr>
        <xdr:cNvPr id="422" name="普通建設事業費 （ うち新規整備　）該当値テキスト"/>
        <xdr:cNvSpPr txBox="1"/>
      </xdr:nvSpPr>
      <xdr:spPr>
        <a:xfrm>
          <a:off x="10528300" y="1349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37,427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133648</xdr:rowOff>
    </xdr:from>
    <xdr:to>
      <xdr:col>14</xdr:col>
      <xdr:colOff>79375</xdr:colOff>
      <xdr:row>79</xdr:row>
      <xdr:rowOff>63798</xdr:rowOff>
    </xdr:to>
    <xdr:sp macro="" textlink="">
      <xdr:nvSpPr>
        <xdr:cNvPr id="423" name="円/楕円 422"/>
        <xdr:cNvSpPr/>
      </xdr:nvSpPr>
      <xdr:spPr>
        <a:xfrm>
          <a:off x="9588500" y="1350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80325</xdr:rowOff>
    </xdr:from>
    <xdr:ext cx="534377" cy="259045"/>
    <xdr:sp macro="" textlink="">
      <xdr:nvSpPr>
        <xdr:cNvPr id="424" name="テキスト ボックス 423"/>
        <xdr:cNvSpPr txBox="1"/>
      </xdr:nvSpPr>
      <xdr:spPr>
        <a:xfrm>
          <a:off x="9372111" y="1328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82,551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120847</xdr:rowOff>
    </xdr:from>
    <xdr:to>
      <xdr:col>12</xdr:col>
      <xdr:colOff>561975</xdr:colOff>
      <xdr:row>79</xdr:row>
      <xdr:rowOff>50997</xdr:rowOff>
    </xdr:to>
    <xdr:sp macro="" textlink="">
      <xdr:nvSpPr>
        <xdr:cNvPr id="425" name="円/楕円 424"/>
        <xdr:cNvSpPr/>
      </xdr:nvSpPr>
      <xdr:spPr>
        <a:xfrm>
          <a:off x="8699500" y="1349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77</xdr:row>
      <xdr:rowOff>67524</xdr:rowOff>
    </xdr:from>
    <xdr:ext cx="599010" cy="259045"/>
    <xdr:sp macro="" textlink="">
      <xdr:nvSpPr>
        <xdr:cNvPr id="426" name="テキスト ボックス 425"/>
        <xdr:cNvSpPr txBox="1"/>
      </xdr:nvSpPr>
      <xdr:spPr>
        <a:xfrm>
          <a:off x="8450794" y="13269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116,150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49490</xdr:rowOff>
    </xdr:from>
    <xdr:to>
      <xdr:col>15</xdr:col>
      <xdr:colOff>180340</xdr:colOff>
      <xdr:row>98</xdr:row>
      <xdr:rowOff>139700</xdr:rowOff>
    </xdr:to>
    <xdr:cxnSp macro="">
      <xdr:nvCxnSpPr>
        <xdr:cNvPr id="448" name="直線コネクタ 447"/>
        <xdr:cNvCxnSpPr/>
      </xdr:nvCxnSpPr>
      <xdr:spPr>
        <a:xfrm flipV="1">
          <a:off x="10475595" y="15822890"/>
          <a:ext cx="1270" cy="1118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9"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50" name="直線コネクタ 449"/>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167617</xdr:rowOff>
    </xdr:from>
    <xdr:ext cx="599010" cy="259045"/>
    <xdr:sp macro="" textlink="">
      <xdr:nvSpPr>
        <xdr:cNvPr id="451" name="普通建設事業費 （ うち更新整備　）最大値テキスト"/>
        <xdr:cNvSpPr txBox="1"/>
      </xdr:nvSpPr>
      <xdr:spPr>
        <a:xfrm>
          <a:off x="10528300" y="1559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244,731</a:t>
          </a:r>
          <a:endParaRPr kumimoji="1" lang="ja-JP" altLang="en-US" sz="1000" b="1">
            <a:latin typeface="ＭＳ Ｐゴシック"/>
          </a:endParaRPr>
        </a:p>
      </xdr:txBody>
    </xdr:sp>
    <xdr:clientData/>
  </xdr:oneCellAnchor>
  <xdr:twoCellAnchor>
    <xdr:from>
      <xdr:col>15</xdr:col>
      <xdr:colOff>92075</xdr:colOff>
      <xdr:row>92</xdr:row>
      <xdr:rowOff>49490</xdr:rowOff>
    </xdr:from>
    <xdr:to>
      <xdr:col>15</xdr:col>
      <xdr:colOff>269875</xdr:colOff>
      <xdr:row>92</xdr:row>
      <xdr:rowOff>49490</xdr:rowOff>
    </xdr:to>
    <xdr:cxnSp macro="">
      <xdr:nvCxnSpPr>
        <xdr:cNvPr id="452" name="直線コネクタ 451"/>
        <xdr:cNvCxnSpPr/>
      </xdr:nvCxnSpPr>
      <xdr:spPr>
        <a:xfrm>
          <a:off x="10388600" y="1582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50949</xdr:rowOff>
    </xdr:from>
    <xdr:to>
      <xdr:col>15</xdr:col>
      <xdr:colOff>180975</xdr:colOff>
      <xdr:row>93</xdr:row>
      <xdr:rowOff>151336</xdr:rowOff>
    </xdr:to>
    <xdr:cxnSp macro="">
      <xdr:nvCxnSpPr>
        <xdr:cNvPr id="453" name="直線コネクタ 452"/>
        <xdr:cNvCxnSpPr/>
      </xdr:nvCxnSpPr>
      <xdr:spPr>
        <a:xfrm flipV="1">
          <a:off x="9639300" y="15824349"/>
          <a:ext cx="838200" cy="27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151072</xdr:rowOff>
    </xdr:from>
    <xdr:ext cx="534377" cy="259045"/>
    <xdr:sp macro="" textlink="">
      <xdr:nvSpPr>
        <xdr:cNvPr id="454" name="普通建設事業費 （ うち更新整備　）平均値テキスト"/>
        <xdr:cNvSpPr txBox="1"/>
      </xdr:nvSpPr>
      <xdr:spPr>
        <a:xfrm>
          <a:off x="10528300" y="16610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56,683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1195</xdr:rowOff>
    </xdr:from>
    <xdr:to>
      <xdr:col>15</xdr:col>
      <xdr:colOff>231775</xdr:colOff>
      <xdr:row>97</xdr:row>
      <xdr:rowOff>102795</xdr:rowOff>
    </xdr:to>
    <xdr:sp macro="" textlink="">
      <xdr:nvSpPr>
        <xdr:cNvPr id="455" name="フローチャート : 判断 454"/>
        <xdr:cNvSpPr/>
      </xdr:nvSpPr>
      <xdr:spPr>
        <a:xfrm>
          <a:off x="10426700" y="1663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151336</xdr:rowOff>
    </xdr:from>
    <xdr:to>
      <xdr:col>14</xdr:col>
      <xdr:colOff>28575</xdr:colOff>
      <xdr:row>95</xdr:row>
      <xdr:rowOff>31572</xdr:rowOff>
    </xdr:to>
    <xdr:cxnSp macro="">
      <xdr:nvCxnSpPr>
        <xdr:cNvPr id="456" name="直線コネクタ 455"/>
        <xdr:cNvCxnSpPr/>
      </xdr:nvCxnSpPr>
      <xdr:spPr>
        <a:xfrm flipV="1">
          <a:off x="8750300" y="16096186"/>
          <a:ext cx="889000" cy="22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55268</xdr:rowOff>
    </xdr:from>
    <xdr:to>
      <xdr:col>14</xdr:col>
      <xdr:colOff>79375</xdr:colOff>
      <xdr:row>97</xdr:row>
      <xdr:rowOff>156868</xdr:rowOff>
    </xdr:to>
    <xdr:sp macro="" textlink="">
      <xdr:nvSpPr>
        <xdr:cNvPr id="457" name="フローチャート : 判断 456"/>
        <xdr:cNvSpPr/>
      </xdr:nvSpPr>
      <xdr:spPr>
        <a:xfrm>
          <a:off x="95885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147995</xdr:rowOff>
    </xdr:from>
    <xdr:ext cx="534377" cy="259045"/>
    <xdr:sp macro="" textlink="">
      <xdr:nvSpPr>
        <xdr:cNvPr id="458" name="テキスト ボックス 457"/>
        <xdr:cNvSpPr txBox="1"/>
      </xdr:nvSpPr>
      <xdr:spPr>
        <a:xfrm>
          <a:off x="9372111" y="1677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112847</xdr:rowOff>
    </xdr:from>
    <xdr:to>
      <xdr:col>12</xdr:col>
      <xdr:colOff>561975</xdr:colOff>
      <xdr:row>97</xdr:row>
      <xdr:rowOff>42997</xdr:rowOff>
    </xdr:to>
    <xdr:sp macro="" textlink="">
      <xdr:nvSpPr>
        <xdr:cNvPr id="459" name="フローチャート : 判断 458"/>
        <xdr:cNvSpPr/>
      </xdr:nvSpPr>
      <xdr:spPr>
        <a:xfrm>
          <a:off x="8699500" y="1657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34124</xdr:rowOff>
    </xdr:from>
    <xdr:ext cx="534377" cy="259045"/>
    <xdr:sp macro="" textlink="">
      <xdr:nvSpPr>
        <xdr:cNvPr id="460" name="テキスト ボックス 459"/>
        <xdr:cNvSpPr txBox="1"/>
      </xdr:nvSpPr>
      <xdr:spPr>
        <a:xfrm>
          <a:off x="8483111" y="1666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69,762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92</xdr:row>
      <xdr:rowOff>149</xdr:rowOff>
    </xdr:from>
    <xdr:to>
      <xdr:col>15</xdr:col>
      <xdr:colOff>231775</xdr:colOff>
      <xdr:row>92</xdr:row>
      <xdr:rowOff>101749</xdr:rowOff>
    </xdr:to>
    <xdr:sp macro="" textlink="">
      <xdr:nvSpPr>
        <xdr:cNvPr id="466" name="円/楕円 465"/>
        <xdr:cNvSpPr/>
      </xdr:nvSpPr>
      <xdr:spPr>
        <a:xfrm>
          <a:off x="10426700" y="1577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91</xdr:row>
      <xdr:rowOff>123168</xdr:rowOff>
    </xdr:from>
    <xdr:ext cx="599010" cy="259045"/>
    <xdr:sp macro="" textlink="">
      <xdr:nvSpPr>
        <xdr:cNvPr id="467" name="普通建設事業費 （ うち更新整備　）該当値テキスト"/>
        <xdr:cNvSpPr txBox="1"/>
      </xdr:nvSpPr>
      <xdr:spPr>
        <a:xfrm>
          <a:off x="10528300" y="1572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244,412</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100536</xdr:rowOff>
    </xdr:from>
    <xdr:to>
      <xdr:col>14</xdr:col>
      <xdr:colOff>79375</xdr:colOff>
      <xdr:row>94</xdr:row>
      <xdr:rowOff>30686</xdr:rowOff>
    </xdr:to>
    <xdr:sp macro="" textlink="">
      <xdr:nvSpPr>
        <xdr:cNvPr id="468" name="円/楕円 467"/>
        <xdr:cNvSpPr/>
      </xdr:nvSpPr>
      <xdr:spPr>
        <a:xfrm>
          <a:off x="9588500" y="1604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92</xdr:row>
      <xdr:rowOff>47213</xdr:rowOff>
    </xdr:from>
    <xdr:ext cx="599010" cy="259045"/>
    <xdr:sp macro="" textlink="">
      <xdr:nvSpPr>
        <xdr:cNvPr id="469" name="テキスト ボックス 468"/>
        <xdr:cNvSpPr txBox="1"/>
      </xdr:nvSpPr>
      <xdr:spPr>
        <a:xfrm>
          <a:off x="9339794" y="15820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184,955</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152222</xdr:rowOff>
    </xdr:from>
    <xdr:to>
      <xdr:col>12</xdr:col>
      <xdr:colOff>561975</xdr:colOff>
      <xdr:row>95</xdr:row>
      <xdr:rowOff>82372</xdr:rowOff>
    </xdr:to>
    <xdr:sp macro="" textlink="">
      <xdr:nvSpPr>
        <xdr:cNvPr id="470" name="円/楕円 469"/>
        <xdr:cNvSpPr/>
      </xdr:nvSpPr>
      <xdr:spPr>
        <a:xfrm>
          <a:off x="8699500" y="1626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93</xdr:row>
      <xdr:rowOff>98899</xdr:rowOff>
    </xdr:from>
    <xdr:ext cx="599010" cy="259045"/>
    <xdr:sp macro="" textlink="">
      <xdr:nvSpPr>
        <xdr:cNvPr id="471" name="テキスト ボックス 470"/>
        <xdr:cNvSpPr txBox="1"/>
      </xdr:nvSpPr>
      <xdr:spPr>
        <a:xfrm>
          <a:off x="8450794" y="16043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136,150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2" name="直線コネクタ 48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3" name="テキスト ボックス 48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4" name="直線コネクタ 48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5" name="テキスト ボックス 48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6" name="直線コネクタ 48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7" name="テキスト ボックス 48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8" name="直線コネクタ 48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9" name="テキスト ボックス 48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42357</xdr:rowOff>
    </xdr:from>
    <xdr:to>
      <xdr:col>23</xdr:col>
      <xdr:colOff>516889</xdr:colOff>
      <xdr:row>38</xdr:row>
      <xdr:rowOff>139700</xdr:rowOff>
    </xdr:to>
    <xdr:cxnSp macro="">
      <xdr:nvCxnSpPr>
        <xdr:cNvPr id="493" name="直線コネクタ 492"/>
        <xdr:cNvCxnSpPr/>
      </xdr:nvCxnSpPr>
      <xdr:spPr>
        <a:xfrm flipV="1">
          <a:off x="16317595" y="5357307"/>
          <a:ext cx="1269" cy="1297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1825</xdr:rowOff>
    </xdr:from>
    <xdr:ext cx="249299" cy="259045"/>
    <xdr:sp macro="" textlink="">
      <xdr:nvSpPr>
        <xdr:cNvPr id="494" name="災害復旧事業費最小値テキスト"/>
        <xdr:cNvSpPr txBox="1"/>
      </xdr:nvSpPr>
      <xdr:spPr>
        <a:xfrm>
          <a:off x="16370300" y="6688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5" name="直線コネクタ 49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160484</xdr:rowOff>
    </xdr:from>
    <xdr:ext cx="599010" cy="259045"/>
    <xdr:sp macro="" textlink="">
      <xdr:nvSpPr>
        <xdr:cNvPr id="496" name="災害復旧事業費最大値テキスト"/>
        <xdr:cNvSpPr txBox="1"/>
      </xdr:nvSpPr>
      <xdr:spPr>
        <a:xfrm>
          <a:off x="16370300" y="5132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31</xdr:row>
      <xdr:rowOff>42357</xdr:rowOff>
    </xdr:from>
    <xdr:to>
      <xdr:col>23</xdr:col>
      <xdr:colOff>606425</xdr:colOff>
      <xdr:row>31</xdr:row>
      <xdr:rowOff>42357</xdr:rowOff>
    </xdr:to>
    <xdr:cxnSp macro="">
      <xdr:nvCxnSpPr>
        <xdr:cNvPr id="497" name="直線コネクタ 496"/>
        <xdr:cNvCxnSpPr/>
      </xdr:nvCxnSpPr>
      <xdr:spPr>
        <a:xfrm>
          <a:off x="16230600" y="53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46038</xdr:rowOff>
    </xdr:from>
    <xdr:to>
      <xdr:col>23</xdr:col>
      <xdr:colOff>517525</xdr:colOff>
      <xdr:row>38</xdr:row>
      <xdr:rowOff>71952</xdr:rowOff>
    </xdr:to>
    <xdr:cxnSp macro="">
      <xdr:nvCxnSpPr>
        <xdr:cNvPr id="498" name="直線コネクタ 497"/>
        <xdr:cNvCxnSpPr/>
      </xdr:nvCxnSpPr>
      <xdr:spPr>
        <a:xfrm>
          <a:off x="15481300" y="6561138"/>
          <a:ext cx="838200" cy="25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46276</xdr:rowOff>
    </xdr:from>
    <xdr:ext cx="469744" cy="259045"/>
    <xdr:sp macro="" textlink="">
      <xdr:nvSpPr>
        <xdr:cNvPr id="499" name="災害復旧事業費平均値テキスト"/>
        <xdr:cNvSpPr txBox="1"/>
      </xdr:nvSpPr>
      <xdr:spPr>
        <a:xfrm>
          <a:off x="16370300" y="6561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67849</xdr:rowOff>
    </xdr:from>
    <xdr:to>
      <xdr:col>23</xdr:col>
      <xdr:colOff>568325</xdr:colOff>
      <xdr:row>38</xdr:row>
      <xdr:rowOff>169449</xdr:rowOff>
    </xdr:to>
    <xdr:sp macro="" textlink="">
      <xdr:nvSpPr>
        <xdr:cNvPr id="500" name="フローチャート : 判断 499"/>
        <xdr:cNvSpPr/>
      </xdr:nvSpPr>
      <xdr:spPr>
        <a:xfrm>
          <a:off x="162687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46038</xdr:rowOff>
    </xdr:from>
    <xdr:to>
      <xdr:col>22</xdr:col>
      <xdr:colOff>365125</xdr:colOff>
      <xdr:row>38</xdr:row>
      <xdr:rowOff>84072</xdr:rowOff>
    </xdr:to>
    <xdr:cxnSp macro="">
      <xdr:nvCxnSpPr>
        <xdr:cNvPr id="501" name="直線コネクタ 500"/>
        <xdr:cNvCxnSpPr/>
      </xdr:nvCxnSpPr>
      <xdr:spPr>
        <a:xfrm flipV="1">
          <a:off x="14592300" y="6561138"/>
          <a:ext cx="889000" cy="3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74247</xdr:rowOff>
    </xdr:from>
    <xdr:to>
      <xdr:col>22</xdr:col>
      <xdr:colOff>415925</xdr:colOff>
      <xdr:row>39</xdr:row>
      <xdr:rowOff>4397</xdr:rowOff>
    </xdr:to>
    <xdr:sp macro="" textlink="">
      <xdr:nvSpPr>
        <xdr:cNvPr id="502" name="フローチャート : 判断 501"/>
        <xdr:cNvSpPr/>
      </xdr:nvSpPr>
      <xdr:spPr>
        <a:xfrm>
          <a:off x="15430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166974</xdr:rowOff>
    </xdr:from>
    <xdr:ext cx="469744" cy="259045"/>
    <xdr:sp macro="" textlink="">
      <xdr:nvSpPr>
        <xdr:cNvPr id="503" name="テキスト ボックス 502"/>
        <xdr:cNvSpPr txBox="1"/>
      </xdr:nvSpPr>
      <xdr:spPr>
        <a:xfrm>
          <a:off x="15246427" y="6682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84072</xdr:rowOff>
    </xdr:from>
    <xdr:to>
      <xdr:col>21</xdr:col>
      <xdr:colOff>161925</xdr:colOff>
      <xdr:row>38</xdr:row>
      <xdr:rowOff>113726</xdr:rowOff>
    </xdr:to>
    <xdr:cxnSp macro="">
      <xdr:nvCxnSpPr>
        <xdr:cNvPr id="504" name="直線コネクタ 503"/>
        <xdr:cNvCxnSpPr/>
      </xdr:nvCxnSpPr>
      <xdr:spPr>
        <a:xfrm flipV="1">
          <a:off x="13703300" y="6599172"/>
          <a:ext cx="889000" cy="2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75481</xdr:rowOff>
    </xdr:from>
    <xdr:to>
      <xdr:col>21</xdr:col>
      <xdr:colOff>212725</xdr:colOff>
      <xdr:row>39</xdr:row>
      <xdr:rowOff>5631</xdr:rowOff>
    </xdr:to>
    <xdr:sp macro="" textlink="">
      <xdr:nvSpPr>
        <xdr:cNvPr id="505" name="フローチャート : 判断 504"/>
        <xdr:cNvSpPr/>
      </xdr:nvSpPr>
      <xdr:spPr>
        <a:xfrm>
          <a:off x="14541500" y="659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168208</xdr:rowOff>
    </xdr:from>
    <xdr:ext cx="469744" cy="259045"/>
    <xdr:sp macro="" textlink="">
      <xdr:nvSpPr>
        <xdr:cNvPr id="506" name="テキスト ボックス 505"/>
        <xdr:cNvSpPr txBox="1"/>
      </xdr:nvSpPr>
      <xdr:spPr>
        <a:xfrm>
          <a:off x="14357427" y="668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93538</xdr:rowOff>
    </xdr:from>
    <xdr:to>
      <xdr:col>19</xdr:col>
      <xdr:colOff>644525</xdr:colOff>
      <xdr:row>38</xdr:row>
      <xdr:rowOff>113726</xdr:rowOff>
    </xdr:to>
    <xdr:cxnSp macro="">
      <xdr:nvCxnSpPr>
        <xdr:cNvPr id="507" name="直線コネクタ 506"/>
        <xdr:cNvCxnSpPr/>
      </xdr:nvCxnSpPr>
      <xdr:spPr>
        <a:xfrm>
          <a:off x="12814300" y="6608638"/>
          <a:ext cx="889000" cy="2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68381</xdr:rowOff>
    </xdr:from>
    <xdr:to>
      <xdr:col>20</xdr:col>
      <xdr:colOff>9525</xdr:colOff>
      <xdr:row>38</xdr:row>
      <xdr:rowOff>169981</xdr:rowOff>
    </xdr:to>
    <xdr:sp macro="" textlink="">
      <xdr:nvSpPr>
        <xdr:cNvPr id="508" name="フローチャート : 判断 507"/>
        <xdr:cNvSpPr/>
      </xdr:nvSpPr>
      <xdr:spPr>
        <a:xfrm>
          <a:off x="13652500" y="658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161108</xdr:rowOff>
    </xdr:from>
    <xdr:ext cx="469744" cy="259045"/>
    <xdr:sp macro="" textlink="">
      <xdr:nvSpPr>
        <xdr:cNvPr id="509" name="テキスト ボックス 508"/>
        <xdr:cNvSpPr txBox="1"/>
      </xdr:nvSpPr>
      <xdr:spPr>
        <a:xfrm>
          <a:off x="13468427" y="667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42649</xdr:rowOff>
    </xdr:from>
    <xdr:to>
      <xdr:col>18</xdr:col>
      <xdr:colOff>492125</xdr:colOff>
      <xdr:row>38</xdr:row>
      <xdr:rowOff>144249</xdr:rowOff>
    </xdr:to>
    <xdr:sp macro="" textlink="">
      <xdr:nvSpPr>
        <xdr:cNvPr id="510" name="フローチャート : 判断 509"/>
        <xdr:cNvSpPr/>
      </xdr:nvSpPr>
      <xdr:spPr>
        <a:xfrm>
          <a:off x="12763500" y="655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160777</xdr:rowOff>
    </xdr:from>
    <xdr:ext cx="534377" cy="259045"/>
    <xdr:sp macro="" textlink="">
      <xdr:nvSpPr>
        <xdr:cNvPr id="511" name="テキスト ボックス 510"/>
        <xdr:cNvSpPr txBox="1"/>
      </xdr:nvSpPr>
      <xdr:spPr>
        <a:xfrm>
          <a:off x="12547111" y="633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21152</xdr:rowOff>
    </xdr:from>
    <xdr:to>
      <xdr:col>23</xdr:col>
      <xdr:colOff>568325</xdr:colOff>
      <xdr:row>38</xdr:row>
      <xdr:rowOff>122752</xdr:rowOff>
    </xdr:to>
    <xdr:sp macro="" textlink="">
      <xdr:nvSpPr>
        <xdr:cNvPr id="517" name="円/楕円 516"/>
        <xdr:cNvSpPr/>
      </xdr:nvSpPr>
      <xdr:spPr>
        <a:xfrm>
          <a:off x="16268700" y="65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151979</xdr:rowOff>
    </xdr:from>
    <xdr:ext cx="534377" cy="259045"/>
    <xdr:sp macro="" textlink="">
      <xdr:nvSpPr>
        <xdr:cNvPr id="518" name="災害復旧事業費該当値テキスト"/>
        <xdr:cNvSpPr txBox="1"/>
      </xdr:nvSpPr>
      <xdr:spPr>
        <a:xfrm>
          <a:off x="16370300" y="6324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29,636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166688</xdr:rowOff>
    </xdr:from>
    <xdr:to>
      <xdr:col>22</xdr:col>
      <xdr:colOff>415925</xdr:colOff>
      <xdr:row>38</xdr:row>
      <xdr:rowOff>96838</xdr:rowOff>
    </xdr:to>
    <xdr:sp macro="" textlink="">
      <xdr:nvSpPr>
        <xdr:cNvPr id="519" name="円/楕円 518"/>
        <xdr:cNvSpPr/>
      </xdr:nvSpPr>
      <xdr:spPr>
        <a:xfrm>
          <a:off x="15430500" y="651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113365</xdr:rowOff>
    </xdr:from>
    <xdr:ext cx="534377" cy="259045"/>
    <xdr:sp macro="" textlink="">
      <xdr:nvSpPr>
        <xdr:cNvPr id="520" name="テキスト ボックス 519"/>
        <xdr:cNvSpPr txBox="1"/>
      </xdr:nvSpPr>
      <xdr:spPr>
        <a:xfrm>
          <a:off x="15214111" y="628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40,972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33272</xdr:rowOff>
    </xdr:from>
    <xdr:to>
      <xdr:col>21</xdr:col>
      <xdr:colOff>212725</xdr:colOff>
      <xdr:row>38</xdr:row>
      <xdr:rowOff>134872</xdr:rowOff>
    </xdr:to>
    <xdr:sp macro="" textlink="">
      <xdr:nvSpPr>
        <xdr:cNvPr id="521" name="円/楕円 520"/>
        <xdr:cNvSpPr/>
      </xdr:nvSpPr>
      <xdr:spPr>
        <a:xfrm>
          <a:off x="14541500" y="654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151399</xdr:rowOff>
    </xdr:from>
    <xdr:ext cx="534377" cy="259045"/>
    <xdr:sp macro="" textlink="">
      <xdr:nvSpPr>
        <xdr:cNvPr id="522" name="テキスト ボックス 521"/>
        <xdr:cNvSpPr txBox="1"/>
      </xdr:nvSpPr>
      <xdr:spPr>
        <a:xfrm>
          <a:off x="14325111" y="632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24,334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62926</xdr:rowOff>
    </xdr:from>
    <xdr:to>
      <xdr:col>20</xdr:col>
      <xdr:colOff>9525</xdr:colOff>
      <xdr:row>38</xdr:row>
      <xdr:rowOff>164526</xdr:rowOff>
    </xdr:to>
    <xdr:sp macro="" textlink="">
      <xdr:nvSpPr>
        <xdr:cNvPr id="523" name="円/楕円 522"/>
        <xdr:cNvSpPr/>
      </xdr:nvSpPr>
      <xdr:spPr>
        <a:xfrm>
          <a:off x="13652500" y="657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9603</xdr:rowOff>
    </xdr:from>
    <xdr:ext cx="534377" cy="259045"/>
    <xdr:sp macro="" textlink="">
      <xdr:nvSpPr>
        <xdr:cNvPr id="524" name="テキスト ボックス 523"/>
        <xdr:cNvSpPr txBox="1"/>
      </xdr:nvSpPr>
      <xdr:spPr>
        <a:xfrm>
          <a:off x="13436111" y="635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11,362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42738</xdr:rowOff>
    </xdr:from>
    <xdr:to>
      <xdr:col>18</xdr:col>
      <xdr:colOff>492125</xdr:colOff>
      <xdr:row>38</xdr:row>
      <xdr:rowOff>144338</xdr:rowOff>
    </xdr:to>
    <xdr:sp macro="" textlink="">
      <xdr:nvSpPr>
        <xdr:cNvPr id="525" name="円/楕円 524"/>
        <xdr:cNvSpPr/>
      </xdr:nvSpPr>
      <xdr:spPr>
        <a:xfrm>
          <a:off x="12763500" y="655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135465</xdr:rowOff>
    </xdr:from>
    <xdr:ext cx="534377" cy="259045"/>
    <xdr:sp macro="" textlink="">
      <xdr:nvSpPr>
        <xdr:cNvPr id="526" name="テキスト ボックス 525"/>
        <xdr:cNvSpPr txBox="1"/>
      </xdr:nvSpPr>
      <xdr:spPr>
        <a:xfrm>
          <a:off x="12547111" y="665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20,193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74,438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6" name="直線コネクタ 58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7" name="テキスト ボックス 58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0" name="直線コネクタ 58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1" name="テキスト ボックス 590"/>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112108</xdr:rowOff>
    </xdr:from>
    <xdr:to>
      <xdr:col>23</xdr:col>
      <xdr:colOff>516889</xdr:colOff>
      <xdr:row>77</xdr:row>
      <xdr:rowOff>133533</xdr:rowOff>
    </xdr:to>
    <xdr:cxnSp macro="">
      <xdr:nvCxnSpPr>
        <xdr:cNvPr id="595" name="直線コネクタ 594"/>
        <xdr:cNvCxnSpPr/>
      </xdr:nvCxnSpPr>
      <xdr:spPr>
        <a:xfrm flipV="1">
          <a:off x="16317595" y="12113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137360</xdr:rowOff>
    </xdr:from>
    <xdr:ext cx="534377" cy="259045"/>
    <xdr:sp macro="" textlink="">
      <xdr:nvSpPr>
        <xdr:cNvPr id="596" name="公債費最小値テキスト"/>
        <xdr:cNvSpPr txBox="1"/>
      </xdr:nvSpPr>
      <xdr:spPr>
        <a:xfrm>
          <a:off x="16370300" y="1333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77</xdr:row>
      <xdr:rowOff>133533</xdr:rowOff>
    </xdr:from>
    <xdr:to>
      <xdr:col>23</xdr:col>
      <xdr:colOff>606425</xdr:colOff>
      <xdr:row>77</xdr:row>
      <xdr:rowOff>133533</xdr:rowOff>
    </xdr:to>
    <xdr:cxnSp macro="">
      <xdr:nvCxnSpPr>
        <xdr:cNvPr id="597" name="直線コネクタ 596"/>
        <xdr:cNvCxnSpPr/>
      </xdr:nvCxnSpPr>
      <xdr:spPr>
        <a:xfrm>
          <a:off x="16230600" y="1333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58785</xdr:rowOff>
    </xdr:from>
    <xdr:ext cx="599010" cy="259045"/>
    <xdr:sp macro="" textlink="">
      <xdr:nvSpPr>
        <xdr:cNvPr id="598" name="公債費最大値テキスト"/>
        <xdr:cNvSpPr txBox="1"/>
      </xdr:nvSpPr>
      <xdr:spPr>
        <a:xfrm>
          <a:off x="16370300" y="11888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70</xdr:row>
      <xdr:rowOff>112108</xdr:rowOff>
    </xdr:from>
    <xdr:to>
      <xdr:col>23</xdr:col>
      <xdr:colOff>606425</xdr:colOff>
      <xdr:row>70</xdr:row>
      <xdr:rowOff>112108</xdr:rowOff>
    </xdr:to>
    <xdr:cxnSp macro="">
      <xdr:nvCxnSpPr>
        <xdr:cNvPr id="599" name="直線コネクタ 598"/>
        <xdr:cNvCxnSpPr/>
      </xdr:nvCxnSpPr>
      <xdr:spPr>
        <a:xfrm>
          <a:off x="16230600" y="12113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70</xdr:row>
      <xdr:rowOff>112108</xdr:rowOff>
    </xdr:from>
    <xdr:to>
      <xdr:col>23</xdr:col>
      <xdr:colOff>517525</xdr:colOff>
      <xdr:row>70</xdr:row>
      <xdr:rowOff>122727</xdr:rowOff>
    </xdr:to>
    <xdr:cxnSp macro="">
      <xdr:nvCxnSpPr>
        <xdr:cNvPr id="600" name="直線コネクタ 599"/>
        <xdr:cNvCxnSpPr/>
      </xdr:nvCxnSpPr>
      <xdr:spPr>
        <a:xfrm flipV="1">
          <a:off x="15481300" y="12113608"/>
          <a:ext cx="838200" cy="1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72882</xdr:rowOff>
    </xdr:from>
    <xdr:ext cx="534377" cy="259045"/>
    <xdr:sp macro="" textlink="">
      <xdr:nvSpPr>
        <xdr:cNvPr id="601" name="公債費平均値テキスト"/>
        <xdr:cNvSpPr txBox="1"/>
      </xdr:nvSpPr>
      <xdr:spPr>
        <a:xfrm>
          <a:off x="16370300" y="12931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94455</xdr:rowOff>
    </xdr:from>
    <xdr:to>
      <xdr:col>23</xdr:col>
      <xdr:colOff>568325</xdr:colOff>
      <xdr:row>76</xdr:row>
      <xdr:rowOff>24605</xdr:rowOff>
    </xdr:to>
    <xdr:sp macro="" textlink="">
      <xdr:nvSpPr>
        <xdr:cNvPr id="602" name="フローチャート : 判断 601"/>
        <xdr:cNvSpPr/>
      </xdr:nvSpPr>
      <xdr:spPr>
        <a:xfrm>
          <a:off x="162687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70</xdr:row>
      <xdr:rowOff>122727</xdr:rowOff>
    </xdr:from>
    <xdr:to>
      <xdr:col>22</xdr:col>
      <xdr:colOff>365125</xdr:colOff>
      <xdr:row>71</xdr:row>
      <xdr:rowOff>58072</xdr:rowOff>
    </xdr:to>
    <xdr:cxnSp macro="">
      <xdr:nvCxnSpPr>
        <xdr:cNvPr id="603" name="直線コネクタ 602"/>
        <xdr:cNvCxnSpPr/>
      </xdr:nvCxnSpPr>
      <xdr:spPr>
        <a:xfrm flipV="1">
          <a:off x="14592300" y="12124227"/>
          <a:ext cx="889000" cy="106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97879</xdr:rowOff>
    </xdr:from>
    <xdr:to>
      <xdr:col>22</xdr:col>
      <xdr:colOff>415925</xdr:colOff>
      <xdr:row>76</xdr:row>
      <xdr:rowOff>28029</xdr:rowOff>
    </xdr:to>
    <xdr:sp macro="" textlink="">
      <xdr:nvSpPr>
        <xdr:cNvPr id="604" name="フローチャート : 判断 603"/>
        <xdr:cNvSpPr/>
      </xdr:nvSpPr>
      <xdr:spPr>
        <a:xfrm>
          <a:off x="154305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19155</xdr:rowOff>
    </xdr:from>
    <xdr:ext cx="534377" cy="259045"/>
    <xdr:sp macro="" textlink="">
      <xdr:nvSpPr>
        <xdr:cNvPr id="605" name="テキスト ボックス 604"/>
        <xdr:cNvSpPr txBox="1"/>
      </xdr:nvSpPr>
      <xdr:spPr>
        <a:xfrm>
          <a:off x="15214111" y="1304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58072</xdr:rowOff>
    </xdr:from>
    <xdr:to>
      <xdr:col>21</xdr:col>
      <xdr:colOff>161925</xdr:colOff>
      <xdr:row>71</xdr:row>
      <xdr:rowOff>127093</xdr:rowOff>
    </xdr:to>
    <xdr:cxnSp macro="">
      <xdr:nvCxnSpPr>
        <xdr:cNvPr id="606" name="直線コネクタ 605"/>
        <xdr:cNvCxnSpPr/>
      </xdr:nvCxnSpPr>
      <xdr:spPr>
        <a:xfrm flipV="1">
          <a:off x="13703300" y="12231022"/>
          <a:ext cx="889000" cy="69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75984</xdr:rowOff>
    </xdr:from>
    <xdr:to>
      <xdr:col>21</xdr:col>
      <xdr:colOff>212725</xdr:colOff>
      <xdr:row>76</xdr:row>
      <xdr:rowOff>6133</xdr:rowOff>
    </xdr:to>
    <xdr:sp macro="" textlink="">
      <xdr:nvSpPr>
        <xdr:cNvPr id="607" name="フローチャート : 判断 606"/>
        <xdr:cNvSpPr/>
      </xdr:nvSpPr>
      <xdr:spPr>
        <a:xfrm>
          <a:off x="14541500" y="129347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168712</xdr:rowOff>
    </xdr:from>
    <xdr:ext cx="534377" cy="259045"/>
    <xdr:sp macro="" textlink="">
      <xdr:nvSpPr>
        <xdr:cNvPr id="608" name="テキスト ボックス 607"/>
        <xdr:cNvSpPr txBox="1"/>
      </xdr:nvSpPr>
      <xdr:spPr>
        <a:xfrm>
          <a:off x="14325111" y="1302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69383</xdr:rowOff>
    </xdr:from>
    <xdr:to>
      <xdr:col>19</xdr:col>
      <xdr:colOff>644525</xdr:colOff>
      <xdr:row>71</xdr:row>
      <xdr:rowOff>127093</xdr:rowOff>
    </xdr:to>
    <xdr:cxnSp macro="">
      <xdr:nvCxnSpPr>
        <xdr:cNvPr id="609" name="直線コネクタ 608"/>
        <xdr:cNvCxnSpPr/>
      </xdr:nvCxnSpPr>
      <xdr:spPr>
        <a:xfrm>
          <a:off x="12814300" y="12242333"/>
          <a:ext cx="889000" cy="5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65120</xdr:rowOff>
    </xdr:from>
    <xdr:to>
      <xdr:col>20</xdr:col>
      <xdr:colOff>9525</xdr:colOff>
      <xdr:row>75</xdr:row>
      <xdr:rowOff>166720</xdr:rowOff>
    </xdr:to>
    <xdr:sp macro="" textlink="">
      <xdr:nvSpPr>
        <xdr:cNvPr id="610" name="フローチャート : 判断 609"/>
        <xdr:cNvSpPr/>
      </xdr:nvSpPr>
      <xdr:spPr>
        <a:xfrm>
          <a:off x="13652500" y="1292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157847</xdr:rowOff>
    </xdr:from>
    <xdr:ext cx="534377" cy="259045"/>
    <xdr:sp macro="" textlink="">
      <xdr:nvSpPr>
        <xdr:cNvPr id="611" name="テキスト ボックス 610"/>
        <xdr:cNvSpPr txBox="1"/>
      </xdr:nvSpPr>
      <xdr:spPr>
        <a:xfrm>
          <a:off x="13436111" y="1301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49821</xdr:rowOff>
    </xdr:from>
    <xdr:to>
      <xdr:col>18</xdr:col>
      <xdr:colOff>492125</xdr:colOff>
      <xdr:row>75</xdr:row>
      <xdr:rowOff>151420</xdr:rowOff>
    </xdr:to>
    <xdr:sp macro="" textlink="">
      <xdr:nvSpPr>
        <xdr:cNvPr id="612" name="フローチャート : 判断 611"/>
        <xdr:cNvSpPr/>
      </xdr:nvSpPr>
      <xdr:spPr>
        <a:xfrm>
          <a:off x="12763500" y="1290857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142547</xdr:rowOff>
    </xdr:from>
    <xdr:ext cx="534377" cy="259045"/>
    <xdr:sp macro="" textlink="">
      <xdr:nvSpPr>
        <xdr:cNvPr id="613" name="テキスト ボックス 612"/>
        <xdr:cNvSpPr txBox="1"/>
      </xdr:nvSpPr>
      <xdr:spPr>
        <a:xfrm>
          <a:off x="12547111" y="1300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70</xdr:row>
      <xdr:rowOff>61308</xdr:rowOff>
    </xdr:from>
    <xdr:to>
      <xdr:col>23</xdr:col>
      <xdr:colOff>568325</xdr:colOff>
      <xdr:row>70</xdr:row>
      <xdr:rowOff>162908</xdr:rowOff>
    </xdr:to>
    <xdr:sp macro="" textlink="">
      <xdr:nvSpPr>
        <xdr:cNvPr id="619" name="円/楕円 618"/>
        <xdr:cNvSpPr/>
      </xdr:nvSpPr>
      <xdr:spPr>
        <a:xfrm>
          <a:off x="16268700" y="1206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70</xdr:row>
      <xdr:rowOff>14335</xdr:rowOff>
    </xdr:from>
    <xdr:ext cx="599010" cy="259045"/>
    <xdr:sp macro="" textlink="">
      <xdr:nvSpPr>
        <xdr:cNvPr id="620" name="公債費該当値テキスト"/>
        <xdr:cNvSpPr txBox="1"/>
      </xdr:nvSpPr>
      <xdr:spPr>
        <a:xfrm>
          <a:off x="16370300" y="12015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224,828</a:t>
          </a:r>
          <a:endParaRPr kumimoji="1" lang="ja-JP" altLang="en-US" sz="1000" b="1">
            <a:solidFill>
              <a:srgbClr val="FF0000"/>
            </a:solidFill>
            <a:latin typeface="ＭＳ Ｐゴシック"/>
          </a:endParaRPr>
        </a:p>
      </xdr:txBody>
    </xdr:sp>
    <xdr:clientData/>
  </xdr:oneCellAnchor>
  <xdr:twoCellAnchor>
    <xdr:from>
      <xdr:col>22</xdr:col>
      <xdr:colOff>314325</xdr:colOff>
      <xdr:row>70</xdr:row>
      <xdr:rowOff>71927</xdr:rowOff>
    </xdr:from>
    <xdr:to>
      <xdr:col>22</xdr:col>
      <xdr:colOff>415925</xdr:colOff>
      <xdr:row>71</xdr:row>
      <xdr:rowOff>2077</xdr:rowOff>
    </xdr:to>
    <xdr:sp macro="" textlink="">
      <xdr:nvSpPr>
        <xdr:cNvPr id="621" name="円/楕円 620"/>
        <xdr:cNvSpPr/>
      </xdr:nvSpPr>
      <xdr:spPr>
        <a:xfrm>
          <a:off x="15430500" y="1207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69</xdr:row>
      <xdr:rowOff>18604</xdr:rowOff>
    </xdr:from>
    <xdr:ext cx="599010" cy="259045"/>
    <xdr:sp macro="" textlink="">
      <xdr:nvSpPr>
        <xdr:cNvPr id="622" name="テキスト ボックス 621"/>
        <xdr:cNvSpPr txBox="1"/>
      </xdr:nvSpPr>
      <xdr:spPr>
        <a:xfrm>
          <a:off x="15181794" y="1184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222,970</a:t>
          </a:r>
          <a:endParaRPr kumimoji="1" lang="ja-JP" altLang="en-US" sz="1000" b="1">
            <a:solidFill>
              <a:srgbClr val="FF0000"/>
            </a:solidFill>
            <a:latin typeface="ＭＳ Ｐゴシック"/>
          </a:endParaRPr>
        </a:p>
      </xdr:txBody>
    </xdr:sp>
    <xdr:clientData/>
  </xdr:oneCellAnchor>
  <xdr:twoCellAnchor>
    <xdr:from>
      <xdr:col>21</xdr:col>
      <xdr:colOff>111125</xdr:colOff>
      <xdr:row>71</xdr:row>
      <xdr:rowOff>7272</xdr:rowOff>
    </xdr:from>
    <xdr:to>
      <xdr:col>21</xdr:col>
      <xdr:colOff>212725</xdr:colOff>
      <xdr:row>71</xdr:row>
      <xdr:rowOff>108872</xdr:rowOff>
    </xdr:to>
    <xdr:sp macro="" textlink="">
      <xdr:nvSpPr>
        <xdr:cNvPr id="623" name="円/楕円 622"/>
        <xdr:cNvSpPr/>
      </xdr:nvSpPr>
      <xdr:spPr>
        <a:xfrm>
          <a:off x="14541500" y="1218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69</xdr:row>
      <xdr:rowOff>125399</xdr:rowOff>
    </xdr:from>
    <xdr:ext cx="599010" cy="259045"/>
    <xdr:sp macro="" textlink="">
      <xdr:nvSpPr>
        <xdr:cNvPr id="624" name="テキスト ボックス 623"/>
        <xdr:cNvSpPr txBox="1"/>
      </xdr:nvSpPr>
      <xdr:spPr>
        <a:xfrm>
          <a:off x="14292794" y="1195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204,283</a:t>
          </a:r>
          <a:endParaRPr kumimoji="1" lang="ja-JP" altLang="en-US" sz="1000" b="1">
            <a:solidFill>
              <a:srgbClr val="FF0000"/>
            </a:solidFill>
            <a:latin typeface="ＭＳ Ｐゴシック"/>
          </a:endParaRPr>
        </a:p>
      </xdr:txBody>
    </xdr:sp>
    <xdr:clientData/>
  </xdr:oneCellAnchor>
  <xdr:twoCellAnchor>
    <xdr:from>
      <xdr:col>19</xdr:col>
      <xdr:colOff>593725</xdr:colOff>
      <xdr:row>71</xdr:row>
      <xdr:rowOff>76293</xdr:rowOff>
    </xdr:from>
    <xdr:to>
      <xdr:col>20</xdr:col>
      <xdr:colOff>9525</xdr:colOff>
      <xdr:row>72</xdr:row>
      <xdr:rowOff>6443</xdr:rowOff>
    </xdr:to>
    <xdr:sp macro="" textlink="">
      <xdr:nvSpPr>
        <xdr:cNvPr id="625" name="円/楕円 624"/>
        <xdr:cNvSpPr/>
      </xdr:nvSpPr>
      <xdr:spPr>
        <a:xfrm>
          <a:off x="13652500" y="1224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70</xdr:row>
      <xdr:rowOff>22970</xdr:rowOff>
    </xdr:from>
    <xdr:ext cx="599010" cy="259045"/>
    <xdr:sp macro="" textlink="">
      <xdr:nvSpPr>
        <xdr:cNvPr id="626" name="テキスト ボックス 625"/>
        <xdr:cNvSpPr txBox="1"/>
      </xdr:nvSpPr>
      <xdr:spPr>
        <a:xfrm>
          <a:off x="13403794" y="1202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192,206</a:t>
          </a:r>
          <a:endParaRPr kumimoji="1" lang="ja-JP" altLang="en-US" sz="1000" b="1">
            <a:solidFill>
              <a:srgbClr val="FF0000"/>
            </a:solidFill>
            <a:latin typeface="ＭＳ Ｐゴシック"/>
          </a:endParaRPr>
        </a:p>
      </xdr:txBody>
    </xdr:sp>
    <xdr:clientData/>
  </xdr:oneCellAnchor>
  <xdr:twoCellAnchor>
    <xdr:from>
      <xdr:col>18</xdr:col>
      <xdr:colOff>390525</xdr:colOff>
      <xdr:row>71</xdr:row>
      <xdr:rowOff>18583</xdr:rowOff>
    </xdr:from>
    <xdr:to>
      <xdr:col>18</xdr:col>
      <xdr:colOff>492125</xdr:colOff>
      <xdr:row>71</xdr:row>
      <xdr:rowOff>120183</xdr:rowOff>
    </xdr:to>
    <xdr:sp macro="" textlink="">
      <xdr:nvSpPr>
        <xdr:cNvPr id="627" name="円/楕円 626"/>
        <xdr:cNvSpPr/>
      </xdr:nvSpPr>
      <xdr:spPr>
        <a:xfrm>
          <a:off x="12763500" y="1219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69</xdr:row>
      <xdr:rowOff>136710</xdr:rowOff>
    </xdr:from>
    <xdr:ext cx="599010" cy="259045"/>
    <xdr:sp macro="" textlink="">
      <xdr:nvSpPr>
        <xdr:cNvPr id="628" name="テキスト ボックス 627"/>
        <xdr:cNvSpPr txBox="1"/>
      </xdr:nvSpPr>
      <xdr:spPr>
        <a:xfrm>
          <a:off x="12514794" y="1196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202,304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22,760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9" name="直線コネクタ 63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0" name="テキスト ボックス 63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1" name="直線コネクタ 64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42" name="テキスト ボックス 641"/>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3" name="直線コネクタ 64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44" name="テキスト ボックス 64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5" name="直線コネクタ 64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46" name="テキスト ボックス 64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8" name="テキスト ボックス 64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97961</xdr:rowOff>
    </xdr:from>
    <xdr:to>
      <xdr:col>23</xdr:col>
      <xdr:colOff>516889</xdr:colOff>
      <xdr:row>98</xdr:row>
      <xdr:rowOff>139469</xdr:rowOff>
    </xdr:to>
    <xdr:cxnSp macro="">
      <xdr:nvCxnSpPr>
        <xdr:cNvPr id="650" name="直線コネクタ 649"/>
        <xdr:cNvCxnSpPr/>
      </xdr:nvCxnSpPr>
      <xdr:spPr>
        <a:xfrm flipV="1">
          <a:off x="16317595" y="15699911"/>
          <a:ext cx="1269" cy="124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7329</xdr:rowOff>
    </xdr:from>
    <xdr:ext cx="378565" cy="259045"/>
    <xdr:sp macro="" textlink="">
      <xdr:nvSpPr>
        <xdr:cNvPr id="651" name="積立金最小値テキスト"/>
        <xdr:cNvSpPr txBox="1"/>
      </xdr:nvSpPr>
      <xdr:spPr>
        <a:xfrm>
          <a:off x="16370300" y="16980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428625</xdr:colOff>
      <xdr:row>98</xdr:row>
      <xdr:rowOff>139469</xdr:rowOff>
    </xdr:from>
    <xdr:to>
      <xdr:col>23</xdr:col>
      <xdr:colOff>606425</xdr:colOff>
      <xdr:row>98</xdr:row>
      <xdr:rowOff>139469</xdr:rowOff>
    </xdr:to>
    <xdr:cxnSp macro="">
      <xdr:nvCxnSpPr>
        <xdr:cNvPr id="652" name="直線コネクタ 651"/>
        <xdr:cNvCxnSpPr/>
      </xdr:nvCxnSpPr>
      <xdr:spPr>
        <a:xfrm>
          <a:off x="16230600" y="1694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44638</xdr:rowOff>
    </xdr:from>
    <xdr:ext cx="690189" cy="259045"/>
    <xdr:sp macro="" textlink="">
      <xdr:nvSpPr>
        <xdr:cNvPr id="653" name="積立金最大値テキスト"/>
        <xdr:cNvSpPr txBox="1"/>
      </xdr:nvSpPr>
      <xdr:spPr>
        <a:xfrm>
          <a:off x="16370300" y="154751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2,716,293</a:t>
          </a:r>
          <a:endParaRPr kumimoji="1" lang="ja-JP" altLang="en-US" sz="1000" b="1">
            <a:latin typeface="ＭＳ Ｐゴシック"/>
          </a:endParaRPr>
        </a:p>
      </xdr:txBody>
    </xdr:sp>
    <xdr:clientData/>
  </xdr:oneCellAnchor>
  <xdr:twoCellAnchor>
    <xdr:from>
      <xdr:col>23</xdr:col>
      <xdr:colOff>428625</xdr:colOff>
      <xdr:row>91</xdr:row>
      <xdr:rowOff>97961</xdr:rowOff>
    </xdr:from>
    <xdr:to>
      <xdr:col>23</xdr:col>
      <xdr:colOff>606425</xdr:colOff>
      <xdr:row>91</xdr:row>
      <xdr:rowOff>97961</xdr:rowOff>
    </xdr:to>
    <xdr:cxnSp macro="">
      <xdr:nvCxnSpPr>
        <xdr:cNvPr id="654" name="直線コネクタ 653"/>
        <xdr:cNvCxnSpPr/>
      </xdr:nvCxnSpPr>
      <xdr:spPr>
        <a:xfrm>
          <a:off x="16230600" y="15699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109187</xdr:rowOff>
    </xdr:from>
    <xdr:to>
      <xdr:col>23</xdr:col>
      <xdr:colOff>517525</xdr:colOff>
      <xdr:row>98</xdr:row>
      <xdr:rowOff>112348</xdr:rowOff>
    </xdr:to>
    <xdr:cxnSp macro="">
      <xdr:nvCxnSpPr>
        <xdr:cNvPr id="655" name="直線コネクタ 654"/>
        <xdr:cNvCxnSpPr/>
      </xdr:nvCxnSpPr>
      <xdr:spPr>
        <a:xfrm flipV="1">
          <a:off x="15481300" y="16911287"/>
          <a:ext cx="838200" cy="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51779</xdr:rowOff>
    </xdr:from>
    <xdr:ext cx="534377" cy="259045"/>
    <xdr:sp macro="" textlink="">
      <xdr:nvSpPr>
        <xdr:cNvPr id="656" name="積立金平均値テキスト"/>
        <xdr:cNvSpPr txBox="1"/>
      </xdr:nvSpPr>
      <xdr:spPr>
        <a:xfrm>
          <a:off x="16370300" y="16853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34,007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73352</xdr:rowOff>
    </xdr:from>
    <xdr:to>
      <xdr:col>23</xdr:col>
      <xdr:colOff>568325</xdr:colOff>
      <xdr:row>99</xdr:row>
      <xdr:rowOff>3502</xdr:rowOff>
    </xdr:to>
    <xdr:sp macro="" textlink="">
      <xdr:nvSpPr>
        <xdr:cNvPr id="657" name="フローチャート : 判断 656"/>
        <xdr:cNvSpPr/>
      </xdr:nvSpPr>
      <xdr:spPr>
        <a:xfrm>
          <a:off x="16268700" y="1687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89446</xdr:rowOff>
    </xdr:from>
    <xdr:to>
      <xdr:col>22</xdr:col>
      <xdr:colOff>365125</xdr:colOff>
      <xdr:row>98</xdr:row>
      <xdr:rowOff>112348</xdr:rowOff>
    </xdr:to>
    <xdr:cxnSp macro="">
      <xdr:nvCxnSpPr>
        <xdr:cNvPr id="658" name="直線コネクタ 657"/>
        <xdr:cNvCxnSpPr/>
      </xdr:nvCxnSpPr>
      <xdr:spPr>
        <a:xfrm>
          <a:off x="14592300" y="16891546"/>
          <a:ext cx="889000" cy="2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70825</xdr:rowOff>
    </xdr:from>
    <xdr:to>
      <xdr:col>22</xdr:col>
      <xdr:colOff>415925</xdr:colOff>
      <xdr:row>99</xdr:row>
      <xdr:rowOff>975</xdr:rowOff>
    </xdr:to>
    <xdr:sp macro="" textlink="">
      <xdr:nvSpPr>
        <xdr:cNvPr id="659" name="フローチャート : 判断 658"/>
        <xdr:cNvSpPr/>
      </xdr:nvSpPr>
      <xdr:spPr>
        <a:xfrm>
          <a:off x="15430500" y="1687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163552</xdr:rowOff>
    </xdr:from>
    <xdr:ext cx="534377" cy="259045"/>
    <xdr:sp macro="" textlink="">
      <xdr:nvSpPr>
        <xdr:cNvPr id="660" name="テキスト ボックス 659"/>
        <xdr:cNvSpPr txBox="1"/>
      </xdr:nvSpPr>
      <xdr:spPr>
        <a:xfrm>
          <a:off x="15214111" y="1696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39999</xdr:rowOff>
    </xdr:from>
    <xdr:to>
      <xdr:col>21</xdr:col>
      <xdr:colOff>161925</xdr:colOff>
      <xdr:row>98</xdr:row>
      <xdr:rowOff>89446</xdr:rowOff>
    </xdr:to>
    <xdr:cxnSp macro="">
      <xdr:nvCxnSpPr>
        <xdr:cNvPr id="661" name="直線コネクタ 660"/>
        <xdr:cNvCxnSpPr/>
      </xdr:nvCxnSpPr>
      <xdr:spPr>
        <a:xfrm>
          <a:off x="13703300" y="16842099"/>
          <a:ext cx="889000" cy="4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73566</xdr:rowOff>
    </xdr:from>
    <xdr:to>
      <xdr:col>21</xdr:col>
      <xdr:colOff>212725</xdr:colOff>
      <xdr:row>99</xdr:row>
      <xdr:rowOff>3716</xdr:rowOff>
    </xdr:to>
    <xdr:sp macro="" textlink="">
      <xdr:nvSpPr>
        <xdr:cNvPr id="662" name="フローチャート : 判断 661"/>
        <xdr:cNvSpPr/>
      </xdr:nvSpPr>
      <xdr:spPr>
        <a:xfrm>
          <a:off x="14541500" y="168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166293</xdr:rowOff>
    </xdr:from>
    <xdr:ext cx="534377" cy="259045"/>
    <xdr:sp macro="" textlink="">
      <xdr:nvSpPr>
        <xdr:cNvPr id="663" name="テキスト ボックス 662"/>
        <xdr:cNvSpPr txBox="1"/>
      </xdr:nvSpPr>
      <xdr:spPr>
        <a:xfrm>
          <a:off x="14325111" y="1696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39999</xdr:rowOff>
    </xdr:from>
    <xdr:to>
      <xdr:col>19</xdr:col>
      <xdr:colOff>644525</xdr:colOff>
      <xdr:row>98</xdr:row>
      <xdr:rowOff>59079</xdr:rowOff>
    </xdr:to>
    <xdr:cxnSp macro="">
      <xdr:nvCxnSpPr>
        <xdr:cNvPr id="664" name="直線コネクタ 663"/>
        <xdr:cNvCxnSpPr/>
      </xdr:nvCxnSpPr>
      <xdr:spPr>
        <a:xfrm flipV="1">
          <a:off x="12814300" y="16842099"/>
          <a:ext cx="889000" cy="1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69934</xdr:rowOff>
    </xdr:from>
    <xdr:to>
      <xdr:col>20</xdr:col>
      <xdr:colOff>9525</xdr:colOff>
      <xdr:row>99</xdr:row>
      <xdr:rowOff>84</xdr:rowOff>
    </xdr:to>
    <xdr:sp macro="" textlink="">
      <xdr:nvSpPr>
        <xdr:cNvPr id="665" name="フローチャート : 判断 664"/>
        <xdr:cNvSpPr/>
      </xdr:nvSpPr>
      <xdr:spPr>
        <a:xfrm>
          <a:off x="13652500" y="1687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162661</xdr:rowOff>
    </xdr:from>
    <xdr:ext cx="534377" cy="259045"/>
    <xdr:sp macro="" textlink="">
      <xdr:nvSpPr>
        <xdr:cNvPr id="666" name="テキスト ボックス 665"/>
        <xdr:cNvSpPr txBox="1"/>
      </xdr:nvSpPr>
      <xdr:spPr>
        <a:xfrm>
          <a:off x="13436111" y="1696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41,484</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49078</xdr:rowOff>
    </xdr:from>
    <xdr:to>
      <xdr:col>18</xdr:col>
      <xdr:colOff>492125</xdr:colOff>
      <xdr:row>98</xdr:row>
      <xdr:rowOff>150678</xdr:rowOff>
    </xdr:to>
    <xdr:sp macro="" textlink="">
      <xdr:nvSpPr>
        <xdr:cNvPr id="667" name="フローチャート : 判断 666"/>
        <xdr:cNvSpPr/>
      </xdr:nvSpPr>
      <xdr:spPr>
        <a:xfrm>
          <a:off x="12763500" y="1685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141805</xdr:rowOff>
    </xdr:from>
    <xdr:ext cx="534377" cy="259045"/>
    <xdr:sp macro="" textlink="">
      <xdr:nvSpPr>
        <xdr:cNvPr id="668" name="テキスト ボックス 667"/>
        <xdr:cNvSpPr txBox="1"/>
      </xdr:nvSpPr>
      <xdr:spPr>
        <a:xfrm>
          <a:off x="12547111" y="1694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87,100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58387</xdr:rowOff>
    </xdr:from>
    <xdr:to>
      <xdr:col>23</xdr:col>
      <xdr:colOff>568325</xdr:colOff>
      <xdr:row>98</xdr:row>
      <xdr:rowOff>159987</xdr:rowOff>
    </xdr:to>
    <xdr:sp macro="" textlink="">
      <xdr:nvSpPr>
        <xdr:cNvPr id="674" name="円/楕円 673"/>
        <xdr:cNvSpPr/>
      </xdr:nvSpPr>
      <xdr:spPr>
        <a:xfrm>
          <a:off x="16268700" y="1686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17764</xdr:rowOff>
    </xdr:from>
    <xdr:ext cx="534377" cy="259045"/>
    <xdr:sp macro="" textlink="">
      <xdr:nvSpPr>
        <xdr:cNvPr id="675" name="積立金該当値テキスト"/>
        <xdr:cNvSpPr txBox="1"/>
      </xdr:nvSpPr>
      <xdr:spPr>
        <a:xfrm>
          <a:off x="16370300" y="166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66,739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61548</xdr:rowOff>
    </xdr:from>
    <xdr:to>
      <xdr:col>22</xdr:col>
      <xdr:colOff>415925</xdr:colOff>
      <xdr:row>98</xdr:row>
      <xdr:rowOff>163148</xdr:rowOff>
    </xdr:to>
    <xdr:sp macro="" textlink="">
      <xdr:nvSpPr>
        <xdr:cNvPr id="676" name="円/楕円 675"/>
        <xdr:cNvSpPr/>
      </xdr:nvSpPr>
      <xdr:spPr>
        <a:xfrm>
          <a:off x="15430500" y="1686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8225</xdr:rowOff>
    </xdr:from>
    <xdr:ext cx="534377" cy="259045"/>
    <xdr:sp macro="" textlink="">
      <xdr:nvSpPr>
        <xdr:cNvPr id="677" name="テキスト ボックス 676"/>
        <xdr:cNvSpPr txBox="1"/>
      </xdr:nvSpPr>
      <xdr:spPr>
        <a:xfrm>
          <a:off x="15214111" y="1663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59,824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38646</xdr:rowOff>
    </xdr:from>
    <xdr:to>
      <xdr:col>21</xdr:col>
      <xdr:colOff>212725</xdr:colOff>
      <xdr:row>98</xdr:row>
      <xdr:rowOff>140246</xdr:rowOff>
    </xdr:to>
    <xdr:sp macro="" textlink="">
      <xdr:nvSpPr>
        <xdr:cNvPr id="678" name="円/楕円 677"/>
        <xdr:cNvSpPr/>
      </xdr:nvSpPr>
      <xdr:spPr>
        <a:xfrm>
          <a:off x="14541500" y="1684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156773</xdr:rowOff>
    </xdr:from>
    <xdr:ext cx="599010" cy="259045"/>
    <xdr:sp macro="" textlink="">
      <xdr:nvSpPr>
        <xdr:cNvPr id="679" name="テキスト ボックス 678"/>
        <xdr:cNvSpPr txBox="1"/>
      </xdr:nvSpPr>
      <xdr:spPr>
        <a:xfrm>
          <a:off x="14292794" y="16615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109,916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160649</xdr:rowOff>
    </xdr:from>
    <xdr:to>
      <xdr:col>20</xdr:col>
      <xdr:colOff>9525</xdr:colOff>
      <xdr:row>98</xdr:row>
      <xdr:rowOff>90799</xdr:rowOff>
    </xdr:to>
    <xdr:sp macro="" textlink="">
      <xdr:nvSpPr>
        <xdr:cNvPr id="680" name="円/楕円 679"/>
        <xdr:cNvSpPr/>
      </xdr:nvSpPr>
      <xdr:spPr>
        <a:xfrm>
          <a:off x="13652500" y="1679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107326</xdr:rowOff>
    </xdr:from>
    <xdr:ext cx="599010" cy="259045"/>
    <xdr:sp macro="" textlink="">
      <xdr:nvSpPr>
        <xdr:cNvPr id="681" name="テキスト ボックス 680"/>
        <xdr:cNvSpPr txBox="1"/>
      </xdr:nvSpPr>
      <xdr:spPr>
        <a:xfrm>
          <a:off x="13403794" y="1656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218,068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8279</xdr:rowOff>
    </xdr:from>
    <xdr:to>
      <xdr:col>18</xdr:col>
      <xdr:colOff>492125</xdr:colOff>
      <xdr:row>98</xdr:row>
      <xdr:rowOff>109879</xdr:rowOff>
    </xdr:to>
    <xdr:sp macro="" textlink="">
      <xdr:nvSpPr>
        <xdr:cNvPr id="682" name="円/楕円 681"/>
        <xdr:cNvSpPr/>
      </xdr:nvSpPr>
      <xdr:spPr>
        <a:xfrm>
          <a:off x="12763500" y="1681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126406</xdr:rowOff>
    </xdr:from>
    <xdr:ext cx="599010" cy="259045"/>
    <xdr:sp macro="" textlink="">
      <xdr:nvSpPr>
        <xdr:cNvPr id="683" name="テキスト ボックス 682"/>
        <xdr:cNvSpPr txBox="1"/>
      </xdr:nvSpPr>
      <xdr:spPr>
        <a:xfrm>
          <a:off x="12514794" y="16585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176,339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4" name="直線コネクタ 69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5" name="テキスト ボックス 69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6" name="直線コネクタ 69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7" name="テキスト ボックス 69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8" name="直線コネクタ 69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99" name="テキスト ボックス 69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0" name="直線コネクタ 69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1" name="テキスト ボックス 70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57678</xdr:rowOff>
    </xdr:from>
    <xdr:to>
      <xdr:col>32</xdr:col>
      <xdr:colOff>186689</xdr:colOff>
      <xdr:row>38</xdr:row>
      <xdr:rowOff>139700</xdr:rowOff>
    </xdr:to>
    <xdr:cxnSp macro="">
      <xdr:nvCxnSpPr>
        <xdr:cNvPr id="705" name="直線コネクタ 704"/>
        <xdr:cNvCxnSpPr/>
      </xdr:nvCxnSpPr>
      <xdr:spPr>
        <a:xfrm flipV="1">
          <a:off x="22159595" y="5544078"/>
          <a:ext cx="1269" cy="1110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7" name="直線コネクタ 70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4355</xdr:rowOff>
    </xdr:from>
    <xdr:ext cx="534377" cy="259045"/>
    <xdr:sp macro="" textlink="">
      <xdr:nvSpPr>
        <xdr:cNvPr id="708" name="投資及び出資金最大値テキスト"/>
        <xdr:cNvSpPr txBox="1"/>
      </xdr:nvSpPr>
      <xdr:spPr>
        <a:xfrm>
          <a:off x="22212300" y="531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24,294</a:t>
          </a:r>
          <a:endParaRPr kumimoji="1" lang="ja-JP" altLang="en-US" sz="1000" b="1">
            <a:latin typeface="ＭＳ Ｐゴシック"/>
          </a:endParaRPr>
        </a:p>
      </xdr:txBody>
    </xdr:sp>
    <xdr:clientData/>
  </xdr:oneCellAnchor>
  <xdr:twoCellAnchor>
    <xdr:from>
      <xdr:col>32</xdr:col>
      <xdr:colOff>98425</xdr:colOff>
      <xdr:row>32</xdr:row>
      <xdr:rowOff>57678</xdr:rowOff>
    </xdr:from>
    <xdr:to>
      <xdr:col>32</xdr:col>
      <xdr:colOff>276225</xdr:colOff>
      <xdr:row>32</xdr:row>
      <xdr:rowOff>57678</xdr:rowOff>
    </xdr:to>
    <xdr:cxnSp macro="">
      <xdr:nvCxnSpPr>
        <xdr:cNvPr id="709" name="直線コネクタ 708"/>
        <xdr:cNvCxnSpPr/>
      </xdr:nvCxnSpPr>
      <xdr:spPr>
        <a:xfrm>
          <a:off x="22072600" y="5544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138329</xdr:rowOff>
    </xdr:from>
    <xdr:to>
      <xdr:col>32</xdr:col>
      <xdr:colOff>187325</xdr:colOff>
      <xdr:row>38</xdr:row>
      <xdr:rowOff>138374</xdr:rowOff>
    </xdr:to>
    <xdr:cxnSp macro="">
      <xdr:nvCxnSpPr>
        <xdr:cNvPr id="710" name="直線コネクタ 709"/>
        <xdr:cNvCxnSpPr/>
      </xdr:nvCxnSpPr>
      <xdr:spPr>
        <a:xfrm flipV="1">
          <a:off x="21323300" y="6653429"/>
          <a:ext cx="8382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1317</xdr:rowOff>
    </xdr:from>
    <xdr:ext cx="469744" cy="259045"/>
    <xdr:sp macro="" textlink="">
      <xdr:nvSpPr>
        <xdr:cNvPr id="711" name="投資及び出資金平均値テキスト"/>
        <xdr:cNvSpPr txBox="1"/>
      </xdr:nvSpPr>
      <xdr:spPr>
        <a:xfrm>
          <a:off x="22212300" y="6344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149890</xdr:rowOff>
    </xdr:from>
    <xdr:to>
      <xdr:col>32</xdr:col>
      <xdr:colOff>238125</xdr:colOff>
      <xdr:row>38</xdr:row>
      <xdr:rowOff>80040</xdr:rowOff>
    </xdr:to>
    <xdr:sp macro="" textlink="">
      <xdr:nvSpPr>
        <xdr:cNvPr id="712" name="フローチャート : 判断 711"/>
        <xdr:cNvSpPr/>
      </xdr:nvSpPr>
      <xdr:spPr>
        <a:xfrm>
          <a:off x="221107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138374</xdr:rowOff>
    </xdr:from>
    <xdr:to>
      <xdr:col>31</xdr:col>
      <xdr:colOff>34925</xdr:colOff>
      <xdr:row>38</xdr:row>
      <xdr:rowOff>138511</xdr:rowOff>
    </xdr:to>
    <xdr:cxnSp macro="">
      <xdr:nvCxnSpPr>
        <xdr:cNvPr id="713" name="直線コネクタ 712"/>
        <xdr:cNvCxnSpPr/>
      </xdr:nvCxnSpPr>
      <xdr:spPr>
        <a:xfrm flipV="1">
          <a:off x="20434300" y="6653474"/>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156108</xdr:rowOff>
    </xdr:from>
    <xdr:to>
      <xdr:col>31</xdr:col>
      <xdr:colOff>85725</xdr:colOff>
      <xdr:row>38</xdr:row>
      <xdr:rowOff>86258</xdr:rowOff>
    </xdr:to>
    <xdr:sp macro="" textlink="">
      <xdr:nvSpPr>
        <xdr:cNvPr id="714" name="フローチャート : 判断 713"/>
        <xdr:cNvSpPr/>
      </xdr:nvSpPr>
      <xdr:spPr>
        <a:xfrm>
          <a:off x="21272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102785</xdr:rowOff>
    </xdr:from>
    <xdr:ext cx="469744" cy="259045"/>
    <xdr:sp macro="" textlink="">
      <xdr:nvSpPr>
        <xdr:cNvPr id="715" name="テキスト ボックス 714"/>
        <xdr:cNvSpPr txBox="1"/>
      </xdr:nvSpPr>
      <xdr:spPr>
        <a:xfrm>
          <a:off x="21088427" y="62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92883</xdr:rowOff>
    </xdr:from>
    <xdr:to>
      <xdr:col>29</xdr:col>
      <xdr:colOff>517525</xdr:colOff>
      <xdr:row>38</xdr:row>
      <xdr:rowOff>138511</xdr:rowOff>
    </xdr:to>
    <xdr:cxnSp macro="">
      <xdr:nvCxnSpPr>
        <xdr:cNvPr id="716" name="直線コネクタ 715"/>
        <xdr:cNvCxnSpPr/>
      </xdr:nvCxnSpPr>
      <xdr:spPr>
        <a:xfrm>
          <a:off x="19545300" y="6436533"/>
          <a:ext cx="889000" cy="21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152451</xdr:rowOff>
    </xdr:from>
    <xdr:to>
      <xdr:col>29</xdr:col>
      <xdr:colOff>568325</xdr:colOff>
      <xdr:row>38</xdr:row>
      <xdr:rowOff>82601</xdr:rowOff>
    </xdr:to>
    <xdr:sp macro="" textlink="">
      <xdr:nvSpPr>
        <xdr:cNvPr id="717" name="フローチャート : 判断 716"/>
        <xdr:cNvSpPr/>
      </xdr:nvSpPr>
      <xdr:spPr>
        <a:xfrm>
          <a:off x="20383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99128</xdr:rowOff>
    </xdr:from>
    <xdr:ext cx="469744" cy="259045"/>
    <xdr:sp macro="" textlink="">
      <xdr:nvSpPr>
        <xdr:cNvPr id="718" name="テキスト ボックス 717"/>
        <xdr:cNvSpPr txBox="1"/>
      </xdr:nvSpPr>
      <xdr:spPr>
        <a:xfrm>
          <a:off x="20199427"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2,360</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92883</xdr:rowOff>
    </xdr:from>
    <xdr:to>
      <xdr:col>28</xdr:col>
      <xdr:colOff>314325</xdr:colOff>
      <xdr:row>38</xdr:row>
      <xdr:rowOff>138648</xdr:rowOff>
    </xdr:to>
    <xdr:cxnSp macro="">
      <xdr:nvCxnSpPr>
        <xdr:cNvPr id="719" name="直線コネクタ 718"/>
        <xdr:cNvCxnSpPr/>
      </xdr:nvCxnSpPr>
      <xdr:spPr>
        <a:xfrm flipV="1">
          <a:off x="18656300" y="6436533"/>
          <a:ext cx="889000" cy="21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124790</xdr:rowOff>
    </xdr:from>
    <xdr:to>
      <xdr:col>28</xdr:col>
      <xdr:colOff>365125</xdr:colOff>
      <xdr:row>38</xdr:row>
      <xdr:rowOff>54940</xdr:rowOff>
    </xdr:to>
    <xdr:sp macro="" textlink="">
      <xdr:nvSpPr>
        <xdr:cNvPr id="720" name="フローチャート : 判断 719"/>
        <xdr:cNvSpPr/>
      </xdr:nvSpPr>
      <xdr:spPr>
        <a:xfrm>
          <a:off x="19494500" y="64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46067</xdr:rowOff>
    </xdr:from>
    <xdr:ext cx="469744" cy="259045"/>
    <xdr:sp macro="" textlink="">
      <xdr:nvSpPr>
        <xdr:cNvPr id="721" name="テキスト ボックス 720"/>
        <xdr:cNvSpPr txBox="1"/>
      </xdr:nvSpPr>
      <xdr:spPr>
        <a:xfrm>
          <a:off x="19310427" y="656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82362</xdr:rowOff>
    </xdr:from>
    <xdr:to>
      <xdr:col>27</xdr:col>
      <xdr:colOff>161925</xdr:colOff>
      <xdr:row>38</xdr:row>
      <xdr:rowOff>12512</xdr:rowOff>
    </xdr:to>
    <xdr:sp macro="" textlink="">
      <xdr:nvSpPr>
        <xdr:cNvPr id="722" name="フローチャート : 判断 721"/>
        <xdr:cNvSpPr/>
      </xdr:nvSpPr>
      <xdr:spPr>
        <a:xfrm>
          <a:off x="18605500" y="642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29039</xdr:rowOff>
    </xdr:from>
    <xdr:ext cx="469744" cy="259045"/>
    <xdr:sp macro="" textlink="">
      <xdr:nvSpPr>
        <xdr:cNvPr id="723" name="テキスト ボックス 722"/>
        <xdr:cNvSpPr txBox="1"/>
      </xdr:nvSpPr>
      <xdr:spPr>
        <a:xfrm>
          <a:off x="18421427" y="620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87529</xdr:rowOff>
    </xdr:from>
    <xdr:to>
      <xdr:col>32</xdr:col>
      <xdr:colOff>238125</xdr:colOff>
      <xdr:row>39</xdr:row>
      <xdr:rowOff>17679</xdr:rowOff>
    </xdr:to>
    <xdr:sp macro="" textlink="">
      <xdr:nvSpPr>
        <xdr:cNvPr id="729" name="円/楕円 728"/>
        <xdr:cNvSpPr/>
      </xdr:nvSpPr>
      <xdr:spPr>
        <a:xfrm>
          <a:off x="221107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2456</xdr:rowOff>
    </xdr:from>
    <xdr:ext cx="313932" cy="259045"/>
    <xdr:sp macro="" textlink="">
      <xdr:nvSpPr>
        <xdr:cNvPr id="730" name="投資及び出資金該当値テキスト"/>
        <xdr:cNvSpPr txBox="1"/>
      </xdr:nvSpPr>
      <xdr:spPr>
        <a:xfrm>
          <a:off x="22212300" y="65175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87574</xdr:rowOff>
    </xdr:from>
    <xdr:to>
      <xdr:col>31</xdr:col>
      <xdr:colOff>85725</xdr:colOff>
      <xdr:row>39</xdr:row>
      <xdr:rowOff>17724</xdr:rowOff>
    </xdr:to>
    <xdr:sp macro="" textlink="">
      <xdr:nvSpPr>
        <xdr:cNvPr id="731" name="円/楕円 730"/>
        <xdr:cNvSpPr/>
      </xdr:nvSpPr>
      <xdr:spPr>
        <a:xfrm>
          <a:off x="21272500" y="660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8851</xdr:rowOff>
    </xdr:from>
    <xdr:ext cx="313932" cy="259045"/>
    <xdr:sp macro="" textlink="">
      <xdr:nvSpPr>
        <xdr:cNvPr id="732" name="テキスト ボックス 731"/>
        <xdr:cNvSpPr txBox="1"/>
      </xdr:nvSpPr>
      <xdr:spPr>
        <a:xfrm>
          <a:off x="21166333" y="66954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87711</xdr:rowOff>
    </xdr:from>
    <xdr:to>
      <xdr:col>29</xdr:col>
      <xdr:colOff>568325</xdr:colOff>
      <xdr:row>39</xdr:row>
      <xdr:rowOff>17861</xdr:rowOff>
    </xdr:to>
    <xdr:sp macro="" textlink="">
      <xdr:nvSpPr>
        <xdr:cNvPr id="733" name="円/楕円 732"/>
        <xdr:cNvSpPr/>
      </xdr:nvSpPr>
      <xdr:spPr>
        <a:xfrm>
          <a:off x="20383500" y="660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8988</xdr:rowOff>
    </xdr:from>
    <xdr:ext cx="313932" cy="259045"/>
    <xdr:sp macro="" textlink="">
      <xdr:nvSpPr>
        <xdr:cNvPr id="734" name="テキスト ボックス 733"/>
        <xdr:cNvSpPr txBox="1"/>
      </xdr:nvSpPr>
      <xdr:spPr>
        <a:xfrm>
          <a:off x="20277333" y="6695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42083</xdr:rowOff>
    </xdr:from>
    <xdr:to>
      <xdr:col>28</xdr:col>
      <xdr:colOff>365125</xdr:colOff>
      <xdr:row>37</xdr:row>
      <xdr:rowOff>143683</xdr:rowOff>
    </xdr:to>
    <xdr:sp macro="" textlink="">
      <xdr:nvSpPr>
        <xdr:cNvPr id="735" name="円/楕円 734"/>
        <xdr:cNvSpPr/>
      </xdr:nvSpPr>
      <xdr:spPr>
        <a:xfrm>
          <a:off x="19494500" y="638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160210</xdr:rowOff>
    </xdr:from>
    <xdr:ext cx="469744" cy="259045"/>
    <xdr:sp macro="" textlink="">
      <xdr:nvSpPr>
        <xdr:cNvPr id="736" name="テキスト ボックス 735"/>
        <xdr:cNvSpPr txBox="1"/>
      </xdr:nvSpPr>
      <xdr:spPr>
        <a:xfrm>
          <a:off x="19310427" y="6160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87848</xdr:rowOff>
    </xdr:from>
    <xdr:to>
      <xdr:col>27</xdr:col>
      <xdr:colOff>161925</xdr:colOff>
      <xdr:row>39</xdr:row>
      <xdr:rowOff>17998</xdr:rowOff>
    </xdr:to>
    <xdr:sp macro="" textlink="">
      <xdr:nvSpPr>
        <xdr:cNvPr id="737" name="円/楕円 736"/>
        <xdr:cNvSpPr/>
      </xdr:nvSpPr>
      <xdr:spPr>
        <a:xfrm>
          <a:off x="18605500" y="660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9125</xdr:rowOff>
    </xdr:from>
    <xdr:ext cx="313932" cy="259045"/>
    <xdr:sp macro="" textlink="">
      <xdr:nvSpPr>
        <xdr:cNvPr id="738" name="テキスト ボックス 737"/>
        <xdr:cNvSpPr txBox="1"/>
      </xdr:nvSpPr>
      <xdr:spPr>
        <a:xfrm>
          <a:off x="18499333" y="66956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9" name="直線コネクタ 74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0" name="テキスト ボックス 74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1" name="直線コネクタ 75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52" name="テキスト ボックス 751"/>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3" name="直線コネクタ 75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4" name="テキスト ボックス 753"/>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5" name="直線コネクタ 75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56" name="テキスト ボックス 755"/>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7" name="直線コネクタ 75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58" name="テキスト ボックス 757"/>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9" name="直線コネクタ 75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0" name="テキスト ボックス 75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38647</xdr:rowOff>
    </xdr:from>
    <xdr:to>
      <xdr:col>32</xdr:col>
      <xdr:colOff>186689</xdr:colOff>
      <xdr:row>59</xdr:row>
      <xdr:rowOff>44450</xdr:rowOff>
    </xdr:to>
    <xdr:cxnSp macro="">
      <xdr:nvCxnSpPr>
        <xdr:cNvPr id="762" name="直線コネクタ 761"/>
        <xdr:cNvCxnSpPr/>
      </xdr:nvCxnSpPr>
      <xdr:spPr>
        <a:xfrm flipV="1">
          <a:off x="22159595" y="8782597"/>
          <a:ext cx="1269" cy="1377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85422</xdr:rowOff>
    </xdr:from>
    <xdr:ext cx="249299" cy="259045"/>
    <xdr:sp macro="" textlink="">
      <xdr:nvSpPr>
        <xdr:cNvPr id="763" name="貸付金最小値テキスト"/>
        <xdr:cNvSpPr txBox="1"/>
      </xdr:nvSpPr>
      <xdr:spPr>
        <a:xfrm>
          <a:off x="22212300" y="10200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4" name="直線コネクタ 76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156774</xdr:rowOff>
    </xdr:from>
    <xdr:ext cx="599010" cy="259045"/>
    <xdr:sp macro="" textlink="">
      <xdr:nvSpPr>
        <xdr:cNvPr id="765" name="貸付金最大値テキスト"/>
        <xdr:cNvSpPr txBox="1"/>
      </xdr:nvSpPr>
      <xdr:spPr>
        <a:xfrm>
          <a:off x="22212300" y="855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361,523</a:t>
          </a:r>
          <a:endParaRPr kumimoji="1" lang="ja-JP" altLang="en-US" sz="1000" b="1">
            <a:latin typeface="ＭＳ Ｐゴシック"/>
          </a:endParaRPr>
        </a:p>
      </xdr:txBody>
    </xdr:sp>
    <xdr:clientData/>
  </xdr:oneCellAnchor>
  <xdr:twoCellAnchor>
    <xdr:from>
      <xdr:col>32</xdr:col>
      <xdr:colOff>98425</xdr:colOff>
      <xdr:row>51</xdr:row>
      <xdr:rowOff>38647</xdr:rowOff>
    </xdr:from>
    <xdr:to>
      <xdr:col>32</xdr:col>
      <xdr:colOff>276225</xdr:colOff>
      <xdr:row>51</xdr:row>
      <xdr:rowOff>38647</xdr:rowOff>
    </xdr:to>
    <xdr:cxnSp macro="">
      <xdr:nvCxnSpPr>
        <xdr:cNvPr id="766" name="直線コネクタ 765"/>
        <xdr:cNvCxnSpPr/>
      </xdr:nvCxnSpPr>
      <xdr:spPr>
        <a:xfrm>
          <a:off x="22072600" y="87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67" name="直線コネクタ 76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2872</xdr:rowOff>
    </xdr:from>
    <xdr:ext cx="469744" cy="259045"/>
    <xdr:sp macro="" textlink="">
      <xdr:nvSpPr>
        <xdr:cNvPr id="768" name="貸付金平均値テキスト"/>
        <xdr:cNvSpPr txBox="1"/>
      </xdr:nvSpPr>
      <xdr:spPr>
        <a:xfrm>
          <a:off x="22212300" y="9946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151445</xdr:rowOff>
    </xdr:from>
    <xdr:to>
      <xdr:col>32</xdr:col>
      <xdr:colOff>238125</xdr:colOff>
      <xdr:row>59</xdr:row>
      <xdr:rowOff>81595</xdr:rowOff>
    </xdr:to>
    <xdr:sp macro="" textlink="">
      <xdr:nvSpPr>
        <xdr:cNvPr id="769" name="フローチャート : 判断 768"/>
        <xdr:cNvSpPr/>
      </xdr:nvSpPr>
      <xdr:spPr>
        <a:xfrm>
          <a:off x="22110700" y="1009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0" name="直線コネクタ 76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149529</xdr:rowOff>
    </xdr:from>
    <xdr:to>
      <xdr:col>31</xdr:col>
      <xdr:colOff>85725</xdr:colOff>
      <xdr:row>59</xdr:row>
      <xdr:rowOff>79679</xdr:rowOff>
    </xdr:to>
    <xdr:sp macro="" textlink="">
      <xdr:nvSpPr>
        <xdr:cNvPr id="771" name="フローチャート : 判断 770"/>
        <xdr:cNvSpPr/>
      </xdr:nvSpPr>
      <xdr:spPr>
        <a:xfrm>
          <a:off x="21272500" y="1009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96206</xdr:rowOff>
    </xdr:from>
    <xdr:ext cx="469744" cy="259045"/>
    <xdr:sp macro="" textlink="">
      <xdr:nvSpPr>
        <xdr:cNvPr id="772" name="テキスト ボックス 771"/>
        <xdr:cNvSpPr txBox="1"/>
      </xdr:nvSpPr>
      <xdr:spPr>
        <a:xfrm>
          <a:off x="21088427" y="986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3" name="直線コネクタ 77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156146</xdr:rowOff>
    </xdr:from>
    <xdr:to>
      <xdr:col>29</xdr:col>
      <xdr:colOff>568325</xdr:colOff>
      <xdr:row>59</xdr:row>
      <xdr:rowOff>86296</xdr:rowOff>
    </xdr:to>
    <xdr:sp macro="" textlink="">
      <xdr:nvSpPr>
        <xdr:cNvPr id="774" name="フローチャート : 判断 773"/>
        <xdr:cNvSpPr/>
      </xdr:nvSpPr>
      <xdr:spPr>
        <a:xfrm>
          <a:off x="20383500" y="1010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102823</xdr:rowOff>
    </xdr:from>
    <xdr:ext cx="469744" cy="259045"/>
    <xdr:sp macro="" textlink="">
      <xdr:nvSpPr>
        <xdr:cNvPr id="775" name="テキスト ボックス 774"/>
        <xdr:cNvSpPr txBox="1"/>
      </xdr:nvSpPr>
      <xdr:spPr>
        <a:xfrm>
          <a:off x="20199427" y="987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76" name="直線コネクタ 77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153586</xdr:rowOff>
    </xdr:from>
    <xdr:to>
      <xdr:col>28</xdr:col>
      <xdr:colOff>365125</xdr:colOff>
      <xdr:row>59</xdr:row>
      <xdr:rowOff>83736</xdr:rowOff>
    </xdr:to>
    <xdr:sp macro="" textlink="">
      <xdr:nvSpPr>
        <xdr:cNvPr id="777" name="フローチャート : 判断 776"/>
        <xdr:cNvSpPr/>
      </xdr:nvSpPr>
      <xdr:spPr>
        <a:xfrm>
          <a:off x="19494500" y="1009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100263</xdr:rowOff>
    </xdr:from>
    <xdr:ext cx="469744" cy="259045"/>
    <xdr:sp macro="" textlink="">
      <xdr:nvSpPr>
        <xdr:cNvPr id="778" name="テキスト ボックス 777"/>
        <xdr:cNvSpPr txBox="1"/>
      </xdr:nvSpPr>
      <xdr:spPr>
        <a:xfrm>
          <a:off x="19310427" y="987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3,022</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152531</xdr:rowOff>
    </xdr:from>
    <xdr:to>
      <xdr:col>27</xdr:col>
      <xdr:colOff>161925</xdr:colOff>
      <xdr:row>59</xdr:row>
      <xdr:rowOff>82681</xdr:rowOff>
    </xdr:to>
    <xdr:sp macro="" textlink="">
      <xdr:nvSpPr>
        <xdr:cNvPr id="779" name="フローチャート : 判断 778"/>
        <xdr:cNvSpPr/>
      </xdr:nvSpPr>
      <xdr:spPr>
        <a:xfrm>
          <a:off x="18605500" y="1009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99208</xdr:rowOff>
    </xdr:from>
    <xdr:ext cx="469744" cy="259045"/>
    <xdr:sp macro="" textlink="">
      <xdr:nvSpPr>
        <xdr:cNvPr id="780" name="テキスト ボックス 779"/>
        <xdr:cNvSpPr txBox="1"/>
      </xdr:nvSpPr>
      <xdr:spPr>
        <a:xfrm>
          <a:off x="18421427" y="9871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1" name="テキスト ボックス 78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2" name="テキスト ボックス 78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3" name="テキスト ボックス 78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4" name="テキスト ボックス 78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5" name="テキスト ボックス 78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86" name="円/楕円 78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129872</xdr:rowOff>
    </xdr:from>
    <xdr:ext cx="249299" cy="259045"/>
    <xdr:sp macro="" textlink="">
      <xdr:nvSpPr>
        <xdr:cNvPr id="787" name="貸付金該当値テキスト"/>
        <xdr:cNvSpPr txBox="1"/>
      </xdr:nvSpPr>
      <xdr:spPr>
        <a:xfrm>
          <a:off x="22212300" y="10073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88" name="円/楕円 78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89" name="テキスト ボックス 788"/>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0" name="円/楕円 78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1" name="テキスト ボックス 790"/>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2" name="円/楕円 79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3" name="テキスト ボックス 792"/>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4" name="円/楕円 79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5" name="テキスト ボックス 794"/>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6" name="正方形/長方形 79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7" name="正方形/長方形 79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8" name="正方形/長方形 79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9" name="正方形/長方形 79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0" name="正方形/長方形 79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1" name="正方形/長方形 80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2" name="正方形/長方形 80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58,155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3" name="正方形/長方形 80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4" name="テキスト ボックス 80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5" name="直線コネクタ 80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6" name="テキスト ボックス 80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7" name="直線コネクタ 80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8" name="テキスト ボックス 807"/>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9" name="直線コネクタ 80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0" name="テキスト ボックス 80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1" name="直線コネクタ 81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2" name="テキスト ボックス 81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3" name="直線コネクタ 81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14" name="テキスト ボックス 813"/>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5" name="直線コネクタ 81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6" name="テキスト ボックス 81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7" name="直線コネクタ 81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8" name="テキスト ボックス 81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18031</xdr:rowOff>
    </xdr:from>
    <xdr:to>
      <xdr:col>32</xdr:col>
      <xdr:colOff>186689</xdr:colOff>
      <xdr:row>79</xdr:row>
      <xdr:rowOff>115653</xdr:rowOff>
    </xdr:to>
    <xdr:cxnSp macro="">
      <xdr:nvCxnSpPr>
        <xdr:cNvPr id="822" name="直線コネクタ 821"/>
        <xdr:cNvCxnSpPr/>
      </xdr:nvCxnSpPr>
      <xdr:spPr>
        <a:xfrm flipV="1">
          <a:off x="22159595" y="12190981"/>
          <a:ext cx="1269" cy="1469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119480</xdr:rowOff>
    </xdr:from>
    <xdr:ext cx="534377" cy="259045"/>
    <xdr:sp macro="" textlink="">
      <xdr:nvSpPr>
        <xdr:cNvPr id="823" name="繰出金最小値テキスト"/>
        <xdr:cNvSpPr txBox="1"/>
      </xdr:nvSpPr>
      <xdr:spPr>
        <a:xfrm>
          <a:off x="22212300" y="1366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28,459</a:t>
          </a:r>
          <a:endParaRPr kumimoji="1" lang="ja-JP" altLang="en-US" sz="1000" b="1">
            <a:latin typeface="ＭＳ Ｐゴシック"/>
          </a:endParaRPr>
        </a:p>
      </xdr:txBody>
    </xdr:sp>
    <xdr:clientData/>
  </xdr:oneCellAnchor>
  <xdr:twoCellAnchor>
    <xdr:from>
      <xdr:col>32</xdr:col>
      <xdr:colOff>98425</xdr:colOff>
      <xdr:row>79</xdr:row>
      <xdr:rowOff>115653</xdr:rowOff>
    </xdr:from>
    <xdr:to>
      <xdr:col>32</xdr:col>
      <xdr:colOff>276225</xdr:colOff>
      <xdr:row>79</xdr:row>
      <xdr:rowOff>115653</xdr:rowOff>
    </xdr:to>
    <xdr:cxnSp macro="">
      <xdr:nvCxnSpPr>
        <xdr:cNvPr id="824" name="直線コネクタ 823"/>
        <xdr:cNvCxnSpPr/>
      </xdr:nvCxnSpPr>
      <xdr:spPr>
        <a:xfrm>
          <a:off x="22072600" y="1366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136158</xdr:rowOff>
    </xdr:from>
    <xdr:ext cx="599010" cy="259045"/>
    <xdr:sp macro="" textlink="">
      <xdr:nvSpPr>
        <xdr:cNvPr id="825" name="繰出金最大値テキスト"/>
        <xdr:cNvSpPr txBox="1"/>
      </xdr:nvSpPr>
      <xdr:spPr>
        <a:xfrm>
          <a:off x="22212300" y="1196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163,427</a:t>
          </a:r>
          <a:endParaRPr kumimoji="1" lang="ja-JP" altLang="en-US" sz="1000" b="1">
            <a:latin typeface="ＭＳ Ｐゴシック"/>
          </a:endParaRPr>
        </a:p>
      </xdr:txBody>
    </xdr:sp>
    <xdr:clientData/>
  </xdr:oneCellAnchor>
  <xdr:twoCellAnchor>
    <xdr:from>
      <xdr:col>32</xdr:col>
      <xdr:colOff>98425</xdr:colOff>
      <xdr:row>71</xdr:row>
      <xdr:rowOff>18031</xdr:rowOff>
    </xdr:from>
    <xdr:to>
      <xdr:col>32</xdr:col>
      <xdr:colOff>276225</xdr:colOff>
      <xdr:row>71</xdr:row>
      <xdr:rowOff>18031</xdr:rowOff>
    </xdr:to>
    <xdr:cxnSp macro="">
      <xdr:nvCxnSpPr>
        <xdr:cNvPr id="826" name="直線コネクタ 825"/>
        <xdr:cNvCxnSpPr/>
      </xdr:nvCxnSpPr>
      <xdr:spPr>
        <a:xfrm>
          <a:off x="22072600" y="1219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45626</xdr:rowOff>
    </xdr:from>
    <xdr:to>
      <xdr:col>32</xdr:col>
      <xdr:colOff>187325</xdr:colOff>
      <xdr:row>74</xdr:row>
      <xdr:rowOff>53442</xdr:rowOff>
    </xdr:to>
    <xdr:cxnSp macro="">
      <xdr:nvCxnSpPr>
        <xdr:cNvPr id="827" name="直線コネクタ 826"/>
        <xdr:cNvCxnSpPr/>
      </xdr:nvCxnSpPr>
      <xdr:spPr>
        <a:xfrm>
          <a:off x="21323300" y="12732926"/>
          <a:ext cx="838200" cy="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59510</xdr:rowOff>
    </xdr:from>
    <xdr:ext cx="534377" cy="259045"/>
    <xdr:sp macro="" textlink="">
      <xdr:nvSpPr>
        <xdr:cNvPr id="828" name="繰出金平均値テキスト"/>
        <xdr:cNvSpPr txBox="1"/>
      </xdr:nvSpPr>
      <xdr:spPr>
        <a:xfrm>
          <a:off x="22212300" y="13089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74,218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81083</xdr:rowOff>
    </xdr:from>
    <xdr:to>
      <xdr:col>32</xdr:col>
      <xdr:colOff>238125</xdr:colOff>
      <xdr:row>77</xdr:row>
      <xdr:rowOff>11233</xdr:rowOff>
    </xdr:to>
    <xdr:sp macro="" textlink="">
      <xdr:nvSpPr>
        <xdr:cNvPr id="829" name="フローチャート : 判断 828"/>
        <xdr:cNvSpPr/>
      </xdr:nvSpPr>
      <xdr:spPr>
        <a:xfrm>
          <a:off x="221107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45626</xdr:rowOff>
    </xdr:from>
    <xdr:to>
      <xdr:col>31</xdr:col>
      <xdr:colOff>34925</xdr:colOff>
      <xdr:row>75</xdr:row>
      <xdr:rowOff>755</xdr:rowOff>
    </xdr:to>
    <xdr:cxnSp macro="">
      <xdr:nvCxnSpPr>
        <xdr:cNvPr id="830" name="直線コネクタ 829"/>
        <xdr:cNvCxnSpPr/>
      </xdr:nvCxnSpPr>
      <xdr:spPr>
        <a:xfrm flipV="1">
          <a:off x="20434300" y="12732926"/>
          <a:ext cx="889000" cy="12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88215</xdr:rowOff>
    </xdr:from>
    <xdr:to>
      <xdr:col>31</xdr:col>
      <xdr:colOff>85725</xdr:colOff>
      <xdr:row>77</xdr:row>
      <xdr:rowOff>18365</xdr:rowOff>
    </xdr:to>
    <xdr:sp macro="" textlink="">
      <xdr:nvSpPr>
        <xdr:cNvPr id="831" name="フローチャート : 判断 830"/>
        <xdr:cNvSpPr/>
      </xdr:nvSpPr>
      <xdr:spPr>
        <a:xfrm>
          <a:off x="21272500" y="1311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9492</xdr:rowOff>
    </xdr:from>
    <xdr:ext cx="534377" cy="259045"/>
    <xdr:sp macro="" textlink="">
      <xdr:nvSpPr>
        <xdr:cNvPr id="832" name="テキスト ボックス 831"/>
        <xdr:cNvSpPr txBox="1"/>
      </xdr:nvSpPr>
      <xdr:spPr>
        <a:xfrm>
          <a:off x="21056111" y="1321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133266</xdr:rowOff>
    </xdr:from>
    <xdr:to>
      <xdr:col>29</xdr:col>
      <xdr:colOff>517525</xdr:colOff>
      <xdr:row>75</xdr:row>
      <xdr:rowOff>755</xdr:rowOff>
    </xdr:to>
    <xdr:cxnSp macro="">
      <xdr:nvCxnSpPr>
        <xdr:cNvPr id="833" name="直線コネクタ 832"/>
        <xdr:cNvCxnSpPr/>
      </xdr:nvCxnSpPr>
      <xdr:spPr>
        <a:xfrm>
          <a:off x="19545300" y="12820566"/>
          <a:ext cx="889000" cy="3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118988</xdr:rowOff>
    </xdr:from>
    <xdr:to>
      <xdr:col>29</xdr:col>
      <xdr:colOff>568325</xdr:colOff>
      <xdr:row>77</xdr:row>
      <xdr:rowOff>49138</xdr:rowOff>
    </xdr:to>
    <xdr:sp macro="" textlink="">
      <xdr:nvSpPr>
        <xdr:cNvPr id="834" name="フローチャート : 判断 833"/>
        <xdr:cNvSpPr/>
      </xdr:nvSpPr>
      <xdr:spPr>
        <a:xfrm>
          <a:off x="20383500" y="13149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40265</xdr:rowOff>
    </xdr:from>
    <xdr:ext cx="534377" cy="259045"/>
    <xdr:sp macro="" textlink="">
      <xdr:nvSpPr>
        <xdr:cNvPr id="835" name="テキスト ボックス 834"/>
        <xdr:cNvSpPr txBox="1"/>
      </xdr:nvSpPr>
      <xdr:spPr>
        <a:xfrm>
          <a:off x="20167111" y="1324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70,736</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133266</xdr:rowOff>
    </xdr:from>
    <xdr:to>
      <xdr:col>28</xdr:col>
      <xdr:colOff>314325</xdr:colOff>
      <xdr:row>75</xdr:row>
      <xdr:rowOff>4576</xdr:rowOff>
    </xdr:to>
    <xdr:cxnSp macro="">
      <xdr:nvCxnSpPr>
        <xdr:cNvPr id="836" name="直線コネクタ 835"/>
        <xdr:cNvCxnSpPr/>
      </xdr:nvCxnSpPr>
      <xdr:spPr>
        <a:xfrm flipV="1">
          <a:off x="18656300" y="12820566"/>
          <a:ext cx="889000" cy="4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138103</xdr:rowOff>
    </xdr:from>
    <xdr:to>
      <xdr:col>28</xdr:col>
      <xdr:colOff>365125</xdr:colOff>
      <xdr:row>77</xdr:row>
      <xdr:rowOff>68253</xdr:rowOff>
    </xdr:to>
    <xdr:sp macro="" textlink="">
      <xdr:nvSpPr>
        <xdr:cNvPr id="837" name="フローチャート : 判断 836"/>
        <xdr:cNvSpPr/>
      </xdr:nvSpPr>
      <xdr:spPr>
        <a:xfrm>
          <a:off x="19494500" y="1316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59380</xdr:rowOff>
    </xdr:from>
    <xdr:ext cx="534377" cy="259045"/>
    <xdr:sp macro="" textlink="">
      <xdr:nvSpPr>
        <xdr:cNvPr id="838" name="テキスト ボックス 837"/>
        <xdr:cNvSpPr txBox="1"/>
      </xdr:nvSpPr>
      <xdr:spPr>
        <a:xfrm>
          <a:off x="19278111" y="1326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68,980</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9544</xdr:rowOff>
    </xdr:from>
    <xdr:to>
      <xdr:col>27</xdr:col>
      <xdr:colOff>161925</xdr:colOff>
      <xdr:row>77</xdr:row>
      <xdr:rowOff>111144</xdr:rowOff>
    </xdr:to>
    <xdr:sp macro="" textlink="">
      <xdr:nvSpPr>
        <xdr:cNvPr id="839" name="フローチャート : 判断 838"/>
        <xdr:cNvSpPr/>
      </xdr:nvSpPr>
      <xdr:spPr>
        <a:xfrm>
          <a:off x="18605500" y="1321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102271</xdr:rowOff>
    </xdr:from>
    <xdr:ext cx="534377" cy="259045"/>
    <xdr:sp macro="" textlink="">
      <xdr:nvSpPr>
        <xdr:cNvPr id="840" name="テキスト ボックス 839"/>
        <xdr:cNvSpPr txBox="1"/>
      </xdr:nvSpPr>
      <xdr:spPr>
        <a:xfrm>
          <a:off x="18389111" y="133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65,040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2642</xdr:rowOff>
    </xdr:from>
    <xdr:to>
      <xdr:col>32</xdr:col>
      <xdr:colOff>238125</xdr:colOff>
      <xdr:row>74</xdr:row>
      <xdr:rowOff>104242</xdr:rowOff>
    </xdr:to>
    <xdr:sp macro="" textlink="">
      <xdr:nvSpPr>
        <xdr:cNvPr id="846" name="円/楕円 845"/>
        <xdr:cNvSpPr/>
      </xdr:nvSpPr>
      <xdr:spPr>
        <a:xfrm>
          <a:off x="22110700" y="1268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25519</xdr:rowOff>
    </xdr:from>
    <xdr:ext cx="599010" cy="259045"/>
    <xdr:sp macro="" textlink="">
      <xdr:nvSpPr>
        <xdr:cNvPr id="847" name="繰出金該当値テキスト"/>
        <xdr:cNvSpPr txBox="1"/>
      </xdr:nvSpPr>
      <xdr:spPr>
        <a:xfrm>
          <a:off x="22212300" y="12541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112,924</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166276</xdr:rowOff>
    </xdr:from>
    <xdr:to>
      <xdr:col>31</xdr:col>
      <xdr:colOff>85725</xdr:colOff>
      <xdr:row>74</xdr:row>
      <xdr:rowOff>96426</xdr:rowOff>
    </xdr:to>
    <xdr:sp macro="" textlink="">
      <xdr:nvSpPr>
        <xdr:cNvPr id="848" name="円/楕円 847"/>
        <xdr:cNvSpPr/>
      </xdr:nvSpPr>
      <xdr:spPr>
        <a:xfrm>
          <a:off x="21272500" y="1268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72</xdr:row>
      <xdr:rowOff>112953</xdr:rowOff>
    </xdr:from>
    <xdr:ext cx="599010" cy="259045"/>
    <xdr:sp macro="" textlink="">
      <xdr:nvSpPr>
        <xdr:cNvPr id="849" name="テキスト ボックス 848"/>
        <xdr:cNvSpPr txBox="1"/>
      </xdr:nvSpPr>
      <xdr:spPr>
        <a:xfrm>
          <a:off x="21023794" y="12457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113,642</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121405</xdr:rowOff>
    </xdr:from>
    <xdr:to>
      <xdr:col>29</xdr:col>
      <xdr:colOff>568325</xdr:colOff>
      <xdr:row>75</xdr:row>
      <xdr:rowOff>51555</xdr:rowOff>
    </xdr:to>
    <xdr:sp macro="" textlink="">
      <xdr:nvSpPr>
        <xdr:cNvPr id="850" name="円/楕円 849"/>
        <xdr:cNvSpPr/>
      </xdr:nvSpPr>
      <xdr:spPr>
        <a:xfrm>
          <a:off x="20383500" y="1280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73</xdr:row>
      <xdr:rowOff>68082</xdr:rowOff>
    </xdr:from>
    <xdr:ext cx="599010" cy="259045"/>
    <xdr:sp macro="" textlink="">
      <xdr:nvSpPr>
        <xdr:cNvPr id="851" name="テキスト ボックス 850"/>
        <xdr:cNvSpPr txBox="1"/>
      </xdr:nvSpPr>
      <xdr:spPr>
        <a:xfrm>
          <a:off x="20134794" y="12583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102,014</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82466</xdr:rowOff>
    </xdr:from>
    <xdr:to>
      <xdr:col>28</xdr:col>
      <xdr:colOff>365125</xdr:colOff>
      <xdr:row>75</xdr:row>
      <xdr:rowOff>12616</xdr:rowOff>
    </xdr:to>
    <xdr:sp macro="" textlink="">
      <xdr:nvSpPr>
        <xdr:cNvPr id="852" name="円/楕円 851"/>
        <xdr:cNvSpPr/>
      </xdr:nvSpPr>
      <xdr:spPr>
        <a:xfrm>
          <a:off x="19494500" y="1276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73</xdr:row>
      <xdr:rowOff>29143</xdr:rowOff>
    </xdr:from>
    <xdr:ext cx="599010" cy="259045"/>
    <xdr:sp macro="" textlink="">
      <xdr:nvSpPr>
        <xdr:cNvPr id="853" name="テキスト ボックス 852"/>
        <xdr:cNvSpPr txBox="1"/>
      </xdr:nvSpPr>
      <xdr:spPr>
        <a:xfrm>
          <a:off x="19245794" y="12544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105,591</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125226</xdr:rowOff>
    </xdr:from>
    <xdr:to>
      <xdr:col>27</xdr:col>
      <xdr:colOff>161925</xdr:colOff>
      <xdr:row>75</xdr:row>
      <xdr:rowOff>55376</xdr:rowOff>
    </xdr:to>
    <xdr:sp macro="" textlink="">
      <xdr:nvSpPr>
        <xdr:cNvPr id="854" name="円/楕円 853"/>
        <xdr:cNvSpPr/>
      </xdr:nvSpPr>
      <xdr:spPr>
        <a:xfrm>
          <a:off x="18605500" y="1281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73</xdr:row>
      <xdr:rowOff>71903</xdr:rowOff>
    </xdr:from>
    <xdr:ext cx="599010" cy="259045"/>
    <xdr:sp macro="" textlink="">
      <xdr:nvSpPr>
        <xdr:cNvPr id="855" name="テキスト ボックス 854"/>
        <xdr:cNvSpPr txBox="1"/>
      </xdr:nvSpPr>
      <xdr:spPr>
        <a:xfrm>
          <a:off x="18356794" y="12587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101,663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全体的に類似団体と比較して住民一人当たりのコストが高くなっている。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要因としては、類似団体と比べて人口密度が極端に低いことが影響しているのではないかと思われる。特に人件費が類似団体内</a:t>
          </a:r>
          <a:r>
            <a:rPr kumimoji="1" lang="ja-JP" altLang="en-US" sz="1100">
              <a:solidFill>
                <a:sysClr val="windowText" lastClr="000000"/>
              </a:solidFill>
              <a:effectLst/>
              <a:latin typeface="+mn-lt"/>
              <a:ea typeface="+mn-ea"/>
              <a:cs typeface="+mn-cs"/>
            </a:rPr>
            <a:t>２</a:t>
          </a:r>
          <a:r>
            <a:rPr kumimoji="1" lang="ja-JP" altLang="ja-JP" sz="1100">
              <a:solidFill>
                <a:sysClr val="windowText" lastClr="000000"/>
              </a:solidFill>
              <a:effectLst/>
              <a:latin typeface="+mn-lt"/>
              <a:ea typeface="+mn-ea"/>
              <a:cs typeface="+mn-cs"/>
            </a:rPr>
            <a:t>位となっており、合併後、総合支所方式を採用している本町は他の類似団体と比べて職員数が多いため、</a:t>
          </a:r>
          <a:r>
            <a:rPr lang="ja-JP" altLang="ja-JP" sz="1100" b="0" i="0" baseline="0">
              <a:solidFill>
                <a:sysClr val="windowText" lastClr="000000"/>
              </a:solidFill>
              <a:effectLst/>
              <a:latin typeface="+mn-lt"/>
              <a:ea typeface="+mn-ea"/>
              <a:cs typeface="+mn-cs"/>
            </a:rPr>
            <a:t>定員管理適正化計画により退職者は数十名、新規採用者は必要最小限に抑制している。職員数は減少傾向にあるが、総合支所方式を採用している点や広大な面積に集落が散在し地理的に非効率な条件も重なるなど、ある程度の職員の確保が必要であり職員数の削減には限度もある。</a:t>
          </a:r>
          <a:endParaRPr lang="ja-JP" altLang="ja-JP" sz="1400">
            <a:solidFill>
              <a:sysClr val="windowText" lastClr="000000"/>
            </a:solidFill>
            <a:effectLst/>
          </a:endParaRPr>
        </a:p>
        <a:p>
          <a:r>
            <a:rPr kumimoji="1" lang="ja-JP" altLang="ja-JP" sz="1100" b="0" i="0" baseline="0">
              <a:solidFill>
                <a:sysClr val="windowText" lastClr="000000"/>
              </a:solidFill>
              <a:effectLst/>
              <a:latin typeface="+mn-lt"/>
              <a:ea typeface="+mn-ea"/>
              <a:cs typeface="+mn-cs"/>
            </a:rPr>
            <a:t>　また、公債費も類似団体を大幅に上回り１位となっているが、こちらは一人当たりの金額は大きいが、主に交付税措置の有利な起債を借入しているため実質公債費比率は</a:t>
          </a:r>
          <a:r>
            <a:rPr kumimoji="1" lang="ja-JP" altLang="en-US" sz="1100" b="0" i="0" baseline="0">
              <a:solidFill>
                <a:sysClr val="windowText" lastClr="000000"/>
              </a:solidFill>
              <a:effectLst/>
              <a:latin typeface="+mn-lt"/>
              <a:ea typeface="+mn-ea"/>
              <a:cs typeface="+mn-cs"/>
            </a:rPr>
            <a:t>１</a:t>
          </a:r>
          <a:r>
            <a:rPr kumimoji="1" lang="ja-JP" altLang="ja-JP" sz="1100" b="0" i="0" baseline="0">
              <a:solidFill>
                <a:sysClr val="windowText" lastClr="000000"/>
              </a:solidFill>
              <a:effectLst/>
              <a:latin typeface="+mn-lt"/>
              <a:ea typeface="+mn-ea"/>
              <a:cs typeface="+mn-cs"/>
            </a:rPr>
            <a:t>．</a:t>
          </a:r>
          <a:r>
            <a:rPr kumimoji="1" lang="ja-JP" altLang="en-US" sz="1100" b="0" i="0" baseline="0">
              <a:solidFill>
                <a:sysClr val="windowText" lastClr="000000"/>
              </a:solidFill>
              <a:effectLst/>
              <a:latin typeface="+mn-lt"/>
              <a:ea typeface="+mn-ea"/>
              <a:cs typeface="+mn-cs"/>
            </a:rPr>
            <a:t>８</a:t>
          </a:r>
          <a:r>
            <a:rPr kumimoji="1" lang="ja-JP" altLang="ja-JP" sz="1100" b="0" i="0" baseline="0">
              <a:solidFill>
                <a:sysClr val="windowText" lastClr="000000"/>
              </a:solidFill>
              <a:effectLst/>
              <a:latin typeface="+mn-lt"/>
              <a:ea typeface="+mn-ea"/>
              <a:cs typeface="+mn-cs"/>
            </a:rPr>
            <a:t>％で類似団体</a:t>
          </a:r>
          <a:r>
            <a:rPr kumimoji="1" lang="ja-JP" altLang="en-US" sz="1100" b="0" i="0" baseline="0">
              <a:solidFill>
                <a:sysClr val="windowText" lastClr="000000"/>
              </a:solidFill>
              <a:effectLst/>
              <a:latin typeface="+mn-lt"/>
              <a:ea typeface="+mn-ea"/>
              <a:cs typeface="+mn-cs"/>
            </a:rPr>
            <a:t>６</a:t>
          </a:r>
          <a:r>
            <a:rPr kumimoji="1" lang="ja-JP" altLang="ja-JP" sz="1100" b="0" i="0" baseline="0">
              <a:solidFill>
                <a:sysClr val="windowText" lastClr="000000"/>
              </a:solidFill>
              <a:effectLst/>
              <a:latin typeface="+mn-lt"/>
              <a:ea typeface="+mn-ea"/>
              <a:cs typeface="+mn-cs"/>
            </a:rPr>
            <a:t>位、将来負担比率については類似団体内</a:t>
          </a:r>
          <a:r>
            <a:rPr kumimoji="1" lang="ja-JP" altLang="en-US" sz="1100" b="0" i="0" baseline="0">
              <a:solidFill>
                <a:sysClr val="windowText" lastClr="000000"/>
              </a:solidFill>
              <a:effectLst/>
              <a:latin typeface="+mn-lt"/>
              <a:ea typeface="+mn-ea"/>
              <a:cs typeface="+mn-cs"/>
            </a:rPr>
            <a:t>１</a:t>
          </a:r>
          <a:r>
            <a:rPr kumimoji="1" lang="ja-JP" altLang="ja-JP" sz="1100" b="0" i="0" baseline="0">
              <a:solidFill>
                <a:schemeClr val="dk1"/>
              </a:solidFill>
              <a:effectLst/>
              <a:latin typeface="+mn-lt"/>
              <a:ea typeface="+mn-ea"/>
              <a:cs typeface="+mn-cs"/>
            </a:rPr>
            <a:t>位と健全な数値になっている。しかし、住民一人当たりの公債費が大きいことに変わりはなく、減少させていかなければならないため、今後も継続して計画的な繰上償還を行っていく。</a:t>
          </a:r>
          <a:endParaRPr lang="ja-JP" altLang="ja-JP" sz="1400">
            <a:effectLst/>
          </a:endParaRPr>
        </a:p>
        <a:p>
          <a:r>
            <a:rPr kumimoji="1" lang="ja-JP" altLang="ja-JP" sz="1100" b="0" i="0" baseline="0">
              <a:solidFill>
                <a:schemeClr val="dk1"/>
              </a:solidFill>
              <a:effectLst/>
              <a:latin typeface="+mn-lt"/>
              <a:ea typeface="+mn-ea"/>
              <a:cs typeface="+mn-cs"/>
            </a:rPr>
            <a:t>　今後も人口の減少には歯止めがかからないと思われるため、今以上に住民一人当たりの負担が大きくならないよう計画的な行財政運営を行っていかなければならない。</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高知県仁淀川町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5,753
5,721
333.00
7,752,944
7,475,390
222,367
4,392,771
8,296,506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2032</xdr:rowOff>
    </xdr:from>
    <xdr:to>
      <xdr:col>6</xdr:col>
      <xdr:colOff>510540</xdr:colOff>
      <xdr:row>37</xdr:row>
      <xdr:rowOff>153162</xdr:rowOff>
    </xdr:to>
    <xdr:cxnSp macro="">
      <xdr:nvCxnSpPr>
        <xdr:cNvPr id="56" name="直線コネクタ 55"/>
        <xdr:cNvCxnSpPr/>
      </xdr:nvCxnSpPr>
      <xdr:spPr>
        <a:xfrm flipV="1">
          <a:off x="4633595" y="5145532"/>
          <a:ext cx="1270" cy="1351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156989</xdr:rowOff>
    </xdr:from>
    <xdr:ext cx="469744" cy="259045"/>
    <xdr:sp macro="" textlink="">
      <xdr:nvSpPr>
        <xdr:cNvPr id="57" name="議会費最小値テキスト"/>
        <xdr:cNvSpPr txBox="1"/>
      </xdr:nvSpPr>
      <xdr:spPr>
        <a:xfrm>
          <a:off x="4686300" y="650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4,844</a:t>
          </a:r>
          <a:endParaRPr kumimoji="1" lang="ja-JP" altLang="en-US" sz="1000" b="1">
            <a:latin typeface="ＭＳ Ｐゴシック"/>
          </a:endParaRPr>
        </a:p>
      </xdr:txBody>
    </xdr:sp>
    <xdr:clientData/>
  </xdr:oneCellAnchor>
  <xdr:twoCellAnchor>
    <xdr:from>
      <xdr:col>6</xdr:col>
      <xdr:colOff>422275</xdr:colOff>
      <xdr:row>37</xdr:row>
      <xdr:rowOff>153162</xdr:rowOff>
    </xdr:from>
    <xdr:to>
      <xdr:col>6</xdr:col>
      <xdr:colOff>600075</xdr:colOff>
      <xdr:row>37</xdr:row>
      <xdr:rowOff>153162</xdr:rowOff>
    </xdr:to>
    <xdr:cxnSp macro="">
      <xdr:nvCxnSpPr>
        <xdr:cNvPr id="58" name="直線コネクタ 57"/>
        <xdr:cNvCxnSpPr/>
      </xdr:nvCxnSpPr>
      <xdr:spPr>
        <a:xfrm>
          <a:off x="4546600" y="649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120159</xdr:rowOff>
    </xdr:from>
    <xdr:ext cx="534377" cy="259045"/>
    <xdr:sp macro="" textlink="">
      <xdr:nvSpPr>
        <xdr:cNvPr id="59" name="議会費最大値テキスト"/>
        <xdr:cNvSpPr txBox="1"/>
      </xdr:nvSpPr>
      <xdr:spPr>
        <a:xfrm>
          <a:off x="4686300" y="492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a:t>
          </a:r>
          <a:endParaRPr kumimoji="1" lang="ja-JP" altLang="en-US" sz="1000" b="1">
            <a:latin typeface="ＭＳ Ｐゴシック"/>
          </a:endParaRPr>
        </a:p>
      </xdr:txBody>
    </xdr:sp>
    <xdr:clientData/>
  </xdr:oneCellAnchor>
  <xdr:twoCellAnchor>
    <xdr:from>
      <xdr:col>6</xdr:col>
      <xdr:colOff>422275</xdr:colOff>
      <xdr:row>30</xdr:row>
      <xdr:rowOff>2032</xdr:rowOff>
    </xdr:from>
    <xdr:to>
      <xdr:col>6</xdr:col>
      <xdr:colOff>600075</xdr:colOff>
      <xdr:row>30</xdr:row>
      <xdr:rowOff>2032</xdr:rowOff>
    </xdr:to>
    <xdr:cxnSp macro="">
      <xdr:nvCxnSpPr>
        <xdr:cNvPr id="60" name="直線コネクタ 59"/>
        <xdr:cNvCxnSpPr/>
      </xdr:nvCxnSpPr>
      <xdr:spPr>
        <a:xfrm>
          <a:off x="4546600" y="51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54737</xdr:rowOff>
    </xdr:from>
    <xdr:to>
      <xdr:col>6</xdr:col>
      <xdr:colOff>511175</xdr:colOff>
      <xdr:row>34</xdr:row>
      <xdr:rowOff>81026</xdr:rowOff>
    </xdr:to>
    <xdr:cxnSp macro="">
      <xdr:nvCxnSpPr>
        <xdr:cNvPr id="61" name="直線コネクタ 60"/>
        <xdr:cNvCxnSpPr/>
      </xdr:nvCxnSpPr>
      <xdr:spPr>
        <a:xfrm>
          <a:off x="3797300" y="5884037"/>
          <a:ext cx="8382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22750</xdr:rowOff>
    </xdr:from>
    <xdr:ext cx="469744" cy="259045"/>
    <xdr:sp macro="" textlink="">
      <xdr:nvSpPr>
        <xdr:cNvPr id="62" name="議会費平均値テキスト"/>
        <xdr:cNvSpPr txBox="1"/>
      </xdr:nvSpPr>
      <xdr:spPr>
        <a:xfrm>
          <a:off x="4686300" y="5852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9,351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44323</xdr:rowOff>
    </xdr:from>
    <xdr:to>
      <xdr:col>6</xdr:col>
      <xdr:colOff>561975</xdr:colOff>
      <xdr:row>34</xdr:row>
      <xdr:rowOff>145923</xdr:rowOff>
    </xdr:to>
    <xdr:sp macro="" textlink="">
      <xdr:nvSpPr>
        <xdr:cNvPr id="63" name="フローチャート : 判断 62"/>
        <xdr:cNvSpPr/>
      </xdr:nvSpPr>
      <xdr:spPr>
        <a:xfrm>
          <a:off x="45847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54737</xdr:rowOff>
    </xdr:from>
    <xdr:to>
      <xdr:col>5</xdr:col>
      <xdr:colOff>358775</xdr:colOff>
      <xdr:row>34</xdr:row>
      <xdr:rowOff>123444</xdr:rowOff>
    </xdr:to>
    <xdr:cxnSp macro="">
      <xdr:nvCxnSpPr>
        <xdr:cNvPr id="64" name="直線コネクタ 63"/>
        <xdr:cNvCxnSpPr/>
      </xdr:nvCxnSpPr>
      <xdr:spPr>
        <a:xfrm flipV="1">
          <a:off x="2908300" y="5884037"/>
          <a:ext cx="889000" cy="6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762</xdr:rowOff>
    </xdr:from>
    <xdr:to>
      <xdr:col>5</xdr:col>
      <xdr:colOff>409575</xdr:colOff>
      <xdr:row>34</xdr:row>
      <xdr:rowOff>102362</xdr:rowOff>
    </xdr:to>
    <xdr:sp macro="" textlink="">
      <xdr:nvSpPr>
        <xdr:cNvPr id="65" name="フローチャート : 判断 64"/>
        <xdr:cNvSpPr/>
      </xdr:nvSpPr>
      <xdr:spPr>
        <a:xfrm>
          <a:off x="3746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118889</xdr:rowOff>
    </xdr:from>
    <xdr:ext cx="469744" cy="259045"/>
    <xdr:sp macro="" textlink="">
      <xdr:nvSpPr>
        <xdr:cNvPr id="66" name="テキスト ボックス 65"/>
        <xdr:cNvSpPr txBox="1"/>
      </xdr:nvSpPr>
      <xdr:spPr>
        <a:xfrm>
          <a:off x="3562427" y="560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61214</xdr:rowOff>
    </xdr:from>
    <xdr:to>
      <xdr:col>4</xdr:col>
      <xdr:colOff>155575</xdr:colOff>
      <xdr:row>34</xdr:row>
      <xdr:rowOff>123444</xdr:rowOff>
    </xdr:to>
    <xdr:cxnSp macro="">
      <xdr:nvCxnSpPr>
        <xdr:cNvPr id="67" name="直線コネクタ 66"/>
        <xdr:cNvCxnSpPr/>
      </xdr:nvCxnSpPr>
      <xdr:spPr>
        <a:xfrm>
          <a:off x="2019300" y="5890514"/>
          <a:ext cx="889000" cy="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27940</xdr:rowOff>
    </xdr:from>
    <xdr:to>
      <xdr:col>4</xdr:col>
      <xdr:colOff>206375</xdr:colOff>
      <xdr:row>34</xdr:row>
      <xdr:rowOff>129540</xdr:rowOff>
    </xdr:to>
    <xdr:sp macro="" textlink="">
      <xdr:nvSpPr>
        <xdr:cNvPr id="68" name="フローチャート : 判断 67"/>
        <xdr:cNvSpPr/>
      </xdr:nvSpPr>
      <xdr:spPr>
        <a:xfrm>
          <a:off x="28575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146067</xdr:rowOff>
    </xdr:from>
    <xdr:ext cx="469744" cy="259045"/>
    <xdr:sp macro="" textlink="">
      <xdr:nvSpPr>
        <xdr:cNvPr id="69" name="テキスト ボックス 68"/>
        <xdr:cNvSpPr txBox="1"/>
      </xdr:nvSpPr>
      <xdr:spPr>
        <a:xfrm>
          <a:off x="2673427" y="563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144145</xdr:rowOff>
    </xdr:from>
    <xdr:to>
      <xdr:col>2</xdr:col>
      <xdr:colOff>638175</xdr:colOff>
      <xdr:row>34</xdr:row>
      <xdr:rowOff>61214</xdr:rowOff>
    </xdr:to>
    <xdr:cxnSp macro="">
      <xdr:nvCxnSpPr>
        <xdr:cNvPr id="70" name="直線コネクタ 69"/>
        <xdr:cNvCxnSpPr/>
      </xdr:nvCxnSpPr>
      <xdr:spPr>
        <a:xfrm>
          <a:off x="1130300" y="5801995"/>
          <a:ext cx="889000" cy="8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58801</xdr:rowOff>
    </xdr:from>
    <xdr:to>
      <xdr:col>3</xdr:col>
      <xdr:colOff>3175</xdr:colOff>
      <xdr:row>34</xdr:row>
      <xdr:rowOff>160401</xdr:rowOff>
    </xdr:to>
    <xdr:sp macro="" textlink="">
      <xdr:nvSpPr>
        <xdr:cNvPr id="71" name="フローチャート : 判断 70"/>
        <xdr:cNvSpPr/>
      </xdr:nvSpPr>
      <xdr:spPr>
        <a:xfrm>
          <a:off x="1968500" y="588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151528</xdr:rowOff>
    </xdr:from>
    <xdr:ext cx="469744" cy="259045"/>
    <xdr:sp macro="" textlink="">
      <xdr:nvSpPr>
        <xdr:cNvPr id="72" name="テキスト ボックス 71"/>
        <xdr:cNvSpPr txBox="1"/>
      </xdr:nvSpPr>
      <xdr:spPr>
        <a:xfrm>
          <a:off x="1784427" y="598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22479</xdr:rowOff>
    </xdr:from>
    <xdr:to>
      <xdr:col>1</xdr:col>
      <xdr:colOff>485775</xdr:colOff>
      <xdr:row>34</xdr:row>
      <xdr:rowOff>124079</xdr:rowOff>
    </xdr:to>
    <xdr:sp macro="" textlink="">
      <xdr:nvSpPr>
        <xdr:cNvPr id="73" name="フローチャート : 判断 72"/>
        <xdr:cNvSpPr/>
      </xdr:nvSpPr>
      <xdr:spPr>
        <a:xfrm>
          <a:off x="1079500" y="585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115206</xdr:rowOff>
    </xdr:from>
    <xdr:ext cx="469744" cy="259045"/>
    <xdr:sp macro="" textlink="">
      <xdr:nvSpPr>
        <xdr:cNvPr id="74" name="テキスト ボックス 73"/>
        <xdr:cNvSpPr txBox="1"/>
      </xdr:nvSpPr>
      <xdr:spPr>
        <a:xfrm>
          <a:off x="895427" y="594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30226</xdr:rowOff>
    </xdr:from>
    <xdr:to>
      <xdr:col>6</xdr:col>
      <xdr:colOff>561975</xdr:colOff>
      <xdr:row>34</xdr:row>
      <xdr:rowOff>131826</xdr:rowOff>
    </xdr:to>
    <xdr:sp macro="" textlink="">
      <xdr:nvSpPr>
        <xdr:cNvPr id="80" name="円/楕円 79"/>
        <xdr:cNvSpPr/>
      </xdr:nvSpPr>
      <xdr:spPr>
        <a:xfrm>
          <a:off x="4584700" y="585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53103</xdr:rowOff>
    </xdr:from>
    <xdr:ext cx="469744" cy="259045"/>
    <xdr:sp macro="" textlink="">
      <xdr:nvSpPr>
        <xdr:cNvPr id="81" name="議会費該当値テキスト"/>
        <xdr:cNvSpPr txBox="1"/>
      </xdr:nvSpPr>
      <xdr:spPr>
        <a:xfrm>
          <a:off x="4686300" y="571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9,462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3937</xdr:rowOff>
    </xdr:from>
    <xdr:to>
      <xdr:col>5</xdr:col>
      <xdr:colOff>409575</xdr:colOff>
      <xdr:row>34</xdr:row>
      <xdr:rowOff>105537</xdr:rowOff>
    </xdr:to>
    <xdr:sp macro="" textlink="">
      <xdr:nvSpPr>
        <xdr:cNvPr id="82" name="円/楕円 81"/>
        <xdr:cNvSpPr/>
      </xdr:nvSpPr>
      <xdr:spPr>
        <a:xfrm>
          <a:off x="3746500" y="583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96664</xdr:rowOff>
    </xdr:from>
    <xdr:ext cx="469744" cy="259045"/>
    <xdr:sp macro="" textlink="">
      <xdr:nvSpPr>
        <xdr:cNvPr id="83" name="テキスト ボックス 82"/>
        <xdr:cNvSpPr txBox="1"/>
      </xdr:nvSpPr>
      <xdr:spPr>
        <a:xfrm>
          <a:off x="3562427" y="592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9,669</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72644</xdr:rowOff>
    </xdr:from>
    <xdr:to>
      <xdr:col>4</xdr:col>
      <xdr:colOff>206375</xdr:colOff>
      <xdr:row>35</xdr:row>
      <xdr:rowOff>2794</xdr:rowOff>
    </xdr:to>
    <xdr:sp macro="" textlink="">
      <xdr:nvSpPr>
        <xdr:cNvPr id="84" name="円/楕円 83"/>
        <xdr:cNvSpPr/>
      </xdr:nvSpPr>
      <xdr:spPr>
        <a:xfrm>
          <a:off x="2857500" y="590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165371</xdr:rowOff>
    </xdr:from>
    <xdr:ext cx="469744" cy="259045"/>
    <xdr:sp macro="" textlink="">
      <xdr:nvSpPr>
        <xdr:cNvPr id="85" name="テキスト ボックス 84"/>
        <xdr:cNvSpPr txBox="1"/>
      </xdr:nvSpPr>
      <xdr:spPr>
        <a:xfrm>
          <a:off x="2673427" y="5994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10414</xdr:rowOff>
    </xdr:from>
    <xdr:to>
      <xdr:col>3</xdr:col>
      <xdr:colOff>3175</xdr:colOff>
      <xdr:row>34</xdr:row>
      <xdr:rowOff>112014</xdr:rowOff>
    </xdr:to>
    <xdr:sp macro="" textlink="">
      <xdr:nvSpPr>
        <xdr:cNvPr id="86" name="円/楕円 85"/>
        <xdr:cNvSpPr/>
      </xdr:nvSpPr>
      <xdr:spPr>
        <a:xfrm>
          <a:off x="1968500" y="583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128541</xdr:rowOff>
    </xdr:from>
    <xdr:ext cx="469744" cy="259045"/>
    <xdr:sp macro="" textlink="">
      <xdr:nvSpPr>
        <xdr:cNvPr id="87" name="テキスト ボックス 86"/>
        <xdr:cNvSpPr txBox="1"/>
      </xdr:nvSpPr>
      <xdr:spPr>
        <a:xfrm>
          <a:off x="1784427" y="561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9,618</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93345</xdr:rowOff>
    </xdr:from>
    <xdr:to>
      <xdr:col>1</xdr:col>
      <xdr:colOff>485775</xdr:colOff>
      <xdr:row>34</xdr:row>
      <xdr:rowOff>23495</xdr:rowOff>
    </xdr:to>
    <xdr:sp macro="" textlink="">
      <xdr:nvSpPr>
        <xdr:cNvPr id="88" name="円/楕円 87"/>
        <xdr:cNvSpPr/>
      </xdr:nvSpPr>
      <xdr:spPr>
        <a:xfrm>
          <a:off x="1079500" y="575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40022</xdr:rowOff>
    </xdr:from>
    <xdr:ext cx="534377" cy="259045"/>
    <xdr:sp macro="" textlink="">
      <xdr:nvSpPr>
        <xdr:cNvPr id="89" name="テキスト ボックス 88"/>
        <xdr:cNvSpPr txBox="1"/>
      </xdr:nvSpPr>
      <xdr:spPr>
        <a:xfrm>
          <a:off x="863111" y="552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85,536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143684</xdr:rowOff>
    </xdr:from>
    <xdr:to>
      <xdr:col>6</xdr:col>
      <xdr:colOff>510540</xdr:colOff>
      <xdr:row>58</xdr:row>
      <xdr:rowOff>115639</xdr:rowOff>
    </xdr:to>
    <xdr:cxnSp macro="">
      <xdr:nvCxnSpPr>
        <xdr:cNvPr id="111" name="直線コネクタ 110"/>
        <xdr:cNvCxnSpPr/>
      </xdr:nvCxnSpPr>
      <xdr:spPr>
        <a:xfrm flipV="1">
          <a:off x="4633595" y="8716184"/>
          <a:ext cx="1270" cy="1343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133217</xdr:rowOff>
    </xdr:from>
    <xdr:ext cx="534377" cy="259045"/>
    <xdr:sp macro="" textlink="">
      <xdr:nvSpPr>
        <xdr:cNvPr id="112" name="総務費最小値テキスト"/>
        <xdr:cNvSpPr txBox="1"/>
      </xdr:nvSpPr>
      <xdr:spPr>
        <a:xfrm>
          <a:off x="4686300" y="1007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52,627</a:t>
          </a:r>
          <a:endParaRPr kumimoji="1" lang="ja-JP" altLang="en-US" sz="1000" b="1">
            <a:latin typeface="ＭＳ Ｐゴシック"/>
          </a:endParaRPr>
        </a:p>
      </xdr:txBody>
    </xdr:sp>
    <xdr:clientData/>
  </xdr:oneCellAnchor>
  <xdr:twoCellAnchor>
    <xdr:from>
      <xdr:col>6</xdr:col>
      <xdr:colOff>422275</xdr:colOff>
      <xdr:row>58</xdr:row>
      <xdr:rowOff>115639</xdr:rowOff>
    </xdr:from>
    <xdr:to>
      <xdr:col>6</xdr:col>
      <xdr:colOff>600075</xdr:colOff>
      <xdr:row>58</xdr:row>
      <xdr:rowOff>115639</xdr:rowOff>
    </xdr:to>
    <xdr:cxnSp macro="">
      <xdr:nvCxnSpPr>
        <xdr:cNvPr id="113" name="直線コネクタ 112"/>
        <xdr:cNvCxnSpPr/>
      </xdr:nvCxnSpPr>
      <xdr:spPr>
        <a:xfrm>
          <a:off x="4546600" y="10059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90361</xdr:rowOff>
    </xdr:from>
    <xdr:ext cx="690189" cy="259045"/>
    <xdr:sp macro="" textlink="">
      <xdr:nvSpPr>
        <xdr:cNvPr id="114" name="総務費最大値テキスト"/>
        <xdr:cNvSpPr txBox="1"/>
      </xdr:nvSpPr>
      <xdr:spPr>
        <a:xfrm>
          <a:off x="4686300" y="84914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2,991,286</a:t>
          </a:r>
          <a:endParaRPr kumimoji="1" lang="ja-JP" altLang="en-US" sz="1000" b="1">
            <a:latin typeface="ＭＳ Ｐゴシック"/>
          </a:endParaRPr>
        </a:p>
      </xdr:txBody>
    </xdr:sp>
    <xdr:clientData/>
  </xdr:oneCellAnchor>
  <xdr:twoCellAnchor>
    <xdr:from>
      <xdr:col>6</xdr:col>
      <xdr:colOff>422275</xdr:colOff>
      <xdr:row>50</xdr:row>
      <xdr:rowOff>143684</xdr:rowOff>
    </xdr:from>
    <xdr:to>
      <xdr:col>6</xdr:col>
      <xdr:colOff>600075</xdr:colOff>
      <xdr:row>50</xdr:row>
      <xdr:rowOff>143684</xdr:rowOff>
    </xdr:to>
    <xdr:cxnSp macro="">
      <xdr:nvCxnSpPr>
        <xdr:cNvPr id="115" name="直線コネクタ 114"/>
        <xdr:cNvCxnSpPr/>
      </xdr:nvCxnSpPr>
      <xdr:spPr>
        <a:xfrm>
          <a:off x="4546600" y="8716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156456</xdr:rowOff>
    </xdr:from>
    <xdr:to>
      <xdr:col>6</xdr:col>
      <xdr:colOff>511175</xdr:colOff>
      <xdr:row>58</xdr:row>
      <xdr:rowOff>9064</xdr:rowOff>
    </xdr:to>
    <xdr:cxnSp macro="">
      <xdr:nvCxnSpPr>
        <xdr:cNvPr id="116" name="直線コネクタ 115"/>
        <xdr:cNvCxnSpPr/>
      </xdr:nvCxnSpPr>
      <xdr:spPr>
        <a:xfrm flipV="1">
          <a:off x="3797300" y="9929106"/>
          <a:ext cx="838200" cy="2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6218</xdr:rowOff>
    </xdr:from>
    <xdr:ext cx="599010" cy="259045"/>
    <xdr:sp macro="" textlink="">
      <xdr:nvSpPr>
        <xdr:cNvPr id="117" name="総務費平均値テキスト"/>
        <xdr:cNvSpPr txBox="1"/>
      </xdr:nvSpPr>
      <xdr:spPr>
        <a:xfrm>
          <a:off x="4686300" y="99503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133,661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27791</xdr:rowOff>
    </xdr:from>
    <xdr:to>
      <xdr:col>6</xdr:col>
      <xdr:colOff>561975</xdr:colOff>
      <xdr:row>58</xdr:row>
      <xdr:rowOff>129391</xdr:rowOff>
    </xdr:to>
    <xdr:sp macro="" textlink="">
      <xdr:nvSpPr>
        <xdr:cNvPr id="118" name="フローチャート : 判断 117"/>
        <xdr:cNvSpPr/>
      </xdr:nvSpPr>
      <xdr:spPr>
        <a:xfrm>
          <a:off x="4584700" y="9971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163779</xdr:rowOff>
    </xdr:from>
    <xdr:to>
      <xdr:col>5</xdr:col>
      <xdr:colOff>358775</xdr:colOff>
      <xdr:row>58</xdr:row>
      <xdr:rowOff>9064</xdr:rowOff>
    </xdr:to>
    <xdr:cxnSp macro="">
      <xdr:nvCxnSpPr>
        <xdr:cNvPr id="119" name="直線コネクタ 118"/>
        <xdr:cNvCxnSpPr/>
      </xdr:nvCxnSpPr>
      <xdr:spPr>
        <a:xfrm>
          <a:off x="2908300" y="9936429"/>
          <a:ext cx="889000" cy="1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30416</xdr:rowOff>
    </xdr:from>
    <xdr:to>
      <xdr:col>5</xdr:col>
      <xdr:colOff>409575</xdr:colOff>
      <xdr:row>58</xdr:row>
      <xdr:rowOff>132016</xdr:rowOff>
    </xdr:to>
    <xdr:sp macro="" textlink="">
      <xdr:nvSpPr>
        <xdr:cNvPr id="120" name="フローチャート : 判断 119"/>
        <xdr:cNvSpPr/>
      </xdr:nvSpPr>
      <xdr:spPr>
        <a:xfrm>
          <a:off x="3746500" y="99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123143</xdr:rowOff>
    </xdr:from>
    <xdr:ext cx="599010" cy="259045"/>
    <xdr:sp macro="" textlink="">
      <xdr:nvSpPr>
        <xdr:cNvPr id="121" name="テキスト ボックス 120"/>
        <xdr:cNvSpPr txBox="1"/>
      </xdr:nvSpPr>
      <xdr:spPr>
        <a:xfrm>
          <a:off x="3497794" y="1006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163779</xdr:rowOff>
    </xdr:from>
    <xdr:to>
      <xdr:col>4</xdr:col>
      <xdr:colOff>155575</xdr:colOff>
      <xdr:row>58</xdr:row>
      <xdr:rowOff>13757</xdr:rowOff>
    </xdr:to>
    <xdr:cxnSp macro="">
      <xdr:nvCxnSpPr>
        <xdr:cNvPr id="122" name="直線コネクタ 121"/>
        <xdr:cNvCxnSpPr/>
      </xdr:nvCxnSpPr>
      <xdr:spPr>
        <a:xfrm flipV="1">
          <a:off x="2019300" y="9936429"/>
          <a:ext cx="889000" cy="2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36243</xdr:rowOff>
    </xdr:from>
    <xdr:to>
      <xdr:col>4</xdr:col>
      <xdr:colOff>206375</xdr:colOff>
      <xdr:row>58</xdr:row>
      <xdr:rowOff>137843</xdr:rowOff>
    </xdr:to>
    <xdr:sp macro="" textlink="">
      <xdr:nvSpPr>
        <xdr:cNvPr id="123" name="フローチャート : 判断 122"/>
        <xdr:cNvSpPr/>
      </xdr:nvSpPr>
      <xdr:spPr>
        <a:xfrm>
          <a:off x="2857500" y="998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128970</xdr:rowOff>
    </xdr:from>
    <xdr:ext cx="599010" cy="259045"/>
    <xdr:sp macro="" textlink="">
      <xdr:nvSpPr>
        <xdr:cNvPr id="124" name="テキスト ボックス 123"/>
        <xdr:cNvSpPr txBox="1"/>
      </xdr:nvSpPr>
      <xdr:spPr>
        <a:xfrm>
          <a:off x="2608794" y="1007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115,174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13757</xdr:rowOff>
    </xdr:from>
    <xdr:to>
      <xdr:col>2</xdr:col>
      <xdr:colOff>638175</xdr:colOff>
      <xdr:row>58</xdr:row>
      <xdr:rowOff>37466</xdr:rowOff>
    </xdr:to>
    <xdr:cxnSp macro="">
      <xdr:nvCxnSpPr>
        <xdr:cNvPr id="125" name="直線コネクタ 124"/>
        <xdr:cNvCxnSpPr/>
      </xdr:nvCxnSpPr>
      <xdr:spPr>
        <a:xfrm flipV="1">
          <a:off x="1130300" y="9957857"/>
          <a:ext cx="889000" cy="2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35339</xdr:rowOff>
    </xdr:from>
    <xdr:to>
      <xdr:col>3</xdr:col>
      <xdr:colOff>3175</xdr:colOff>
      <xdr:row>58</xdr:row>
      <xdr:rowOff>136939</xdr:rowOff>
    </xdr:to>
    <xdr:sp macro="" textlink="">
      <xdr:nvSpPr>
        <xdr:cNvPr id="126" name="フローチャート : 判断 125"/>
        <xdr:cNvSpPr/>
      </xdr:nvSpPr>
      <xdr:spPr>
        <a:xfrm>
          <a:off x="1968500" y="99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128066</xdr:rowOff>
    </xdr:from>
    <xdr:ext cx="599010" cy="259045"/>
    <xdr:sp macro="" textlink="">
      <xdr:nvSpPr>
        <xdr:cNvPr id="127" name="テキスト ボックス 126"/>
        <xdr:cNvSpPr txBox="1"/>
      </xdr:nvSpPr>
      <xdr:spPr>
        <a:xfrm>
          <a:off x="1719794" y="10072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117,150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16518</xdr:rowOff>
    </xdr:from>
    <xdr:to>
      <xdr:col>1</xdr:col>
      <xdr:colOff>485775</xdr:colOff>
      <xdr:row>58</xdr:row>
      <xdr:rowOff>118118</xdr:rowOff>
    </xdr:to>
    <xdr:sp macro="" textlink="">
      <xdr:nvSpPr>
        <xdr:cNvPr id="128" name="フローチャート : 判断 127"/>
        <xdr:cNvSpPr/>
      </xdr:nvSpPr>
      <xdr:spPr>
        <a:xfrm>
          <a:off x="1079500" y="996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109245</xdr:rowOff>
    </xdr:from>
    <xdr:ext cx="599010" cy="259045"/>
    <xdr:sp macro="" textlink="">
      <xdr:nvSpPr>
        <xdr:cNvPr id="129" name="テキスト ボックス 128"/>
        <xdr:cNvSpPr txBox="1"/>
      </xdr:nvSpPr>
      <xdr:spPr>
        <a:xfrm>
          <a:off x="830794" y="10053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158,316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105656</xdr:rowOff>
    </xdr:from>
    <xdr:to>
      <xdr:col>6</xdr:col>
      <xdr:colOff>561975</xdr:colOff>
      <xdr:row>58</xdr:row>
      <xdr:rowOff>35806</xdr:rowOff>
    </xdr:to>
    <xdr:sp macro="" textlink="">
      <xdr:nvSpPr>
        <xdr:cNvPr id="135" name="円/楕円 134"/>
        <xdr:cNvSpPr/>
      </xdr:nvSpPr>
      <xdr:spPr>
        <a:xfrm>
          <a:off x="4584700" y="987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128533</xdr:rowOff>
    </xdr:from>
    <xdr:ext cx="599010" cy="259045"/>
    <xdr:sp macro="" textlink="">
      <xdr:nvSpPr>
        <xdr:cNvPr id="136" name="総務費該当値テキスト"/>
        <xdr:cNvSpPr txBox="1"/>
      </xdr:nvSpPr>
      <xdr:spPr>
        <a:xfrm>
          <a:off x="4686300" y="972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338,350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129714</xdr:rowOff>
    </xdr:from>
    <xdr:to>
      <xdr:col>5</xdr:col>
      <xdr:colOff>409575</xdr:colOff>
      <xdr:row>58</xdr:row>
      <xdr:rowOff>59864</xdr:rowOff>
    </xdr:to>
    <xdr:sp macro="" textlink="">
      <xdr:nvSpPr>
        <xdr:cNvPr id="137" name="円/楕円 136"/>
        <xdr:cNvSpPr/>
      </xdr:nvSpPr>
      <xdr:spPr>
        <a:xfrm>
          <a:off x="3746500" y="990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76391</xdr:rowOff>
    </xdr:from>
    <xdr:ext cx="599010" cy="259045"/>
    <xdr:sp macro="" textlink="">
      <xdr:nvSpPr>
        <xdr:cNvPr id="138" name="テキスト ボックス 137"/>
        <xdr:cNvSpPr txBox="1"/>
      </xdr:nvSpPr>
      <xdr:spPr>
        <a:xfrm>
          <a:off x="3497794" y="9677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285,731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112979</xdr:rowOff>
    </xdr:from>
    <xdr:to>
      <xdr:col>4</xdr:col>
      <xdr:colOff>206375</xdr:colOff>
      <xdr:row>58</xdr:row>
      <xdr:rowOff>43129</xdr:rowOff>
    </xdr:to>
    <xdr:sp macro="" textlink="">
      <xdr:nvSpPr>
        <xdr:cNvPr id="139" name="円/楕円 138"/>
        <xdr:cNvSpPr/>
      </xdr:nvSpPr>
      <xdr:spPr>
        <a:xfrm>
          <a:off x="2857500" y="988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59656</xdr:rowOff>
    </xdr:from>
    <xdr:ext cx="599010" cy="259045"/>
    <xdr:sp macro="" textlink="">
      <xdr:nvSpPr>
        <xdr:cNvPr id="140" name="テキスト ボックス 139"/>
        <xdr:cNvSpPr txBox="1"/>
      </xdr:nvSpPr>
      <xdr:spPr>
        <a:xfrm>
          <a:off x="2608794" y="966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322,334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134407</xdr:rowOff>
    </xdr:from>
    <xdr:to>
      <xdr:col>3</xdr:col>
      <xdr:colOff>3175</xdr:colOff>
      <xdr:row>58</xdr:row>
      <xdr:rowOff>64557</xdr:rowOff>
    </xdr:to>
    <xdr:sp macro="" textlink="">
      <xdr:nvSpPr>
        <xdr:cNvPr id="141" name="円/楕円 140"/>
        <xdr:cNvSpPr/>
      </xdr:nvSpPr>
      <xdr:spPr>
        <a:xfrm>
          <a:off x="1968500" y="990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81084</xdr:rowOff>
    </xdr:from>
    <xdr:ext cx="599010" cy="259045"/>
    <xdr:sp macro="" textlink="">
      <xdr:nvSpPr>
        <xdr:cNvPr id="142" name="テキスト ボックス 141"/>
        <xdr:cNvSpPr txBox="1"/>
      </xdr:nvSpPr>
      <xdr:spPr>
        <a:xfrm>
          <a:off x="1719794" y="9682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275,467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158116</xdr:rowOff>
    </xdr:from>
    <xdr:to>
      <xdr:col>1</xdr:col>
      <xdr:colOff>485775</xdr:colOff>
      <xdr:row>58</xdr:row>
      <xdr:rowOff>88266</xdr:rowOff>
    </xdr:to>
    <xdr:sp macro="" textlink="">
      <xdr:nvSpPr>
        <xdr:cNvPr id="143" name="円/楕円 142"/>
        <xdr:cNvSpPr/>
      </xdr:nvSpPr>
      <xdr:spPr>
        <a:xfrm>
          <a:off x="1079500" y="993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104793</xdr:rowOff>
    </xdr:from>
    <xdr:ext cx="599010" cy="259045"/>
    <xdr:sp macro="" textlink="">
      <xdr:nvSpPr>
        <xdr:cNvPr id="144" name="テキスト ボックス 143"/>
        <xdr:cNvSpPr txBox="1"/>
      </xdr:nvSpPr>
      <xdr:spPr>
        <a:xfrm>
          <a:off x="830794" y="970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223,609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209,085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2873</xdr:rowOff>
    </xdr:from>
    <xdr:to>
      <xdr:col>6</xdr:col>
      <xdr:colOff>510540</xdr:colOff>
      <xdr:row>78</xdr:row>
      <xdr:rowOff>142604</xdr:rowOff>
    </xdr:to>
    <xdr:cxnSp macro="">
      <xdr:nvCxnSpPr>
        <xdr:cNvPr id="167" name="直線コネクタ 166"/>
        <xdr:cNvCxnSpPr/>
      </xdr:nvCxnSpPr>
      <xdr:spPr>
        <a:xfrm flipV="1">
          <a:off x="4633595" y="12347273"/>
          <a:ext cx="1270" cy="1168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146431</xdr:rowOff>
    </xdr:from>
    <xdr:ext cx="534377" cy="259045"/>
    <xdr:sp macro="" textlink="">
      <xdr:nvSpPr>
        <xdr:cNvPr id="168" name="民生費最小値テキスト"/>
        <xdr:cNvSpPr txBox="1"/>
      </xdr:nvSpPr>
      <xdr:spPr>
        <a:xfrm>
          <a:off x="4686300" y="1351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99,365</a:t>
          </a:r>
          <a:endParaRPr kumimoji="1" lang="ja-JP" altLang="en-US" sz="1000" b="1">
            <a:latin typeface="ＭＳ Ｐゴシック"/>
          </a:endParaRPr>
        </a:p>
      </xdr:txBody>
    </xdr:sp>
    <xdr:clientData/>
  </xdr:oneCellAnchor>
  <xdr:twoCellAnchor>
    <xdr:from>
      <xdr:col>6</xdr:col>
      <xdr:colOff>422275</xdr:colOff>
      <xdr:row>78</xdr:row>
      <xdr:rowOff>142604</xdr:rowOff>
    </xdr:from>
    <xdr:to>
      <xdr:col>6</xdr:col>
      <xdr:colOff>600075</xdr:colOff>
      <xdr:row>78</xdr:row>
      <xdr:rowOff>142604</xdr:rowOff>
    </xdr:to>
    <xdr:cxnSp macro="">
      <xdr:nvCxnSpPr>
        <xdr:cNvPr id="169" name="直線コネクタ 168"/>
        <xdr:cNvCxnSpPr/>
      </xdr:nvCxnSpPr>
      <xdr:spPr>
        <a:xfrm>
          <a:off x="4546600" y="1351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121000</xdr:rowOff>
    </xdr:from>
    <xdr:ext cx="599010" cy="259045"/>
    <xdr:sp macro="" textlink="">
      <xdr:nvSpPr>
        <xdr:cNvPr id="170" name="民生費最大値テキスト"/>
        <xdr:cNvSpPr txBox="1"/>
      </xdr:nvSpPr>
      <xdr:spPr>
        <a:xfrm>
          <a:off x="4686300" y="1212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354,927</a:t>
          </a:r>
          <a:endParaRPr kumimoji="1" lang="ja-JP" altLang="en-US" sz="1000" b="1">
            <a:latin typeface="ＭＳ Ｐゴシック"/>
          </a:endParaRPr>
        </a:p>
      </xdr:txBody>
    </xdr:sp>
    <xdr:clientData/>
  </xdr:oneCellAnchor>
  <xdr:twoCellAnchor>
    <xdr:from>
      <xdr:col>6</xdr:col>
      <xdr:colOff>422275</xdr:colOff>
      <xdr:row>72</xdr:row>
      <xdr:rowOff>2873</xdr:rowOff>
    </xdr:from>
    <xdr:to>
      <xdr:col>6</xdr:col>
      <xdr:colOff>600075</xdr:colOff>
      <xdr:row>72</xdr:row>
      <xdr:rowOff>2873</xdr:rowOff>
    </xdr:to>
    <xdr:cxnSp macro="">
      <xdr:nvCxnSpPr>
        <xdr:cNvPr id="171" name="直線コネクタ 170"/>
        <xdr:cNvCxnSpPr/>
      </xdr:nvCxnSpPr>
      <xdr:spPr>
        <a:xfrm>
          <a:off x="4546600" y="1234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199</xdr:rowOff>
    </xdr:from>
    <xdr:to>
      <xdr:col>6</xdr:col>
      <xdr:colOff>511175</xdr:colOff>
      <xdr:row>75</xdr:row>
      <xdr:rowOff>64271</xdr:rowOff>
    </xdr:to>
    <xdr:cxnSp macro="">
      <xdr:nvCxnSpPr>
        <xdr:cNvPr id="172" name="直線コネクタ 171"/>
        <xdr:cNvCxnSpPr/>
      </xdr:nvCxnSpPr>
      <xdr:spPr>
        <a:xfrm flipV="1">
          <a:off x="3797300" y="12858949"/>
          <a:ext cx="838200" cy="6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136154</xdr:rowOff>
    </xdr:from>
    <xdr:ext cx="599010" cy="259045"/>
    <xdr:sp macro="" textlink="">
      <xdr:nvSpPr>
        <xdr:cNvPr id="173" name="民生費平均値テキスト"/>
        <xdr:cNvSpPr txBox="1"/>
      </xdr:nvSpPr>
      <xdr:spPr>
        <a:xfrm>
          <a:off x="4686300" y="13166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159,946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157727</xdr:rowOff>
    </xdr:from>
    <xdr:to>
      <xdr:col>6</xdr:col>
      <xdr:colOff>561975</xdr:colOff>
      <xdr:row>77</xdr:row>
      <xdr:rowOff>87877</xdr:rowOff>
    </xdr:to>
    <xdr:sp macro="" textlink="">
      <xdr:nvSpPr>
        <xdr:cNvPr id="174" name="フローチャート : 判断 173"/>
        <xdr:cNvSpPr/>
      </xdr:nvSpPr>
      <xdr:spPr>
        <a:xfrm>
          <a:off x="4584700" y="131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159858</xdr:rowOff>
    </xdr:from>
    <xdr:to>
      <xdr:col>5</xdr:col>
      <xdr:colOff>358775</xdr:colOff>
      <xdr:row>75</xdr:row>
      <xdr:rowOff>64271</xdr:rowOff>
    </xdr:to>
    <xdr:cxnSp macro="">
      <xdr:nvCxnSpPr>
        <xdr:cNvPr id="175" name="直線コネクタ 174"/>
        <xdr:cNvCxnSpPr/>
      </xdr:nvCxnSpPr>
      <xdr:spPr>
        <a:xfrm>
          <a:off x="2908300" y="12847158"/>
          <a:ext cx="889000" cy="7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151916</xdr:rowOff>
    </xdr:from>
    <xdr:to>
      <xdr:col>5</xdr:col>
      <xdr:colOff>409575</xdr:colOff>
      <xdr:row>77</xdr:row>
      <xdr:rowOff>82066</xdr:rowOff>
    </xdr:to>
    <xdr:sp macro="" textlink="">
      <xdr:nvSpPr>
        <xdr:cNvPr id="176" name="フローチャート : 判断 175"/>
        <xdr:cNvSpPr/>
      </xdr:nvSpPr>
      <xdr:spPr>
        <a:xfrm>
          <a:off x="3746500" y="1318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73193</xdr:rowOff>
    </xdr:from>
    <xdr:ext cx="599010" cy="259045"/>
    <xdr:sp macro="" textlink="">
      <xdr:nvSpPr>
        <xdr:cNvPr id="177" name="テキスト ボックス 176"/>
        <xdr:cNvSpPr txBox="1"/>
      </xdr:nvSpPr>
      <xdr:spPr>
        <a:xfrm>
          <a:off x="3497794" y="13274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29232</xdr:rowOff>
    </xdr:from>
    <xdr:to>
      <xdr:col>4</xdr:col>
      <xdr:colOff>155575</xdr:colOff>
      <xdr:row>74</xdr:row>
      <xdr:rowOff>159858</xdr:rowOff>
    </xdr:to>
    <xdr:cxnSp macro="">
      <xdr:nvCxnSpPr>
        <xdr:cNvPr id="178" name="直線コネクタ 177"/>
        <xdr:cNvCxnSpPr/>
      </xdr:nvCxnSpPr>
      <xdr:spPr>
        <a:xfrm>
          <a:off x="2019300" y="12545082"/>
          <a:ext cx="889000" cy="30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146179</xdr:rowOff>
    </xdr:from>
    <xdr:to>
      <xdr:col>4</xdr:col>
      <xdr:colOff>206375</xdr:colOff>
      <xdr:row>77</xdr:row>
      <xdr:rowOff>76329</xdr:rowOff>
    </xdr:to>
    <xdr:sp macro="" textlink="">
      <xdr:nvSpPr>
        <xdr:cNvPr id="179" name="フローチャート : 判断 178"/>
        <xdr:cNvSpPr/>
      </xdr:nvSpPr>
      <xdr:spPr>
        <a:xfrm>
          <a:off x="2857500" y="13176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67456</xdr:rowOff>
    </xdr:from>
    <xdr:ext cx="599010" cy="259045"/>
    <xdr:sp macro="" textlink="">
      <xdr:nvSpPr>
        <xdr:cNvPr id="180" name="テキスト ボックス 179"/>
        <xdr:cNvSpPr txBox="1"/>
      </xdr:nvSpPr>
      <xdr:spPr>
        <a:xfrm>
          <a:off x="2608794" y="13269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162,472</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29232</xdr:rowOff>
    </xdr:from>
    <xdr:to>
      <xdr:col>2</xdr:col>
      <xdr:colOff>638175</xdr:colOff>
      <xdr:row>74</xdr:row>
      <xdr:rowOff>83263</xdr:rowOff>
    </xdr:to>
    <xdr:cxnSp macro="">
      <xdr:nvCxnSpPr>
        <xdr:cNvPr id="181" name="直線コネクタ 180"/>
        <xdr:cNvCxnSpPr/>
      </xdr:nvCxnSpPr>
      <xdr:spPr>
        <a:xfrm flipV="1">
          <a:off x="1130300" y="12545082"/>
          <a:ext cx="889000" cy="22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45064</xdr:rowOff>
    </xdr:from>
    <xdr:to>
      <xdr:col>3</xdr:col>
      <xdr:colOff>3175</xdr:colOff>
      <xdr:row>77</xdr:row>
      <xdr:rowOff>146664</xdr:rowOff>
    </xdr:to>
    <xdr:sp macro="" textlink="">
      <xdr:nvSpPr>
        <xdr:cNvPr id="182" name="フローチャート : 判断 181"/>
        <xdr:cNvSpPr/>
      </xdr:nvSpPr>
      <xdr:spPr>
        <a:xfrm>
          <a:off x="1968500" y="1324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137791</xdr:rowOff>
    </xdr:from>
    <xdr:ext cx="599010" cy="259045"/>
    <xdr:sp macro="" textlink="">
      <xdr:nvSpPr>
        <xdr:cNvPr id="183" name="テキスト ボックス 182"/>
        <xdr:cNvSpPr txBox="1"/>
      </xdr:nvSpPr>
      <xdr:spPr>
        <a:xfrm>
          <a:off x="1719794" y="13339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48958</xdr:rowOff>
    </xdr:from>
    <xdr:to>
      <xdr:col>1</xdr:col>
      <xdr:colOff>485775</xdr:colOff>
      <xdr:row>77</xdr:row>
      <xdr:rowOff>150558</xdr:rowOff>
    </xdr:to>
    <xdr:sp macro="" textlink="">
      <xdr:nvSpPr>
        <xdr:cNvPr id="184" name="フローチャート : 判断 183"/>
        <xdr:cNvSpPr/>
      </xdr:nvSpPr>
      <xdr:spPr>
        <a:xfrm>
          <a:off x="1079500" y="13250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141685</xdr:rowOff>
    </xdr:from>
    <xdr:ext cx="599010" cy="259045"/>
    <xdr:sp macro="" textlink="">
      <xdr:nvSpPr>
        <xdr:cNvPr id="185" name="テキスト ボックス 184"/>
        <xdr:cNvSpPr txBox="1"/>
      </xdr:nvSpPr>
      <xdr:spPr>
        <a:xfrm>
          <a:off x="830794" y="13343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120849</xdr:rowOff>
    </xdr:from>
    <xdr:to>
      <xdr:col>6</xdr:col>
      <xdr:colOff>561975</xdr:colOff>
      <xdr:row>75</xdr:row>
      <xdr:rowOff>50999</xdr:rowOff>
    </xdr:to>
    <xdr:sp macro="" textlink="">
      <xdr:nvSpPr>
        <xdr:cNvPr id="191" name="円/楕円 190"/>
        <xdr:cNvSpPr/>
      </xdr:nvSpPr>
      <xdr:spPr>
        <a:xfrm>
          <a:off x="4584700" y="1280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143726</xdr:rowOff>
    </xdr:from>
    <xdr:ext cx="599010" cy="259045"/>
    <xdr:sp macro="" textlink="">
      <xdr:nvSpPr>
        <xdr:cNvPr id="192" name="民生費該当値テキスト"/>
        <xdr:cNvSpPr txBox="1"/>
      </xdr:nvSpPr>
      <xdr:spPr>
        <a:xfrm>
          <a:off x="4686300" y="1265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243,012</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13471</xdr:rowOff>
    </xdr:from>
    <xdr:to>
      <xdr:col>5</xdr:col>
      <xdr:colOff>409575</xdr:colOff>
      <xdr:row>75</xdr:row>
      <xdr:rowOff>115071</xdr:rowOff>
    </xdr:to>
    <xdr:sp macro="" textlink="">
      <xdr:nvSpPr>
        <xdr:cNvPr id="193" name="円/楕円 192"/>
        <xdr:cNvSpPr/>
      </xdr:nvSpPr>
      <xdr:spPr>
        <a:xfrm>
          <a:off x="3746500" y="1287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131598</xdr:rowOff>
    </xdr:from>
    <xdr:ext cx="599010" cy="259045"/>
    <xdr:sp macro="" textlink="">
      <xdr:nvSpPr>
        <xdr:cNvPr id="194" name="テキスト ボックス 193"/>
        <xdr:cNvSpPr txBox="1"/>
      </xdr:nvSpPr>
      <xdr:spPr>
        <a:xfrm>
          <a:off x="3497794" y="12647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228,998</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109058</xdr:rowOff>
    </xdr:from>
    <xdr:to>
      <xdr:col>4</xdr:col>
      <xdr:colOff>206375</xdr:colOff>
      <xdr:row>75</xdr:row>
      <xdr:rowOff>39208</xdr:rowOff>
    </xdr:to>
    <xdr:sp macro="" textlink="">
      <xdr:nvSpPr>
        <xdr:cNvPr id="195" name="円/楕円 194"/>
        <xdr:cNvSpPr/>
      </xdr:nvSpPr>
      <xdr:spPr>
        <a:xfrm>
          <a:off x="2857500" y="1279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55735</xdr:rowOff>
    </xdr:from>
    <xdr:ext cx="599010" cy="259045"/>
    <xdr:sp macro="" textlink="">
      <xdr:nvSpPr>
        <xdr:cNvPr id="196" name="テキスト ボックス 195"/>
        <xdr:cNvSpPr txBox="1"/>
      </xdr:nvSpPr>
      <xdr:spPr>
        <a:xfrm>
          <a:off x="2608794" y="12571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245,591</a:t>
          </a:r>
          <a:endParaRPr kumimoji="1" lang="ja-JP" altLang="en-US" sz="1000" b="1">
            <a:solidFill>
              <a:srgbClr val="FF0000"/>
            </a:solidFill>
            <a:latin typeface="ＭＳ Ｐゴシック"/>
          </a:endParaRPr>
        </a:p>
      </xdr:txBody>
    </xdr:sp>
    <xdr:clientData/>
  </xdr:oneCellAnchor>
  <xdr:twoCellAnchor>
    <xdr:from>
      <xdr:col>2</xdr:col>
      <xdr:colOff>587375</xdr:colOff>
      <xdr:row>72</xdr:row>
      <xdr:rowOff>149882</xdr:rowOff>
    </xdr:from>
    <xdr:to>
      <xdr:col>3</xdr:col>
      <xdr:colOff>3175</xdr:colOff>
      <xdr:row>73</xdr:row>
      <xdr:rowOff>80032</xdr:rowOff>
    </xdr:to>
    <xdr:sp macro="" textlink="">
      <xdr:nvSpPr>
        <xdr:cNvPr id="197" name="円/楕円 196"/>
        <xdr:cNvSpPr/>
      </xdr:nvSpPr>
      <xdr:spPr>
        <a:xfrm>
          <a:off x="1968500" y="1249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71</xdr:row>
      <xdr:rowOff>96559</xdr:rowOff>
    </xdr:from>
    <xdr:ext cx="599010" cy="259045"/>
    <xdr:sp macro="" textlink="">
      <xdr:nvSpPr>
        <xdr:cNvPr id="198" name="テキスト ボックス 197"/>
        <xdr:cNvSpPr txBox="1"/>
      </xdr:nvSpPr>
      <xdr:spPr>
        <a:xfrm>
          <a:off x="1719794" y="12269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311,662</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32463</xdr:rowOff>
    </xdr:from>
    <xdr:to>
      <xdr:col>1</xdr:col>
      <xdr:colOff>485775</xdr:colOff>
      <xdr:row>74</xdr:row>
      <xdr:rowOff>134063</xdr:rowOff>
    </xdr:to>
    <xdr:sp macro="" textlink="">
      <xdr:nvSpPr>
        <xdr:cNvPr id="199" name="円/楕円 198"/>
        <xdr:cNvSpPr/>
      </xdr:nvSpPr>
      <xdr:spPr>
        <a:xfrm>
          <a:off x="1079500" y="1271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72</xdr:row>
      <xdr:rowOff>150590</xdr:rowOff>
    </xdr:from>
    <xdr:ext cx="599010" cy="259045"/>
    <xdr:sp macro="" textlink="">
      <xdr:nvSpPr>
        <xdr:cNvPr id="200" name="テキスト ボックス 199"/>
        <xdr:cNvSpPr txBox="1"/>
      </xdr:nvSpPr>
      <xdr:spPr>
        <a:xfrm>
          <a:off x="830794" y="12494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262,344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30496</xdr:rowOff>
    </xdr:from>
    <xdr:to>
      <xdr:col>6</xdr:col>
      <xdr:colOff>510540</xdr:colOff>
      <xdr:row>98</xdr:row>
      <xdr:rowOff>91991</xdr:rowOff>
    </xdr:to>
    <xdr:cxnSp macro="">
      <xdr:nvCxnSpPr>
        <xdr:cNvPr id="222" name="直線コネクタ 221"/>
        <xdr:cNvCxnSpPr/>
      </xdr:nvCxnSpPr>
      <xdr:spPr>
        <a:xfrm flipV="1">
          <a:off x="4633595" y="15632446"/>
          <a:ext cx="1270" cy="1261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95818</xdr:rowOff>
    </xdr:from>
    <xdr:ext cx="534377" cy="259045"/>
    <xdr:sp macro="" textlink="">
      <xdr:nvSpPr>
        <xdr:cNvPr id="223" name="衛生費最小値テキスト"/>
        <xdr:cNvSpPr txBox="1"/>
      </xdr:nvSpPr>
      <xdr:spPr>
        <a:xfrm>
          <a:off x="4686300" y="1689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20,870</a:t>
          </a:r>
          <a:endParaRPr kumimoji="1" lang="ja-JP" altLang="en-US" sz="1000" b="1">
            <a:latin typeface="ＭＳ Ｐゴシック"/>
          </a:endParaRPr>
        </a:p>
      </xdr:txBody>
    </xdr:sp>
    <xdr:clientData/>
  </xdr:oneCellAnchor>
  <xdr:twoCellAnchor>
    <xdr:from>
      <xdr:col>6</xdr:col>
      <xdr:colOff>422275</xdr:colOff>
      <xdr:row>98</xdr:row>
      <xdr:rowOff>91991</xdr:rowOff>
    </xdr:from>
    <xdr:to>
      <xdr:col>6</xdr:col>
      <xdr:colOff>600075</xdr:colOff>
      <xdr:row>98</xdr:row>
      <xdr:rowOff>91991</xdr:rowOff>
    </xdr:to>
    <xdr:cxnSp macro="">
      <xdr:nvCxnSpPr>
        <xdr:cNvPr id="224" name="直線コネクタ 223"/>
        <xdr:cNvCxnSpPr/>
      </xdr:nvCxnSpPr>
      <xdr:spPr>
        <a:xfrm>
          <a:off x="4546600" y="1689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148623</xdr:rowOff>
    </xdr:from>
    <xdr:ext cx="599010" cy="259045"/>
    <xdr:sp macro="" textlink="">
      <xdr:nvSpPr>
        <xdr:cNvPr id="225" name="衛生費最大値テキスト"/>
        <xdr:cNvSpPr txBox="1"/>
      </xdr:nvSpPr>
      <xdr:spPr>
        <a:xfrm>
          <a:off x="4686300" y="1540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572,771</a:t>
          </a:r>
          <a:endParaRPr kumimoji="1" lang="ja-JP" altLang="en-US" sz="1000" b="1">
            <a:latin typeface="ＭＳ Ｐゴシック"/>
          </a:endParaRPr>
        </a:p>
      </xdr:txBody>
    </xdr:sp>
    <xdr:clientData/>
  </xdr:oneCellAnchor>
  <xdr:twoCellAnchor>
    <xdr:from>
      <xdr:col>6</xdr:col>
      <xdr:colOff>422275</xdr:colOff>
      <xdr:row>91</xdr:row>
      <xdr:rowOff>30496</xdr:rowOff>
    </xdr:from>
    <xdr:to>
      <xdr:col>6</xdr:col>
      <xdr:colOff>600075</xdr:colOff>
      <xdr:row>91</xdr:row>
      <xdr:rowOff>30496</xdr:rowOff>
    </xdr:to>
    <xdr:cxnSp macro="">
      <xdr:nvCxnSpPr>
        <xdr:cNvPr id="226" name="直線コネクタ 225"/>
        <xdr:cNvCxnSpPr/>
      </xdr:nvCxnSpPr>
      <xdr:spPr>
        <a:xfrm>
          <a:off x="4546600" y="1563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150986</xdr:rowOff>
    </xdr:from>
    <xdr:to>
      <xdr:col>6</xdr:col>
      <xdr:colOff>511175</xdr:colOff>
      <xdr:row>98</xdr:row>
      <xdr:rowOff>6917</xdr:rowOff>
    </xdr:to>
    <xdr:cxnSp macro="">
      <xdr:nvCxnSpPr>
        <xdr:cNvPr id="227" name="直線コネクタ 226"/>
        <xdr:cNvCxnSpPr/>
      </xdr:nvCxnSpPr>
      <xdr:spPr>
        <a:xfrm>
          <a:off x="3797300" y="16781636"/>
          <a:ext cx="838200" cy="2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133388</xdr:rowOff>
    </xdr:from>
    <xdr:ext cx="534377" cy="259045"/>
    <xdr:sp macro="" textlink="">
      <xdr:nvSpPr>
        <xdr:cNvPr id="228" name="衛生費平均値テキスト"/>
        <xdr:cNvSpPr txBox="1"/>
      </xdr:nvSpPr>
      <xdr:spPr>
        <a:xfrm>
          <a:off x="4686300" y="16592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65,546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110511</xdr:rowOff>
    </xdr:from>
    <xdr:to>
      <xdr:col>6</xdr:col>
      <xdr:colOff>561975</xdr:colOff>
      <xdr:row>98</xdr:row>
      <xdr:rowOff>40661</xdr:rowOff>
    </xdr:to>
    <xdr:sp macro="" textlink="">
      <xdr:nvSpPr>
        <xdr:cNvPr id="229" name="フローチャート : 判断 228"/>
        <xdr:cNvSpPr/>
      </xdr:nvSpPr>
      <xdr:spPr>
        <a:xfrm>
          <a:off x="45847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150986</xdr:rowOff>
    </xdr:from>
    <xdr:to>
      <xdr:col>5</xdr:col>
      <xdr:colOff>358775</xdr:colOff>
      <xdr:row>98</xdr:row>
      <xdr:rowOff>6451</xdr:rowOff>
    </xdr:to>
    <xdr:cxnSp macro="">
      <xdr:nvCxnSpPr>
        <xdr:cNvPr id="230" name="直線コネクタ 229"/>
        <xdr:cNvCxnSpPr/>
      </xdr:nvCxnSpPr>
      <xdr:spPr>
        <a:xfrm flipV="1">
          <a:off x="2908300" y="16781636"/>
          <a:ext cx="889000" cy="2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128276</xdr:rowOff>
    </xdr:from>
    <xdr:to>
      <xdr:col>5</xdr:col>
      <xdr:colOff>409575</xdr:colOff>
      <xdr:row>98</xdr:row>
      <xdr:rowOff>58426</xdr:rowOff>
    </xdr:to>
    <xdr:sp macro="" textlink="">
      <xdr:nvSpPr>
        <xdr:cNvPr id="231" name="フローチャート : 判断 230"/>
        <xdr:cNvSpPr/>
      </xdr:nvSpPr>
      <xdr:spPr>
        <a:xfrm>
          <a:off x="3746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49553</xdr:rowOff>
    </xdr:from>
    <xdr:ext cx="534377" cy="259045"/>
    <xdr:sp macro="" textlink="">
      <xdr:nvSpPr>
        <xdr:cNvPr id="232" name="テキスト ボックス 231"/>
        <xdr:cNvSpPr txBox="1"/>
      </xdr:nvSpPr>
      <xdr:spPr>
        <a:xfrm>
          <a:off x="3530111" y="1685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6451</xdr:rowOff>
    </xdr:from>
    <xdr:to>
      <xdr:col>4</xdr:col>
      <xdr:colOff>155575</xdr:colOff>
      <xdr:row>98</xdr:row>
      <xdr:rowOff>15424</xdr:rowOff>
    </xdr:to>
    <xdr:cxnSp macro="">
      <xdr:nvCxnSpPr>
        <xdr:cNvPr id="233" name="直線コネクタ 232"/>
        <xdr:cNvCxnSpPr/>
      </xdr:nvCxnSpPr>
      <xdr:spPr>
        <a:xfrm flipV="1">
          <a:off x="2019300" y="16808551"/>
          <a:ext cx="889000" cy="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129172</xdr:rowOff>
    </xdr:from>
    <xdr:to>
      <xdr:col>4</xdr:col>
      <xdr:colOff>206375</xdr:colOff>
      <xdr:row>98</xdr:row>
      <xdr:rowOff>59322</xdr:rowOff>
    </xdr:to>
    <xdr:sp macro="" textlink="">
      <xdr:nvSpPr>
        <xdr:cNvPr id="234" name="フローチャート : 判断 233"/>
        <xdr:cNvSpPr/>
      </xdr:nvSpPr>
      <xdr:spPr>
        <a:xfrm>
          <a:off x="2857500" y="167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50449</xdr:rowOff>
    </xdr:from>
    <xdr:ext cx="534377" cy="259045"/>
    <xdr:sp macro="" textlink="">
      <xdr:nvSpPr>
        <xdr:cNvPr id="235" name="テキスト ボックス 234"/>
        <xdr:cNvSpPr txBox="1"/>
      </xdr:nvSpPr>
      <xdr:spPr>
        <a:xfrm>
          <a:off x="2641111" y="168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57,383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15424</xdr:rowOff>
    </xdr:from>
    <xdr:to>
      <xdr:col>2</xdr:col>
      <xdr:colOff>638175</xdr:colOff>
      <xdr:row>98</xdr:row>
      <xdr:rowOff>27087</xdr:rowOff>
    </xdr:to>
    <xdr:cxnSp macro="">
      <xdr:nvCxnSpPr>
        <xdr:cNvPr id="236" name="直線コネクタ 235"/>
        <xdr:cNvCxnSpPr/>
      </xdr:nvCxnSpPr>
      <xdr:spPr>
        <a:xfrm flipV="1">
          <a:off x="1130300" y="16817524"/>
          <a:ext cx="889000" cy="1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128693</xdr:rowOff>
    </xdr:from>
    <xdr:to>
      <xdr:col>3</xdr:col>
      <xdr:colOff>3175</xdr:colOff>
      <xdr:row>98</xdr:row>
      <xdr:rowOff>58843</xdr:rowOff>
    </xdr:to>
    <xdr:sp macro="" textlink="">
      <xdr:nvSpPr>
        <xdr:cNvPr id="237" name="フローチャート : 判断 236"/>
        <xdr:cNvSpPr/>
      </xdr:nvSpPr>
      <xdr:spPr>
        <a:xfrm>
          <a:off x="1968500" y="1675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75370</xdr:rowOff>
    </xdr:from>
    <xdr:ext cx="534377" cy="259045"/>
    <xdr:sp macro="" textlink="">
      <xdr:nvSpPr>
        <xdr:cNvPr id="238" name="テキスト ボックス 237"/>
        <xdr:cNvSpPr txBox="1"/>
      </xdr:nvSpPr>
      <xdr:spPr>
        <a:xfrm>
          <a:off x="1752111" y="1653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135029</xdr:rowOff>
    </xdr:from>
    <xdr:to>
      <xdr:col>1</xdr:col>
      <xdr:colOff>485775</xdr:colOff>
      <xdr:row>98</xdr:row>
      <xdr:rowOff>65179</xdr:rowOff>
    </xdr:to>
    <xdr:sp macro="" textlink="">
      <xdr:nvSpPr>
        <xdr:cNvPr id="239" name="フローチャート : 判断 238"/>
        <xdr:cNvSpPr/>
      </xdr:nvSpPr>
      <xdr:spPr>
        <a:xfrm>
          <a:off x="1079500" y="1676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81706</xdr:rowOff>
    </xdr:from>
    <xdr:ext cx="534377" cy="259045"/>
    <xdr:sp macro="" textlink="">
      <xdr:nvSpPr>
        <xdr:cNvPr id="240" name="テキスト ボックス 239"/>
        <xdr:cNvSpPr txBox="1"/>
      </xdr:nvSpPr>
      <xdr:spPr>
        <a:xfrm>
          <a:off x="863111" y="1654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54,821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127567</xdr:rowOff>
    </xdr:from>
    <xdr:to>
      <xdr:col>6</xdr:col>
      <xdr:colOff>561975</xdr:colOff>
      <xdr:row>98</xdr:row>
      <xdr:rowOff>57717</xdr:rowOff>
    </xdr:to>
    <xdr:sp macro="" textlink="">
      <xdr:nvSpPr>
        <xdr:cNvPr id="246" name="円/楕円 245"/>
        <xdr:cNvSpPr/>
      </xdr:nvSpPr>
      <xdr:spPr>
        <a:xfrm>
          <a:off x="4584700" y="1675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88938</xdr:rowOff>
    </xdr:from>
    <xdr:ext cx="534377" cy="259045"/>
    <xdr:sp macro="" textlink="">
      <xdr:nvSpPr>
        <xdr:cNvPr id="247" name="衛生費該当値テキスト"/>
        <xdr:cNvSpPr txBox="1"/>
      </xdr:nvSpPr>
      <xdr:spPr>
        <a:xfrm>
          <a:off x="4686300" y="1671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58,085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100186</xdr:rowOff>
    </xdr:from>
    <xdr:to>
      <xdr:col>5</xdr:col>
      <xdr:colOff>409575</xdr:colOff>
      <xdr:row>98</xdr:row>
      <xdr:rowOff>30336</xdr:rowOff>
    </xdr:to>
    <xdr:sp macro="" textlink="">
      <xdr:nvSpPr>
        <xdr:cNvPr id="248" name="円/楕円 247"/>
        <xdr:cNvSpPr/>
      </xdr:nvSpPr>
      <xdr:spPr>
        <a:xfrm>
          <a:off x="3746500" y="1673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46863</xdr:rowOff>
    </xdr:from>
    <xdr:ext cx="534377" cy="259045"/>
    <xdr:sp macro="" textlink="">
      <xdr:nvSpPr>
        <xdr:cNvPr id="249" name="テキスト ボックス 248"/>
        <xdr:cNvSpPr txBox="1"/>
      </xdr:nvSpPr>
      <xdr:spPr>
        <a:xfrm>
          <a:off x="3530111" y="1650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70,063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127101</xdr:rowOff>
    </xdr:from>
    <xdr:to>
      <xdr:col>4</xdr:col>
      <xdr:colOff>206375</xdr:colOff>
      <xdr:row>98</xdr:row>
      <xdr:rowOff>57251</xdr:rowOff>
    </xdr:to>
    <xdr:sp macro="" textlink="">
      <xdr:nvSpPr>
        <xdr:cNvPr id="250" name="円/楕円 249"/>
        <xdr:cNvSpPr/>
      </xdr:nvSpPr>
      <xdr:spPr>
        <a:xfrm>
          <a:off x="2857500" y="1675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73778</xdr:rowOff>
    </xdr:from>
    <xdr:ext cx="534377" cy="259045"/>
    <xdr:sp macro="" textlink="">
      <xdr:nvSpPr>
        <xdr:cNvPr id="251" name="テキスト ボックス 250"/>
        <xdr:cNvSpPr txBox="1"/>
      </xdr:nvSpPr>
      <xdr:spPr>
        <a:xfrm>
          <a:off x="2641111" y="1653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58,289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136074</xdr:rowOff>
    </xdr:from>
    <xdr:to>
      <xdr:col>3</xdr:col>
      <xdr:colOff>3175</xdr:colOff>
      <xdr:row>98</xdr:row>
      <xdr:rowOff>66224</xdr:rowOff>
    </xdr:to>
    <xdr:sp macro="" textlink="">
      <xdr:nvSpPr>
        <xdr:cNvPr id="252" name="円/楕円 251"/>
        <xdr:cNvSpPr/>
      </xdr:nvSpPr>
      <xdr:spPr>
        <a:xfrm>
          <a:off x="1968500" y="1676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57351</xdr:rowOff>
    </xdr:from>
    <xdr:ext cx="534377" cy="259045"/>
    <xdr:sp macro="" textlink="">
      <xdr:nvSpPr>
        <xdr:cNvPr id="253" name="テキスト ボックス 252"/>
        <xdr:cNvSpPr txBox="1"/>
      </xdr:nvSpPr>
      <xdr:spPr>
        <a:xfrm>
          <a:off x="1752111" y="1685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54,364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147737</xdr:rowOff>
    </xdr:from>
    <xdr:to>
      <xdr:col>1</xdr:col>
      <xdr:colOff>485775</xdr:colOff>
      <xdr:row>98</xdr:row>
      <xdr:rowOff>77887</xdr:rowOff>
    </xdr:to>
    <xdr:sp macro="" textlink="">
      <xdr:nvSpPr>
        <xdr:cNvPr id="254" name="円/楕円 253"/>
        <xdr:cNvSpPr/>
      </xdr:nvSpPr>
      <xdr:spPr>
        <a:xfrm>
          <a:off x="1079500" y="1677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69014</xdr:rowOff>
    </xdr:from>
    <xdr:ext cx="534377" cy="259045"/>
    <xdr:sp macro="" textlink="">
      <xdr:nvSpPr>
        <xdr:cNvPr id="255" name="テキスト ボックス 254"/>
        <xdr:cNvSpPr txBox="1"/>
      </xdr:nvSpPr>
      <xdr:spPr>
        <a:xfrm>
          <a:off x="863111" y="1687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49,262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6" name="直線コネクタ 26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7" name="テキスト ボックス 26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68" name="直線コネクタ 26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69" name="テキスト ボックス 268"/>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0" name="直線コネクタ 26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1" name="テキスト ボックス 270"/>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2" name="直線コネクタ 27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3" name="テキスト ボックス 272"/>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4" name="直線コネクタ 27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5" name="テキスト ボックス 27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34</xdr:row>
      <xdr:rowOff>25217</xdr:rowOff>
    </xdr:from>
    <xdr:to>
      <xdr:col>15</xdr:col>
      <xdr:colOff>180340</xdr:colOff>
      <xdr:row>38</xdr:row>
      <xdr:rowOff>139700</xdr:rowOff>
    </xdr:to>
    <xdr:cxnSp macro="">
      <xdr:nvCxnSpPr>
        <xdr:cNvPr id="277" name="直線コネクタ 276"/>
        <xdr:cNvCxnSpPr/>
      </xdr:nvCxnSpPr>
      <xdr:spPr>
        <a:xfrm flipV="1">
          <a:off x="10475595" y="5854517"/>
          <a:ext cx="1270" cy="800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1937</xdr:rowOff>
    </xdr:from>
    <xdr:ext cx="249299" cy="259045"/>
    <xdr:sp macro="" textlink="">
      <xdr:nvSpPr>
        <xdr:cNvPr id="278" name="労働費最小値テキスト"/>
        <xdr:cNvSpPr txBox="1"/>
      </xdr:nvSpPr>
      <xdr:spPr>
        <a:xfrm>
          <a:off x="10528300" y="66884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79" name="直線コネクタ 27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143344</xdr:rowOff>
    </xdr:from>
    <xdr:ext cx="534377" cy="259045"/>
    <xdr:sp macro="" textlink="">
      <xdr:nvSpPr>
        <xdr:cNvPr id="280" name="労働費最大値テキスト"/>
        <xdr:cNvSpPr txBox="1"/>
      </xdr:nvSpPr>
      <xdr:spPr>
        <a:xfrm>
          <a:off x="10528300" y="562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35,008</a:t>
          </a:r>
          <a:endParaRPr kumimoji="1" lang="ja-JP" altLang="en-US" sz="1000" b="1">
            <a:latin typeface="ＭＳ Ｐゴシック"/>
          </a:endParaRPr>
        </a:p>
      </xdr:txBody>
    </xdr:sp>
    <xdr:clientData/>
  </xdr:oneCellAnchor>
  <xdr:twoCellAnchor>
    <xdr:from>
      <xdr:col>15</xdr:col>
      <xdr:colOff>92075</xdr:colOff>
      <xdr:row>34</xdr:row>
      <xdr:rowOff>25217</xdr:rowOff>
    </xdr:from>
    <xdr:to>
      <xdr:col>15</xdr:col>
      <xdr:colOff>269875</xdr:colOff>
      <xdr:row>34</xdr:row>
      <xdr:rowOff>25217</xdr:rowOff>
    </xdr:to>
    <xdr:cxnSp macro="">
      <xdr:nvCxnSpPr>
        <xdr:cNvPr id="281" name="直線コネクタ 280"/>
        <xdr:cNvCxnSpPr/>
      </xdr:nvCxnSpPr>
      <xdr:spPr>
        <a:xfrm>
          <a:off x="10388600" y="5854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25217</xdr:rowOff>
    </xdr:from>
    <xdr:to>
      <xdr:col>15</xdr:col>
      <xdr:colOff>180975</xdr:colOff>
      <xdr:row>35</xdr:row>
      <xdr:rowOff>18610</xdr:rowOff>
    </xdr:to>
    <xdr:cxnSp macro="">
      <xdr:nvCxnSpPr>
        <xdr:cNvPr id="282" name="直線コネクタ 281"/>
        <xdr:cNvCxnSpPr/>
      </xdr:nvCxnSpPr>
      <xdr:spPr>
        <a:xfrm flipV="1">
          <a:off x="9639300" y="5854517"/>
          <a:ext cx="838200" cy="16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46387</xdr:rowOff>
    </xdr:from>
    <xdr:ext cx="378565" cy="259045"/>
    <xdr:sp macro="" textlink="">
      <xdr:nvSpPr>
        <xdr:cNvPr id="283" name="労働費平均値テキスト"/>
        <xdr:cNvSpPr txBox="1"/>
      </xdr:nvSpPr>
      <xdr:spPr>
        <a:xfrm>
          <a:off x="10528300" y="65614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67960</xdr:rowOff>
    </xdr:from>
    <xdr:to>
      <xdr:col>15</xdr:col>
      <xdr:colOff>231775</xdr:colOff>
      <xdr:row>38</xdr:row>
      <xdr:rowOff>169560</xdr:rowOff>
    </xdr:to>
    <xdr:sp macro="" textlink="">
      <xdr:nvSpPr>
        <xdr:cNvPr id="284" name="フローチャート : 判断 283"/>
        <xdr:cNvSpPr/>
      </xdr:nvSpPr>
      <xdr:spPr>
        <a:xfrm>
          <a:off x="10426700" y="658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18610</xdr:rowOff>
    </xdr:from>
    <xdr:to>
      <xdr:col>14</xdr:col>
      <xdr:colOff>28575</xdr:colOff>
      <xdr:row>38</xdr:row>
      <xdr:rowOff>51003</xdr:rowOff>
    </xdr:to>
    <xdr:cxnSp macro="">
      <xdr:nvCxnSpPr>
        <xdr:cNvPr id="285" name="直線コネクタ 284"/>
        <xdr:cNvCxnSpPr/>
      </xdr:nvCxnSpPr>
      <xdr:spPr>
        <a:xfrm flipV="1">
          <a:off x="8750300" y="6019360"/>
          <a:ext cx="889000" cy="54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60028</xdr:rowOff>
    </xdr:from>
    <xdr:to>
      <xdr:col>14</xdr:col>
      <xdr:colOff>79375</xdr:colOff>
      <xdr:row>38</xdr:row>
      <xdr:rowOff>161628</xdr:rowOff>
    </xdr:to>
    <xdr:sp macro="" textlink="">
      <xdr:nvSpPr>
        <xdr:cNvPr id="286" name="フローチャート : 判断 285"/>
        <xdr:cNvSpPr/>
      </xdr:nvSpPr>
      <xdr:spPr>
        <a:xfrm>
          <a:off x="9588500" y="657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152755</xdr:rowOff>
    </xdr:from>
    <xdr:ext cx="469744" cy="259045"/>
    <xdr:sp macro="" textlink="">
      <xdr:nvSpPr>
        <xdr:cNvPr id="287" name="テキスト ボックス 286"/>
        <xdr:cNvSpPr txBox="1"/>
      </xdr:nvSpPr>
      <xdr:spPr>
        <a:xfrm>
          <a:off x="9404427" y="6667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21171</xdr:rowOff>
    </xdr:from>
    <xdr:to>
      <xdr:col>12</xdr:col>
      <xdr:colOff>511175</xdr:colOff>
      <xdr:row>38</xdr:row>
      <xdr:rowOff>51003</xdr:rowOff>
    </xdr:to>
    <xdr:cxnSp macro="">
      <xdr:nvCxnSpPr>
        <xdr:cNvPr id="288" name="直線コネクタ 287"/>
        <xdr:cNvCxnSpPr/>
      </xdr:nvCxnSpPr>
      <xdr:spPr>
        <a:xfrm>
          <a:off x="7861300" y="5679021"/>
          <a:ext cx="889000" cy="887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49695</xdr:rowOff>
    </xdr:from>
    <xdr:to>
      <xdr:col>12</xdr:col>
      <xdr:colOff>561975</xdr:colOff>
      <xdr:row>38</xdr:row>
      <xdr:rowOff>151295</xdr:rowOff>
    </xdr:to>
    <xdr:sp macro="" textlink="">
      <xdr:nvSpPr>
        <xdr:cNvPr id="289" name="フローチャート : 判断 288"/>
        <xdr:cNvSpPr/>
      </xdr:nvSpPr>
      <xdr:spPr>
        <a:xfrm>
          <a:off x="8699500" y="656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142422</xdr:rowOff>
    </xdr:from>
    <xdr:ext cx="469744" cy="259045"/>
    <xdr:sp macro="" textlink="">
      <xdr:nvSpPr>
        <xdr:cNvPr id="290" name="テキスト ボックス 289"/>
        <xdr:cNvSpPr txBox="1"/>
      </xdr:nvSpPr>
      <xdr:spPr>
        <a:xfrm>
          <a:off x="8515427" y="665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1,715</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166446</xdr:rowOff>
    </xdr:from>
    <xdr:to>
      <xdr:col>11</xdr:col>
      <xdr:colOff>307975</xdr:colOff>
      <xdr:row>33</xdr:row>
      <xdr:rowOff>21171</xdr:rowOff>
    </xdr:to>
    <xdr:cxnSp macro="">
      <xdr:nvCxnSpPr>
        <xdr:cNvPr id="291" name="直線コネクタ 290"/>
        <xdr:cNvCxnSpPr/>
      </xdr:nvCxnSpPr>
      <xdr:spPr>
        <a:xfrm>
          <a:off x="6972300" y="5481396"/>
          <a:ext cx="889000" cy="19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5849</xdr:rowOff>
    </xdr:from>
    <xdr:to>
      <xdr:col>11</xdr:col>
      <xdr:colOff>358775</xdr:colOff>
      <xdr:row>38</xdr:row>
      <xdr:rowOff>107449</xdr:rowOff>
    </xdr:to>
    <xdr:sp macro="" textlink="">
      <xdr:nvSpPr>
        <xdr:cNvPr id="292" name="フローチャート : 判断 291"/>
        <xdr:cNvSpPr/>
      </xdr:nvSpPr>
      <xdr:spPr>
        <a:xfrm>
          <a:off x="7810500" y="652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98576</xdr:rowOff>
    </xdr:from>
    <xdr:ext cx="469744" cy="259045"/>
    <xdr:sp macro="" textlink="">
      <xdr:nvSpPr>
        <xdr:cNvPr id="293" name="テキスト ボックス 292"/>
        <xdr:cNvSpPr txBox="1"/>
      </xdr:nvSpPr>
      <xdr:spPr>
        <a:xfrm>
          <a:off x="7626427" y="661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3,633</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3518</xdr:rowOff>
    </xdr:from>
    <xdr:to>
      <xdr:col>10</xdr:col>
      <xdr:colOff>155575</xdr:colOff>
      <xdr:row>38</xdr:row>
      <xdr:rowOff>105118</xdr:rowOff>
    </xdr:to>
    <xdr:sp macro="" textlink="">
      <xdr:nvSpPr>
        <xdr:cNvPr id="294" name="フローチャート : 判断 293"/>
        <xdr:cNvSpPr/>
      </xdr:nvSpPr>
      <xdr:spPr>
        <a:xfrm>
          <a:off x="6921500" y="651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96245</xdr:rowOff>
    </xdr:from>
    <xdr:ext cx="469744" cy="259045"/>
    <xdr:sp macro="" textlink="">
      <xdr:nvSpPr>
        <xdr:cNvPr id="295" name="テキスト ボックス 294"/>
        <xdr:cNvSpPr txBox="1"/>
      </xdr:nvSpPr>
      <xdr:spPr>
        <a:xfrm>
          <a:off x="6737427" y="661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6" name="テキスト ボックス 29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7" name="テキスト ボックス 29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98" name="テキスト ボックス 29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299" name="テキスト ボックス 29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0" name="テキスト ボックス 29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145867</xdr:rowOff>
    </xdr:from>
    <xdr:to>
      <xdr:col>15</xdr:col>
      <xdr:colOff>231775</xdr:colOff>
      <xdr:row>34</xdr:row>
      <xdr:rowOff>76017</xdr:rowOff>
    </xdr:to>
    <xdr:sp macro="" textlink="">
      <xdr:nvSpPr>
        <xdr:cNvPr id="301" name="円/楕円 300"/>
        <xdr:cNvSpPr/>
      </xdr:nvSpPr>
      <xdr:spPr>
        <a:xfrm>
          <a:off x="10426700" y="580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98894</xdr:rowOff>
    </xdr:from>
    <xdr:ext cx="534377" cy="259045"/>
    <xdr:sp macro="" textlink="">
      <xdr:nvSpPr>
        <xdr:cNvPr id="302" name="労働費該当値テキスト"/>
        <xdr:cNvSpPr txBox="1"/>
      </xdr:nvSpPr>
      <xdr:spPr>
        <a:xfrm>
          <a:off x="10528300" y="575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35,008</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139260</xdr:rowOff>
    </xdr:from>
    <xdr:to>
      <xdr:col>14</xdr:col>
      <xdr:colOff>79375</xdr:colOff>
      <xdr:row>35</xdr:row>
      <xdr:rowOff>69410</xdr:rowOff>
    </xdr:to>
    <xdr:sp macro="" textlink="">
      <xdr:nvSpPr>
        <xdr:cNvPr id="303" name="円/楕円 302"/>
        <xdr:cNvSpPr/>
      </xdr:nvSpPr>
      <xdr:spPr>
        <a:xfrm>
          <a:off x="9588500" y="59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85937</xdr:rowOff>
    </xdr:from>
    <xdr:ext cx="534377" cy="259045"/>
    <xdr:sp macro="" textlink="">
      <xdr:nvSpPr>
        <xdr:cNvPr id="304" name="テキスト ボックス 303"/>
        <xdr:cNvSpPr txBox="1"/>
      </xdr:nvSpPr>
      <xdr:spPr>
        <a:xfrm>
          <a:off x="9372111" y="574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27,797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203</xdr:rowOff>
    </xdr:from>
    <xdr:to>
      <xdr:col>12</xdr:col>
      <xdr:colOff>561975</xdr:colOff>
      <xdr:row>38</xdr:row>
      <xdr:rowOff>101803</xdr:rowOff>
    </xdr:to>
    <xdr:sp macro="" textlink="">
      <xdr:nvSpPr>
        <xdr:cNvPr id="305" name="円/楕円 304"/>
        <xdr:cNvSpPr/>
      </xdr:nvSpPr>
      <xdr:spPr>
        <a:xfrm>
          <a:off x="8699500" y="651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118330</xdr:rowOff>
    </xdr:from>
    <xdr:ext cx="469744" cy="259045"/>
    <xdr:sp macro="" textlink="">
      <xdr:nvSpPr>
        <xdr:cNvPr id="306" name="テキスト ボックス 305"/>
        <xdr:cNvSpPr txBox="1"/>
      </xdr:nvSpPr>
      <xdr:spPr>
        <a:xfrm>
          <a:off x="8515427" y="6290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3,880</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141821</xdr:rowOff>
    </xdr:from>
    <xdr:to>
      <xdr:col>11</xdr:col>
      <xdr:colOff>358775</xdr:colOff>
      <xdr:row>33</xdr:row>
      <xdr:rowOff>71971</xdr:rowOff>
    </xdr:to>
    <xdr:sp macro="" textlink="">
      <xdr:nvSpPr>
        <xdr:cNvPr id="307" name="円/楕円 306"/>
        <xdr:cNvSpPr/>
      </xdr:nvSpPr>
      <xdr:spPr>
        <a:xfrm>
          <a:off x="7810500" y="562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31</xdr:row>
      <xdr:rowOff>88498</xdr:rowOff>
    </xdr:from>
    <xdr:ext cx="534377" cy="259045"/>
    <xdr:sp macro="" textlink="">
      <xdr:nvSpPr>
        <xdr:cNvPr id="308" name="テキスト ボックス 307"/>
        <xdr:cNvSpPr txBox="1"/>
      </xdr:nvSpPr>
      <xdr:spPr>
        <a:xfrm>
          <a:off x="7594111" y="540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42,685</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115646</xdr:rowOff>
    </xdr:from>
    <xdr:to>
      <xdr:col>10</xdr:col>
      <xdr:colOff>155575</xdr:colOff>
      <xdr:row>32</xdr:row>
      <xdr:rowOff>45796</xdr:rowOff>
    </xdr:to>
    <xdr:sp macro="" textlink="">
      <xdr:nvSpPr>
        <xdr:cNvPr id="309" name="円/楕円 308"/>
        <xdr:cNvSpPr/>
      </xdr:nvSpPr>
      <xdr:spPr>
        <a:xfrm>
          <a:off x="6921500" y="543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30</xdr:row>
      <xdr:rowOff>62323</xdr:rowOff>
    </xdr:from>
    <xdr:ext cx="534377" cy="259045"/>
    <xdr:sp macro="" textlink="">
      <xdr:nvSpPr>
        <xdr:cNvPr id="310" name="テキスト ボックス 309"/>
        <xdr:cNvSpPr txBox="1"/>
      </xdr:nvSpPr>
      <xdr:spPr>
        <a:xfrm>
          <a:off x="6705111" y="520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51,330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1" name="正方形/長方形 31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2" name="正方形/長方形 31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3" name="正方形/長方形 31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4" name="正方形/長方形 31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5" name="正方形/長方形 31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6" name="正方形/長方形 31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7" name="正方形/長方形 31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26,577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8" name="正方形/長方形 31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9" name="テキスト ボックス 31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0" name="直線コネクタ 31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1" name="直線コネクタ 32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2" name="テキスト ボックス 32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3" name="直線コネクタ 32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4" name="テキスト ボックス 323"/>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5" name="直線コネクタ 32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6" name="テキスト ボックス 32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7" name="直線コネクタ 32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28" name="テキスト ボックス 32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0" name="テキスト ボックス 32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87771</xdr:rowOff>
    </xdr:from>
    <xdr:to>
      <xdr:col>15</xdr:col>
      <xdr:colOff>180340</xdr:colOff>
      <xdr:row>58</xdr:row>
      <xdr:rowOff>133171</xdr:rowOff>
    </xdr:to>
    <xdr:cxnSp macro="">
      <xdr:nvCxnSpPr>
        <xdr:cNvPr id="332" name="直線コネクタ 331"/>
        <xdr:cNvCxnSpPr/>
      </xdr:nvCxnSpPr>
      <xdr:spPr>
        <a:xfrm flipV="1">
          <a:off x="10475595" y="8660271"/>
          <a:ext cx="1270" cy="141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136998</xdr:rowOff>
    </xdr:from>
    <xdr:ext cx="469744" cy="259045"/>
    <xdr:sp macro="" textlink="">
      <xdr:nvSpPr>
        <xdr:cNvPr id="333" name="農林水産業費最小値テキスト"/>
        <xdr:cNvSpPr txBox="1"/>
      </xdr:nvSpPr>
      <xdr:spPr>
        <a:xfrm>
          <a:off x="10528300" y="1008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2,856</a:t>
          </a:r>
          <a:endParaRPr kumimoji="1" lang="ja-JP" altLang="en-US" sz="1000" b="1">
            <a:latin typeface="ＭＳ Ｐゴシック"/>
          </a:endParaRPr>
        </a:p>
      </xdr:txBody>
    </xdr:sp>
    <xdr:clientData/>
  </xdr:oneCellAnchor>
  <xdr:twoCellAnchor>
    <xdr:from>
      <xdr:col>15</xdr:col>
      <xdr:colOff>92075</xdr:colOff>
      <xdr:row>58</xdr:row>
      <xdr:rowOff>133171</xdr:rowOff>
    </xdr:from>
    <xdr:to>
      <xdr:col>15</xdr:col>
      <xdr:colOff>269875</xdr:colOff>
      <xdr:row>58</xdr:row>
      <xdr:rowOff>133171</xdr:rowOff>
    </xdr:to>
    <xdr:cxnSp macro="">
      <xdr:nvCxnSpPr>
        <xdr:cNvPr id="334" name="直線コネクタ 333"/>
        <xdr:cNvCxnSpPr/>
      </xdr:nvCxnSpPr>
      <xdr:spPr>
        <a:xfrm>
          <a:off x="10388600" y="1007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34448</xdr:rowOff>
    </xdr:from>
    <xdr:ext cx="599010" cy="259045"/>
    <xdr:sp macro="" textlink="">
      <xdr:nvSpPr>
        <xdr:cNvPr id="335" name="農林水産業費最大値テキスト"/>
        <xdr:cNvSpPr txBox="1"/>
      </xdr:nvSpPr>
      <xdr:spPr>
        <a:xfrm>
          <a:off x="10528300" y="843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622,716</a:t>
          </a:r>
          <a:endParaRPr kumimoji="1" lang="ja-JP" altLang="en-US" sz="1000" b="1">
            <a:latin typeface="ＭＳ Ｐゴシック"/>
          </a:endParaRPr>
        </a:p>
      </xdr:txBody>
    </xdr:sp>
    <xdr:clientData/>
  </xdr:oneCellAnchor>
  <xdr:twoCellAnchor>
    <xdr:from>
      <xdr:col>15</xdr:col>
      <xdr:colOff>92075</xdr:colOff>
      <xdr:row>50</xdr:row>
      <xdr:rowOff>87771</xdr:rowOff>
    </xdr:from>
    <xdr:to>
      <xdr:col>15</xdr:col>
      <xdr:colOff>269875</xdr:colOff>
      <xdr:row>50</xdr:row>
      <xdr:rowOff>87771</xdr:rowOff>
    </xdr:to>
    <xdr:cxnSp macro="">
      <xdr:nvCxnSpPr>
        <xdr:cNvPr id="336" name="直線コネクタ 335"/>
        <xdr:cNvCxnSpPr/>
      </xdr:nvCxnSpPr>
      <xdr:spPr>
        <a:xfrm>
          <a:off x="10388600" y="86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30866</xdr:rowOff>
    </xdr:from>
    <xdr:to>
      <xdr:col>15</xdr:col>
      <xdr:colOff>180975</xdr:colOff>
      <xdr:row>57</xdr:row>
      <xdr:rowOff>48466</xdr:rowOff>
    </xdr:to>
    <xdr:cxnSp macro="">
      <xdr:nvCxnSpPr>
        <xdr:cNvPr id="337" name="直線コネクタ 336"/>
        <xdr:cNvCxnSpPr/>
      </xdr:nvCxnSpPr>
      <xdr:spPr>
        <a:xfrm>
          <a:off x="9639300" y="9460616"/>
          <a:ext cx="838200" cy="36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117905</xdr:rowOff>
    </xdr:from>
    <xdr:ext cx="534377" cy="259045"/>
    <xdr:sp macro="" textlink="">
      <xdr:nvSpPr>
        <xdr:cNvPr id="338" name="農林水産業費平均値テキスト"/>
        <xdr:cNvSpPr txBox="1"/>
      </xdr:nvSpPr>
      <xdr:spPr>
        <a:xfrm>
          <a:off x="10528300" y="9890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139478</xdr:rowOff>
    </xdr:from>
    <xdr:to>
      <xdr:col>15</xdr:col>
      <xdr:colOff>231775</xdr:colOff>
      <xdr:row>58</xdr:row>
      <xdr:rowOff>69628</xdr:rowOff>
    </xdr:to>
    <xdr:sp macro="" textlink="">
      <xdr:nvSpPr>
        <xdr:cNvPr id="339" name="フローチャート : 判断 338"/>
        <xdr:cNvSpPr/>
      </xdr:nvSpPr>
      <xdr:spPr>
        <a:xfrm>
          <a:off x="104267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30866</xdr:rowOff>
    </xdr:from>
    <xdr:to>
      <xdr:col>14</xdr:col>
      <xdr:colOff>28575</xdr:colOff>
      <xdr:row>57</xdr:row>
      <xdr:rowOff>40922</xdr:rowOff>
    </xdr:to>
    <xdr:cxnSp macro="">
      <xdr:nvCxnSpPr>
        <xdr:cNvPr id="340" name="直線コネクタ 339"/>
        <xdr:cNvCxnSpPr/>
      </xdr:nvCxnSpPr>
      <xdr:spPr>
        <a:xfrm flipV="1">
          <a:off x="8750300" y="9460616"/>
          <a:ext cx="889000" cy="35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150064</xdr:rowOff>
    </xdr:from>
    <xdr:to>
      <xdr:col>14</xdr:col>
      <xdr:colOff>79375</xdr:colOff>
      <xdr:row>58</xdr:row>
      <xdr:rowOff>80214</xdr:rowOff>
    </xdr:to>
    <xdr:sp macro="" textlink="">
      <xdr:nvSpPr>
        <xdr:cNvPr id="341" name="フローチャート : 判断 340"/>
        <xdr:cNvSpPr/>
      </xdr:nvSpPr>
      <xdr:spPr>
        <a:xfrm>
          <a:off x="9588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71341</xdr:rowOff>
    </xdr:from>
    <xdr:ext cx="534377" cy="259045"/>
    <xdr:sp macro="" textlink="">
      <xdr:nvSpPr>
        <xdr:cNvPr id="342" name="テキスト ボックス 341"/>
        <xdr:cNvSpPr txBox="1"/>
      </xdr:nvSpPr>
      <xdr:spPr>
        <a:xfrm>
          <a:off x="9372111" y="1001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38053</xdr:rowOff>
    </xdr:from>
    <xdr:to>
      <xdr:col>12</xdr:col>
      <xdr:colOff>511175</xdr:colOff>
      <xdr:row>57</xdr:row>
      <xdr:rowOff>40922</xdr:rowOff>
    </xdr:to>
    <xdr:cxnSp macro="">
      <xdr:nvCxnSpPr>
        <xdr:cNvPr id="343" name="直線コネクタ 342"/>
        <xdr:cNvCxnSpPr/>
      </xdr:nvCxnSpPr>
      <xdr:spPr>
        <a:xfrm>
          <a:off x="7861300" y="9810703"/>
          <a:ext cx="889000" cy="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144850</xdr:rowOff>
    </xdr:from>
    <xdr:to>
      <xdr:col>12</xdr:col>
      <xdr:colOff>561975</xdr:colOff>
      <xdr:row>58</xdr:row>
      <xdr:rowOff>75000</xdr:rowOff>
    </xdr:to>
    <xdr:sp macro="" textlink="">
      <xdr:nvSpPr>
        <xdr:cNvPr id="344" name="フローチャート : 判断 343"/>
        <xdr:cNvSpPr/>
      </xdr:nvSpPr>
      <xdr:spPr>
        <a:xfrm>
          <a:off x="8699500" y="99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66127</xdr:rowOff>
    </xdr:from>
    <xdr:ext cx="534377" cy="259045"/>
    <xdr:sp macro="" textlink="">
      <xdr:nvSpPr>
        <xdr:cNvPr id="345" name="テキスト ボックス 344"/>
        <xdr:cNvSpPr txBox="1"/>
      </xdr:nvSpPr>
      <xdr:spPr>
        <a:xfrm>
          <a:off x="8483111" y="1001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50,525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91799</xdr:rowOff>
    </xdr:from>
    <xdr:to>
      <xdr:col>11</xdr:col>
      <xdr:colOff>307975</xdr:colOff>
      <xdr:row>57</xdr:row>
      <xdr:rowOff>38053</xdr:rowOff>
    </xdr:to>
    <xdr:cxnSp macro="">
      <xdr:nvCxnSpPr>
        <xdr:cNvPr id="346" name="直線コネクタ 345"/>
        <xdr:cNvCxnSpPr/>
      </xdr:nvCxnSpPr>
      <xdr:spPr>
        <a:xfrm>
          <a:off x="6972300" y="9692999"/>
          <a:ext cx="889000" cy="11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143846</xdr:rowOff>
    </xdr:from>
    <xdr:to>
      <xdr:col>11</xdr:col>
      <xdr:colOff>358775</xdr:colOff>
      <xdr:row>58</xdr:row>
      <xdr:rowOff>73996</xdr:rowOff>
    </xdr:to>
    <xdr:sp macro="" textlink="">
      <xdr:nvSpPr>
        <xdr:cNvPr id="347" name="フローチャート : 判断 346"/>
        <xdr:cNvSpPr/>
      </xdr:nvSpPr>
      <xdr:spPr>
        <a:xfrm>
          <a:off x="7810500" y="991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65123</xdr:rowOff>
    </xdr:from>
    <xdr:ext cx="534377" cy="259045"/>
    <xdr:sp macro="" textlink="">
      <xdr:nvSpPr>
        <xdr:cNvPr id="348" name="テキスト ボックス 347"/>
        <xdr:cNvSpPr txBox="1"/>
      </xdr:nvSpPr>
      <xdr:spPr>
        <a:xfrm>
          <a:off x="7594111" y="1000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150819</xdr:rowOff>
    </xdr:from>
    <xdr:to>
      <xdr:col>10</xdr:col>
      <xdr:colOff>155575</xdr:colOff>
      <xdr:row>58</xdr:row>
      <xdr:rowOff>80969</xdr:rowOff>
    </xdr:to>
    <xdr:sp macro="" textlink="">
      <xdr:nvSpPr>
        <xdr:cNvPr id="349" name="フローチャート : 判断 348"/>
        <xdr:cNvSpPr/>
      </xdr:nvSpPr>
      <xdr:spPr>
        <a:xfrm>
          <a:off x="6921500" y="992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72096</xdr:rowOff>
    </xdr:from>
    <xdr:ext cx="534377" cy="259045"/>
    <xdr:sp macro="" textlink="">
      <xdr:nvSpPr>
        <xdr:cNvPr id="350" name="テキスト ボックス 349"/>
        <xdr:cNvSpPr txBox="1"/>
      </xdr:nvSpPr>
      <xdr:spPr>
        <a:xfrm>
          <a:off x="6705111" y="1001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169116</xdr:rowOff>
    </xdr:from>
    <xdr:to>
      <xdr:col>15</xdr:col>
      <xdr:colOff>231775</xdr:colOff>
      <xdr:row>57</xdr:row>
      <xdr:rowOff>99266</xdr:rowOff>
    </xdr:to>
    <xdr:sp macro="" textlink="">
      <xdr:nvSpPr>
        <xdr:cNvPr id="356" name="円/楕円 355"/>
        <xdr:cNvSpPr/>
      </xdr:nvSpPr>
      <xdr:spPr>
        <a:xfrm>
          <a:off x="10426700" y="977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20543</xdr:rowOff>
    </xdr:from>
    <xdr:ext cx="599010" cy="259045"/>
    <xdr:sp macro="" textlink="">
      <xdr:nvSpPr>
        <xdr:cNvPr id="357" name="農林水産業費該当値テキスト"/>
        <xdr:cNvSpPr txBox="1"/>
      </xdr:nvSpPr>
      <xdr:spPr>
        <a:xfrm>
          <a:off x="10528300" y="9621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114,910</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151516</xdr:rowOff>
    </xdr:from>
    <xdr:to>
      <xdr:col>14</xdr:col>
      <xdr:colOff>79375</xdr:colOff>
      <xdr:row>55</xdr:row>
      <xdr:rowOff>81666</xdr:rowOff>
    </xdr:to>
    <xdr:sp macro="" textlink="">
      <xdr:nvSpPr>
        <xdr:cNvPr id="358" name="円/楕円 357"/>
        <xdr:cNvSpPr/>
      </xdr:nvSpPr>
      <xdr:spPr>
        <a:xfrm>
          <a:off x="9588500" y="940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53</xdr:row>
      <xdr:rowOff>98193</xdr:rowOff>
    </xdr:from>
    <xdr:ext cx="599010" cy="259045"/>
    <xdr:sp macro="" textlink="">
      <xdr:nvSpPr>
        <xdr:cNvPr id="359" name="テキスト ボックス 358"/>
        <xdr:cNvSpPr txBox="1"/>
      </xdr:nvSpPr>
      <xdr:spPr>
        <a:xfrm>
          <a:off x="9339794" y="9185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272,609</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161572</xdr:rowOff>
    </xdr:from>
    <xdr:to>
      <xdr:col>12</xdr:col>
      <xdr:colOff>561975</xdr:colOff>
      <xdr:row>57</xdr:row>
      <xdr:rowOff>91722</xdr:rowOff>
    </xdr:to>
    <xdr:sp macro="" textlink="">
      <xdr:nvSpPr>
        <xdr:cNvPr id="360" name="円/楕円 359"/>
        <xdr:cNvSpPr/>
      </xdr:nvSpPr>
      <xdr:spPr>
        <a:xfrm>
          <a:off x="8699500" y="97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108249</xdr:rowOff>
    </xdr:from>
    <xdr:ext cx="599010" cy="259045"/>
    <xdr:sp macro="" textlink="">
      <xdr:nvSpPr>
        <xdr:cNvPr id="361" name="テキスト ボックス 360"/>
        <xdr:cNvSpPr txBox="1"/>
      </xdr:nvSpPr>
      <xdr:spPr>
        <a:xfrm>
          <a:off x="8450794" y="953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118,210</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158703</xdr:rowOff>
    </xdr:from>
    <xdr:to>
      <xdr:col>11</xdr:col>
      <xdr:colOff>358775</xdr:colOff>
      <xdr:row>57</xdr:row>
      <xdr:rowOff>88853</xdr:rowOff>
    </xdr:to>
    <xdr:sp macro="" textlink="">
      <xdr:nvSpPr>
        <xdr:cNvPr id="362" name="円/楕円 361"/>
        <xdr:cNvSpPr/>
      </xdr:nvSpPr>
      <xdr:spPr>
        <a:xfrm>
          <a:off x="7810500" y="975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105380</xdr:rowOff>
    </xdr:from>
    <xdr:ext cx="599010" cy="259045"/>
    <xdr:sp macro="" textlink="">
      <xdr:nvSpPr>
        <xdr:cNvPr id="363" name="テキスト ボックス 362"/>
        <xdr:cNvSpPr txBox="1"/>
      </xdr:nvSpPr>
      <xdr:spPr>
        <a:xfrm>
          <a:off x="7561794" y="953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119,465</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40999</xdr:rowOff>
    </xdr:from>
    <xdr:to>
      <xdr:col>10</xdr:col>
      <xdr:colOff>155575</xdr:colOff>
      <xdr:row>56</xdr:row>
      <xdr:rowOff>142599</xdr:rowOff>
    </xdr:to>
    <xdr:sp macro="" textlink="">
      <xdr:nvSpPr>
        <xdr:cNvPr id="364" name="円/楕円 363"/>
        <xdr:cNvSpPr/>
      </xdr:nvSpPr>
      <xdr:spPr>
        <a:xfrm>
          <a:off x="6921500" y="964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54</xdr:row>
      <xdr:rowOff>159126</xdr:rowOff>
    </xdr:from>
    <xdr:ext cx="599010" cy="259045"/>
    <xdr:sp macro="" textlink="">
      <xdr:nvSpPr>
        <xdr:cNvPr id="365" name="テキスト ボックス 364"/>
        <xdr:cNvSpPr txBox="1"/>
      </xdr:nvSpPr>
      <xdr:spPr>
        <a:xfrm>
          <a:off x="6672794" y="941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170,954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7" name="正方形/長方形 36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68" name="正方形/長方形 36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69" name="正方形/長方形 36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0" name="正方形/長方形 36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1" name="正方形/長方形 37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2" name="正方形/長方形 37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3" name="正方形/長方形 37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4" name="テキスト ボックス 37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5" name="直線コネクタ 37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6" name="直線コネクタ 37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7" name="テキスト ボックス 37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78" name="直線コネクタ 37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79" name="テキスト ボックス 37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0" name="直線コネクタ 37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1" name="テキスト ボックス 38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2" name="直線コネクタ 38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3" name="テキスト ボックス 38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4" name="直線コネクタ 38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5" name="テキスト ボックス 38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7" name="テキスト ボックス 38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61405</xdr:rowOff>
    </xdr:from>
    <xdr:to>
      <xdr:col>15</xdr:col>
      <xdr:colOff>180340</xdr:colOff>
      <xdr:row>79</xdr:row>
      <xdr:rowOff>30201</xdr:rowOff>
    </xdr:to>
    <xdr:cxnSp macro="">
      <xdr:nvCxnSpPr>
        <xdr:cNvPr id="389" name="直線コネクタ 388"/>
        <xdr:cNvCxnSpPr/>
      </xdr:nvCxnSpPr>
      <xdr:spPr>
        <a:xfrm flipV="1">
          <a:off x="10475595" y="12234355"/>
          <a:ext cx="1270" cy="134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34028</xdr:rowOff>
    </xdr:from>
    <xdr:ext cx="378565" cy="259045"/>
    <xdr:sp macro="" textlink="">
      <xdr:nvSpPr>
        <xdr:cNvPr id="390" name="商工費最小値テキスト"/>
        <xdr:cNvSpPr txBox="1"/>
      </xdr:nvSpPr>
      <xdr:spPr>
        <a:xfrm>
          <a:off x="10528300" y="13578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15</xdr:col>
      <xdr:colOff>92075</xdr:colOff>
      <xdr:row>79</xdr:row>
      <xdr:rowOff>30201</xdr:rowOff>
    </xdr:from>
    <xdr:to>
      <xdr:col>15</xdr:col>
      <xdr:colOff>269875</xdr:colOff>
      <xdr:row>79</xdr:row>
      <xdr:rowOff>30201</xdr:rowOff>
    </xdr:to>
    <xdr:cxnSp macro="">
      <xdr:nvCxnSpPr>
        <xdr:cNvPr id="391" name="直線コネクタ 390"/>
        <xdr:cNvCxnSpPr/>
      </xdr:nvCxnSpPr>
      <xdr:spPr>
        <a:xfrm>
          <a:off x="10388600" y="135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8082</xdr:rowOff>
    </xdr:from>
    <xdr:ext cx="534377" cy="259045"/>
    <xdr:sp macro="" textlink="">
      <xdr:nvSpPr>
        <xdr:cNvPr id="392" name="商工費最大値テキスト"/>
        <xdr:cNvSpPr txBox="1"/>
      </xdr:nvSpPr>
      <xdr:spPr>
        <a:xfrm>
          <a:off x="10528300" y="1200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71,110</a:t>
          </a:r>
          <a:endParaRPr kumimoji="1" lang="ja-JP" altLang="en-US" sz="1000" b="1">
            <a:latin typeface="ＭＳ Ｐゴシック"/>
          </a:endParaRPr>
        </a:p>
      </xdr:txBody>
    </xdr:sp>
    <xdr:clientData/>
  </xdr:oneCellAnchor>
  <xdr:twoCellAnchor>
    <xdr:from>
      <xdr:col>15</xdr:col>
      <xdr:colOff>92075</xdr:colOff>
      <xdr:row>71</xdr:row>
      <xdr:rowOff>61405</xdr:rowOff>
    </xdr:from>
    <xdr:to>
      <xdr:col>15</xdr:col>
      <xdr:colOff>269875</xdr:colOff>
      <xdr:row>71</xdr:row>
      <xdr:rowOff>61405</xdr:rowOff>
    </xdr:to>
    <xdr:cxnSp macro="">
      <xdr:nvCxnSpPr>
        <xdr:cNvPr id="393" name="直線コネクタ 392"/>
        <xdr:cNvCxnSpPr/>
      </xdr:nvCxnSpPr>
      <xdr:spPr>
        <a:xfrm>
          <a:off x="10388600" y="1223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30657</xdr:rowOff>
    </xdr:from>
    <xdr:to>
      <xdr:col>15</xdr:col>
      <xdr:colOff>180975</xdr:colOff>
      <xdr:row>77</xdr:row>
      <xdr:rowOff>135147</xdr:rowOff>
    </xdr:to>
    <xdr:cxnSp macro="">
      <xdr:nvCxnSpPr>
        <xdr:cNvPr id="394" name="直線コネクタ 393"/>
        <xdr:cNvCxnSpPr/>
      </xdr:nvCxnSpPr>
      <xdr:spPr>
        <a:xfrm>
          <a:off x="9639300" y="13232307"/>
          <a:ext cx="838200" cy="10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16166</xdr:rowOff>
    </xdr:from>
    <xdr:ext cx="534377" cy="259045"/>
    <xdr:sp macro="" textlink="">
      <xdr:nvSpPr>
        <xdr:cNvPr id="395" name="商工費平均値テキスト"/>
        <xdr:cNvSpPr txBox="1"/>
      </xdr:nvSpPr>
      <xdr:spPr>
        <a:xfrm>
          <a:off x="10528300" y="13046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18,019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164739</xdr:rowOff>
    </xdr:from>
    <xdr:to>
      <xdr:col>15</xdr:col>
      <xdr:colOff>231775</xdr:colOff>
      <xdr:row>77</xdr:row>
      <xdr:rowOff>94889</xdr:rowOff>
    </xdr:to>
    <xdr:sp macro="" textlink="">
      <xdr:nvSpPr>
        <xdr:cNvPr id="396" name="フローチャート : 判断 395"/>
        <xdr:cNvSpPr/>
      </xdr:nvSpPr>
      <xdr:spPr>
        <a:xfrm>
          <a:off x="104267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30657</xdr:rowOff>
    </xdr:from>
    <xdr:to>
      <xdr:col>14</xdr:col>
      <xdr:colOff>28575</xdr:colOff>
      <xdr:row>77</xdr:row>
      <xdr:rowOff>112497</xdr:rowOff>
    </xdr:to>
    <xdr:cxnSp macro="">
      <xdr:nvCxnSpPr>
        <xdr:cNvPr id="397" name="直線コネクタ 396"/>
        <xdr:cNvCxnSpPr/>
      </xdr:nvCxnSpPr>
      <xdr:spPr>
        <a:xfrm flipV="1">
          <a:off x="8750300" y="13232307"/>
          <a:ext cx="889000" cy="8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136392</xdr:rowOff>
    </xdr:from>
    <xdr:to>
      <xdr:col>14</xdr:col>
      <xdr:colOff>79375</xdr:colOff>
      <xdr:row>77</xdr:row>
      <xdr:rowOff>66542</xdr:rowOff>
    </xdr:to>
    <xdr:sp macro="" textlink="">
      <xdr:nvSpPr>
        <xdr:cNvPr id="398" name="フローチャート : 判断 397"/>
        <xdr:cNvSpPr/>
      </xdr:nvSpPr>
      <xdr:spPr>
        <a:xfrm>
          <a:off x="9588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83069</xdr:rowOff>
    </xdr:from>
    <xdr:ext cx="534377" cy="259045"/>
    <xdr:sp macro="" textlink="">
      <xdr:nvSpPr>
        <xdr:cNvPr id="399" name="テキスト ボックス 398"/>
        <xdr:cNvSpPr txBox="1"/>
      </xdr:nvSpPr>
      <xdr:spPr>
        <a:xfrm>
          <a:off x="9372111" y="1294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112497</xdr:rowOff>
    </xdr:from>
    <xdr:to>
      <xdr:col>12</xdr:col>
      <xdr:colOff>511175</xdr:colOff>
      <xdr:row>78</xdr:row>
      <xdr:rowOff>11722</xdr:rowOff>
    </xdr:to>
    <xdr:cxnSp macro="">
      <xdr:nvCxnSpPr>
        <xdr:cNvPr id="400" name="直線コネクタ 399"/>
        <xdr:cNvCxnSpPr/>
      </xdr:nvCxnSpPr>
      <xdr:spPr>
        <a:xfrm flipV="1">
          <a:off x="7861300" y="13314147"/>
          <a:ext cx="889000" cy="7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165461</xdr:rowOff>
    </xdr:from>
    <xdr:to>
      <xdr:col>12</xdr:col>
      <xdr:colOff>561975</xdr:colOff>
      <xdr:row>77</xdr:row>
      <xdr:rowOff>95611</xdr:rowOff>
    </xdr:to>
    <xdr:sp macro="" textlink="">
      <xdr:nvSpPr>
        <xdr:cNvPr id="401" name="フローチャート : 判断 400"/>
        <xdr:cNvSpPr/>
      </xdr:nvSpPr>
      <xdr:spPr>
        <a:xfrm>
          <a:off x="8699500" y="1319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112138</xdr:rowOff>
    </xdr:from>
    <xdr:ext cx="534377" cy="259045"/>
    <xdr:sp macro="" textlink="">
      <xdr:nvSpPr>
        <xdr:cNvPr id="402" name="テキスト ボックス 401"/>
        <xdr:cNvSpPr txBox="1"/>
      </xdr:nvSpPr>
      <xdr:spPr>
        <a:xfrm>
          <a:off x="8483111" y="1297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17,981</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129012</xdr:rowOff>
    </xdr:from>
    <xdr:to>
      <xdr:col>11</xdr:col>
      <xdr:colOff>307975</xdr:colOff>
      <xdr:row>78</xdr:row>
      <xdr:rowOff>11722</xdr:rowOff>
    </xdr:to>
    <xdr:cxnSp macro="">
      <xdr:nvCxnSpPr>
        <xdr:cNvPr id="403" name="直線コネクタ 402"/>
        <xdr:cNvCxnSpPr/>
      </xdr:nvCxnSpPr>
      <xdr:spPr>
        <a:xfrm>
          <a:off x="6972300" y="13330662"/>
          <a:ext cx="889000" cy="5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165043</xdr:rowOff>
    </xdr:from>
    <xdr:to>
      <xdr:col>11</xdr:col>
      <xdr:colOff>358775</xdr:colOff>
      <xdr:row>77</xdr:row>
      <xdr:rowOff>95193</xdr:rowOff>
    </xdr:to>
    <xdr:sp macro="" textlink="">
      <xdr:nvSpPr>
        <xdr:cNvPr id="404" name="フローチャート : 判断 403"/>
        <xdr:cNvSpPr/>
      </xdr:nvSpPr>
      <xdr:spPr>
        <a:xfrm>
          <a:off x="7810500" y="1319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111720</xdr:rowOff>
    </xdr:from>
    <xdr:ext cx="534377" cy="259045"/>
    <xdr:sp macro="" textlink="">
      <xdr:nvSpPr>
        <xdr:cNvPr id="405" name="テキスト ボックス 404"/>
        <xdr:cNvSpPr txBox="1"/>
      </xdr:nvSpPr>
      <xdr:spPr>
        <a:xfrm>
          <a:off x="7594111" y="1297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18,003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72765</xdr:rowOff>
    </xdr:from>
    <xdr:to>
      <xdr:col>10</xdr:col>
      <xdr:colOff>155575</xdr:colOff>
      <xdr:row>78</xdr:row>
      <xdr:rowOff>2915</xdr:rowOff>
    </xdr:to>
    <xdr:sp macro="" textlink="">
      <xdr:nvSpPr>
        <xdr:cNvPr id="406" name="フローチャート : 判断 405"/>
        <xdr:cNvSpPr/>
      </xdr:nvSpPr>
      <xdr:spPr>
        <a:xfrm>
          <a:off x="6921500" y="1327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19442</xdr:rowOff>
    </xdr:from>
    <xdr:ext cx="534377" cy="259045"/>
    <xdr:sp macro="" textlink="">
      <xdr:nvSpPr>
        <xdr:cNvPr id="407" name="テキスト ボックス 406"/>
        <xdr:cNvSpPr txBox="1"/>
      </xdr:nvSpPr>
      <xdr:spPr>
        <a:xfrm>
          <a:off x="6705111" y="1304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84347</xdr:rowOff>
    </xdr:from>
    <xdr:to>
      <xdr:col>15</xdr:col>
      <xdr:colOff>231775</xdr:colOff>
      <xdr:row>78</xdr:row>
      <xdr:rowOff>14497</xdr:rowOff>
    </xdr:to>
    <xdr:sp macro="" textlink="">
      <xdr:nvSpPr>
        <xdr:cNvPr id="413" name="円/楕円 412"/>
        <xdr:cNvSpPr/>
      </xdr:nvSpPr>
      <xdr:spPr>
        <a:xfrm>
          <a:off x="10426700" y="1328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62774</xdr:rowOff>
    </xdr:from>
    <xdr:ext cx="534377" cy="259045"/>
    <xdr:sp macro="" textlink="">
      <xdr:nvSpPr>
        <xdr:cNvPr id="414" name="商工費該当値テキスト"/>
        <xdr:cNvSpPr txBox="1"/>
      </xdr:nvSpPr>
      <xdr:spPr>
        <a:xfrm>
          <a:off x="10528300" y="1326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13,239</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151307</xdr:rowOff>
    </xdr:from>
    <xdr:to>
      <xdr:col>14</xdr:col>
      <xdr:colOff>79375</xdr:colOff>
      <xdr:row>77</xdr:row>
      <xdr:rowOff>81457</xdr:rowOff>
    </xdr:to>
    <xdr:sp macro="" textlink="">
      <xdr:nvSpPr>
        <xdr:cNvPr id="415" name="円/楕円 414"/>
        <xdr:cNvSpPr/>
      </xdr:nvSpPr>
      <xdr:spPr>
        <a:xfrm>
          <a:off x="9588500" y="1318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72584</xdr:rowOff>
    </xdr:from>
    <xdr:ext cx="534377" cy="259045"/>
    <xdr:sp macro="" textlink="">
      <xdr:nvSpPr>
        <xdr:cNvPr id="416" name="テキスト ボックス 415"/>
        <xdr:cNvSpPr txBox="1"/>
      </xdr:nvSpPr>
      <xdr:spPr>
        <a:xfrm>
          <a:off x="9372111" y="1327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18,724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61697</xdr:rowOff>
    </xdr:from>
    <xdr:to>
      <xdr:col>12</xdr:col>
      <xdr:colOff>561975</xdr:colOff>
      <xdr:row>77</xdr:row>
      <xdr:rowOff>163297</xdr:rowOff>
    </xdr:to>
    <xdr:sp macro="" textlink="">
      <xdr:nvSpPr>
        <xdr:cNvPr id="417" name="円/楕円 416"/>
        <xdr:cNvSpPr/>
      </xdr:nvSpPr>
      <xdr:spPr>
        <a:xfrm>
          <a:off x="8699500" y="1326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154424</xdr:rowOff>
    </xdr:from>
    <xdr:ext cx="534377" cy="259045"/>
    <xdr:sp macro="" textlink="">
      <xdr:nvSpPr>
        <xdr:cNvPr id="418" name="テキスト ボックス 417"/>
        <xdr:cNvSpPr txBox="1"/>
      </xdr:nvSpPr>
      <xdr:spPr>
        <a:xfrm>
          <a:off x="8483111" y="1335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14,428</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132372</xdr:rowOff>
    </xdr:from>
    <xdr:to>
      <xdr:col>11</xdr:col>
      <xdr:colOff>358775</xdr:colOff>
      <xdr:row>78</xdr:row>
      <xdr:rowOff>62522</xdr:rowOff>
    </xdr:to>
    <xdr:sp macro="" textlink="">
      <xdr:nvSpPr>
        <xdr:cNvPr id="419" name="円/楕円 418"/>
        <xdr:cNvSpPr/>
      </xdr:nvSpPr>
      <xdr:spPr>
        <a:xfrm>
          <a:off x="7810500" y="1333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53649</xdr:rowOff>
    </xdr:from>
    <xdr:ext cx="534377" cy="259045"/>
    <xdr:sp macro="" textlink="">
      <xdr:nvSpPr>
        <xdr:cNvPr id="420" name="テキスト ボックス 419"/>
        <xdr:cNvSpPr txBox="1"/>
      </xdr:nvSpPr>
      <xdr:spPr>
        <a:xfrm>
          <a:off x="7594111" y="1342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10,718</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78212</xdr:rowOff>
    </xdr:from>
    <xdr:to>
      <xdr:col>10</xdr:col>
      <xdr:colOff>155575</xdr:colOff>
      <xdr:row>78</xdr:row>
      <xdr:rowOff>8362</xdr:rowOff>
    </xdr:to>
    <xdr:sp macro="" textlink="">
      <xdr:nvSpPr>
        <xdr:cNvPr id="421" name="円/楕円 420"/>
        <xdr:cNvSpPr/>
      </xdr:nvSpPr>
      <xdr:spPr>
        <a:xfrm>
          <a:off x="6921500" y="1327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170939</xdr:rowOff>
    </xdr:from>
    <xdr:ext cx="534377" cy="259045"/>
    <xdr:sp macro="" textlink="">
      <xdr:nvSpPr>
        <xdr:cNvPr id="422" name="テキスト ボックス 421"/>
        <xdr:cNvSpPr txBox="1"/>
      </xdr:nvSpPr>
      <xdr:spPr>
        <a:xfrm>
          <a:off x="6705111" y="1337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13,561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3" name="直線コネクタ 43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4" name="テキスト ボックス 43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5" name="直線コネクタ 43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36" name="テキスト ボックス 435"/>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7" name="直線コネクタ 43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38" name="テキスト ボックス 437"/>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9" name="直線コネクタ 43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0" name="テキスト ボックス 439"/>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1" name="直線コネクタ 44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2" name="テキスト ボックス 441"/>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57534</xdr:rowOff>
    </xdr:from>
    <xdr:to>
      <xdr:col>15</xdr:col>
      <xdr:colOff>180340</xdr:colOff>
      <xdr:row>99</xdr:row>
      <xdr:rowOff>36829</xdr:rowOff>
    </xdr:to>
    <xdr:cxnSp macro="">
      <xdr:nvCxnSpPr>
        <xdr:cNvPr id="446" name="直線コネクタ 445"/>
        <xdr:cNvCxnSpPr/>
      </xdr:nvCxnSpPr>
      <xdr:spPr>
        <a:xfrm flipV="1">
          <a:off x="10475595" y="15488034"/>
          <a:ext cx="1270" cy="1522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65497</xdr:rowOff>
    </xdr:from>
    <xdr:ext cx="534377" cy="259045"/>
    <xdr:sp macro="" textlink="">
      <xdr:nvSpPr>
        <xdr:cNvPr id="447" name="土木費最小値テキスト"/>
        <xdr:cNvSpPr txBox="1"/>
      </xdr:nvSpPr>
      <xdr:spPr>
        <a:xfrm>
          <a:off x="10528300" y="1703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20,004</a:t>
          </a:r>
          <a:endParaRPr kumimoji="1" lang="ja-JP" altLang="en-US" sz="1000" b="1">
            <a:latin typeface="ＭＳ Ｐゴシック"/>
          </a:endParaRPr>
        </a:p>
      </xdr:txBody>
    </xdr:sp>
    <xdr:clientData/>
  </xdr:oneCellAnchor>
  <xdr:twoCellAnchor>
    <xdr:from>
      <xdr:col>15</xdr:col>
      <xdr:colOff>92075</xdr:colOff>
      <xdr:row>99</xdr:row>
      <xdr:rowOff>36829</xdr:rowOff>
    </xdr:from>
    <xdr:to>
      <xdr:col>15</xdr:col>
      <xdr:colOff>269875</xdr:colOff>
      <xdr:row>99</xdr:row>
      <xdr:rowOff>36829</xdr:rowOff>
    </xdr:to>
    <xdr:cxnSp macro="">
      <xdr:nvCxnSpPr>
        <xdr:cNvPr id="448" name="直線コネクタ 447"/>
        <xdr:cNvCxnSpPr/>
      </xdr:nvCxnSpPr>
      <xdr:spPr>
        <a:xfrm>
          <a:off x="10388600" y="1701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4211</xdr:rowOff>
    </xdr:from>
    <xdr:ext cx="690189" cy="259045"/>
    <xdr:sp macro="" textlink="">
      <xdr:nvSpPr>
        <xdr:cNvPr id="449" name="土木費最大値テキスト"/>
        <xdr:cNvSpPr txBox="1"/>
      </xdr:nvSpPr>
      <xdr:spPr>
        <a:xfrm>
          <a:off x="10528300" y="152632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4,015,656</a:t>
          </a:r>
          <a:endParaRPr kumimoji="1" lang="ja-JP" altLang="en-US" sz="1000" b="1">
            <a:latin typeface="ＭＳ Ｐゴシック"/>
          </a:endParaRPr>
        </a:p>
      </xdr:txBody>
    </xdr:sp>
    <xdr:clientData/>
  </xdr:oneCellAnchor>
  <xdr:twoCellAnchor>
    <xdr:from>
      <xdr:col>15</xdr:col>
      <xdr:colOff>92075</xdr:colOff>
      <xdr:row>90</xdr:row>
      <xdr:rowOff>57534</xdr:rowOff>
    </xdr:from>
    <xdr:to>
      <xdr:col>15</xdr:col>
      <xdr:colOff>269875</xdr:colOff>
      <xdr:row>90</xdr:row>
      <xdr:rowOff>57534</xdr:rowOff>
    </xdr:to>
    <xdr:cxnSp macro="">
      <xdr:nvCxnSpPr>
        <xdr:cNvPr id="450" name="直線コネクタ 449"/>
        <xdr:cNvCxnSpPr/>
      </xdr:nvCxnSpPr>
      <xdr:spPr>
        <a:xfrm>
          <a:off x="10388600" y="1548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160568</xdr:rowOff>
    </xdr:from>
    <xdr:to>
      <xdr:col>15</xdr:col>
      <xdr:colOff>180975</xdr:colOff>
      <xdr:row>98</xdr:row>
      <xdr:rowOff>168346</xdr:rowOff>
    </xdr:to>
    <xdr:cxnSp macro="">
      <xdr:nvCxnSpPr>
        <xdr:cNvPr id="451" name="直線コネクタ 450"/>
        <xdr:cNvCxnSpPr/>
      </xdr:nvCxnSpPr>
      <xdr:spPr>
        <a:xfrm>
          <a:off x="9639300" y="16962668"/>
          <a:ext cx="838200" cy="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109946</xdr:rowOff>
    </xdr:from>
    <xdr:ext cx="534377" cy="259045"/>
    <xdr:sp macro="" textlink="">
      <xdr:nvSpPr>
        <xdr:cNvPr id="452" name="土木費平均値テキスト"/>
        <xdr:cNvSpPr txBox="1"/>
      </xdr:nvSpPr>
      <xdr:spPr>
        <a:xfrm>
          <a:off x="10528300" y="16912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88,138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131519</xdr:rowOff>
    </xdr:from>
    <xdr:to>
      <xdr:col>15</xdr:col>
      <xdr:colOff>231775</xdr:colOff>
      <xdr:row>99</xdr:row>
      <xdr:rowOff>61669</xdr:rowOff>
    </xdr:to>
    <xdr:sp macro="" textlink="">
      <xdr:nvSpPr>
        <xdr:cNvPr id="453" name="フローチャート : 判断 452"/>
        <xdr:cNvSpPr/>
      </xdr:nvSpPr>
      <xdr:spPr>
        <a:xfrm>
          <a:off x="10426700" y="169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160568</xdr:rowOff>
    </xdr:from>
    <xdr:to>
      <xdr:col>14</xdr:col>
      <xdr:colOff>28575</xdr:colOff>
      <xdr:row>98</xdr:row>
      <xdr:rowOff>166216</xdr:rowOff>
    </xdr:to>
    <xdr:cxnSp macro="">
      <xdr:nvCxnSpPr>
        <xdr:cNvPr id="454" name="直線コネクタ 453"/>
        <xdr:cNvCxnSpPr/>
      </xdr:nvCxnSpPr>
      <xdr:spPr>
        <a:xfrm flipV="1">
          <a:off x="8750300" y="16962668"/>
          <a:ext cx="889000" cy="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130883</xdr:rowOff>
    </xdr:from>
    <xdr:to>
      <xdr:col>14</xdr:col>
      <xdr:colOff>79375</xdr:colOff>
      <xdr:row>99</xdr:row>
      <xdr:rowOff>61033</xdr:rowOff>
    </xdr:to>
    <xdr:sp macro="" textlink="">
      <xdr:nvSpPr>
        <xdr:cNvPr id="455" name="フローチャート : 判断 454"/>
        <xdr:cNvSpPr/>
      </xdr:nvSpPr>
      <xdr:spPr>
        <a:xfrm>
          <a:off x="9588500" y="169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52160</xdr:rowOff>
    </xdr:from>
    <xdr:ext cx="534377" cy="259045"/>
    <xdr:sp macro="" textlink="">
      <xdr:nvSpPr>
        <xdr:cNvPr id="456" name="テキスト ボックス 455"/>
        <xdr:cNvSpPr txBox="1"/>
      </xdr:nvSpPr>
      <xdr:spPr>
        <a:xfrm>
          <a:off x="9372111" y="1702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165362</xdr:rowOff>
    </xdr:from>
    <xdr:to>
      <xdr:col>12</xdr:col>
      <xdr:colOff>511175</xdr:colOff>
      <xdr:row>98</xdr:row>
      <xdr:rowOff>166216</xdr:rowOff>
    </xdr:to>
    <xdr:cxnSp macro="">
      <xdr:nvCxnSpPr>
        <xdr:cNvPr id="457" name="直線コネクタ 456"/>
        <xdr:cNvCxnSpPr/>
      </xdr:nvCxnSpPr>
      <xdr:spPr>
        <a:xfrm>
          <a:off x="7861300" y="16967462"/>
          <a:ext cx="889000" cy="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134489</xdr:rowOff>
    </xdr:from>
    <xdr:to>
      <xdr:col>12</xdr:col>
      <xdr:colOff>561975</xdr:colOff>
      <xdr:row>99</xdr:row>
      <xdr:rowOff>64639</xdr:rowOff>
    </xdr:to>
    <xdr:sp macro="" textlink="">
      <xdr:nvSpPr>
        <xdr:cNvPr id="458" name="フローチャート : 判断 457"/>
        <xdr:cNvSpPr/>
      </xdr:nvSpPr>
      <xdr:spPr>
        <a:xfrm>
          <a:off x="8699500" y="1693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55766</xdr:rowOff>
    </xdr:from>
    <xdr:ext cx="534377" cy="259045"/>
    <xdr:sp macro="" textlink="">
      <xdr:nvSpPr>
        <xdr:cNvPr id="459" name="テキスト ボックス 458"/>
        <xdr:cNvSpPr txBox="1"/>
      </xdr:nvSpPr>
      <xdr:spPr>
        <a:xfrm>
          <a:off x="8483111" y="1702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80,344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165362</xdr:rowOff>
    </xdr:from>
    <xdr:to>
      <xdr:col>11</xdr:col>
      <xdr:colOff>307975</xdr:colOff>
      <xdr:row>99</xdr:row>
      <xdr:rowOff>19796</xdr:rowOff>
    </xdr:to>
    <xdr:cxnSp macro="">
      <xdr:nvCxnSpPr>
        <xdr:cNvPr id="460" name="直線コネクタ 459"/>
        <xdr:cNvCxnSpPr/>
      </xdr:nvCxnSpPr>
      <xdr:spPr>
        <a:xfrm flipV="1">
          <a:off x="6972300" y="16967462"/>
          <a:ext cx="889000" cy="25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137799</xdr:rowOff>
    </xdr:from>
    <xdr:to>
      <xdr:col>11</xdr:col>
      <xdr:colOff>358775</xdr:colOff>
      <xdr:row>99</xdr:row>
      <xdr:rowOff>67949</xdr:rowOff>
    </xdr:to>
    <xdr:sp macro="" textlink="">
      <xdr:nvSpPr>
        <xdr:cNvPr id="461" name="フローチャート : 判断 460"/>
        <xdr:cNvSpPr/>
      </xdr:nvSpPr>
      <xdr:spPr>
        <a:xfrm>
          <a:off x="7810500" y="1693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59076</xdr:rowOff>
    </xdr:from>
    <xdr:ext cx="534377" cy="259045"/>
    <xdr:sp macro="" textlink="">
      <xdr:nvSpPr>
        <xdr:cNvPr id="462" name="テキスト ボックス 461"/>
        <xdr:cNvSpPr txBox="1"/>
      </xdr:nvSpPr>
      <xdr:spPr>
        <a:xfrm>
          <a:off x="7594111" y="1703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71,654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132874</xdr:rowOff>
    </xdr:from>
    <xdr:to>
      <xdr:col>10</xdr:col>
      <xdr:colOff>155575</xdr:colOff>
      <xdr:row>99</xdr:row>
      <xdr:rowOff>63024</xdr:rowOff>
    </xdr:to>
    <xdr:sp macro="" textlink="">
      <xdr:nvSpPr>
        <xdr:cNvPr id="463" name="フローチャート : 判断 462"/>
        <xdr:cNvSpPr/>
      </xdr:nvSpPr>
      <xdr:spPr>
        <a:xfrm>
          <a:off x="6921500" y="1693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79551</xdr:rowOff>
    </xdr:from>
    <xdr:ext cx="534377" cy="259045"/>
    <xdr:sp macro="" textlink="">
      <xdr:nvSpPr>
        <xdr:cNvPr id="464" name="テキスト ボックス 463"/>
        <xdr:cNvSpPr txBox="1"/>
      </xdr:nvSpPr>
      <xdr:spPr>
        <a:xfrm>
          <a:off x="6705111" y="1671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117546</xdr:rowOff>
    </xdr:from>
    <xdr:to>
      <xdr:col>15</xdr:col>
      <xdr:colOff>231775</xdr:colOff>
      <xdr:row>99</xdr:row>
      <xdr:rowOff>47696</xdr:rowOff>
    </xdr:to>
    <xdr:sp macro="" textlink="">
      <xdr:nvSpPr>
        <xdr:cNvPr id="470" name="円/楕円 469"/>
        <xdr:cNvSpPr/>
      </xdr:nvSpPr>
      <xdr:spPr>
        <a:xfrm>
          <a:off x="10426700" y="1691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76923</xdr:rowOff>
    </xdr:from>
    <xdr:ext cx="599010" cy="259045"/>
    <xdr:sp macro="" textlink="">
      <xdr:nvSpPr>
        <xdr:cNvPr id="471" name="土木費該当値テキスト"/>
        <xdr:cNvSpPr txBox="1"/>
      </xdr:nvSpPr>
      <xdr:spPr>
        <a:xfrm>
          <a:off x="10528300" y="16707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124,811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109768</xdr:rowOff>
    </xdr:from>
    <xdr:to>
      <xdr:col>14</xdr:col>
      <xdr:colOff>79375</xdr:colOff>
      <xdr:row>99</xdr:row>
      <xdr:rowOff>39918</xdr:rowOff>
    </xdr:to>
    <xdr:sp macro="" textlink="">
      <xdr:nvSpPr>
        <xdr:cNvPr id="472" name="円/楕円 471"/>
        <xdr:cNvSpPr/>
      </xdr:nvSpPr>
      <xdr:spPr>
        <a:xfrm>
          <a:off x="9588500" y="1691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56445</xdr:rowOff>
    </xdr:from>
    <xdr:ext cx="599010" cy="259045"/>
    <xdr:sp macro="" textlink="">
      <xdr:nvSpPr>
        <xdr:cNvPr id="473" name="テキスト ボックス 472"/>
        <xdr:cNvSpPr txBox="1"/>
      </xdr:nvSpPr>
      <xdr:spPr>
        <a:xfrm>
          <a:off x="9339794" y="1668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145,228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115416</xdr:rowOff>
    </xdr:from>
    <xdr:to>
      <xdr:col>12</xdr:col>
      <xdr:colOff>561975</xdr:colOff>
      <xdr:row>99</xdr:row>
      <xdr:rowOff>45566</xdr:rowOff>
    </xdr:to>
    <xdr:sp macro="" textlink="">
      <xdr:nvSpPr>
        <xdr:cNvPr id="474" name="円/楕円 473"/>
        <xdr:cNvSpPr/>
      </xdr:nvSpPr>
      <xdr:spPr>
        <a:xfrm>
          <a:off x="8699500" y="1691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62093</xdr:rowOff>
    </xdr:from>
    <xdr:ext cx="599010" cy="259045"/>
    <xdr:sp macro="" textlink="">
      <xdr:nvSpPr>
        <xdr:cNvPr id="475" name="テキスト ボックス 474"/>
        <xdr:cNvSpPr txBox="1"/>
      </xdr:nvSpPr>
      <xdr:spPr>
        <a:xfrm>
          <a:off x="8450794" y="1669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130,403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114562</xdr:rowOff>
    </xdr:from>
    <xdr:to>
      <xdr:col>11</xdr:col>
      <xdr:colOff>358775</xdr:colOff>
      <xdr:row>99</xdr:row>
      <xdr:rowOff>44712</xdr:rowOff>
    </xdr:to>
    <xdr:sp macro="" textlink="">
      <xdr:nvSpPr>
        <xdr:cNvPr id="476" name="円/楕円 475"/>
        <xdr:cNvSpPr/>
      </xdr:nvSpPr>
      <xdr:spPr>
        <a:xfrm>
          <a:off x="7810500" y="1691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61239</xdr:rowOff>
    </xdr:from>
    <xdr:ext cx="599010" cy="259045"/>
    <xdr:sp macro="" textlink="">
      <xdr:nvSpPr>
        <xdr:cNvPr id="477" name="テキスト ボックス 476"/>
        <xdr:cNvSpPr txBox="1"/>
      </xdr:nvSpPr>
      <xdr:spPr>
        <a:xfrm>
          <a:off x="7561794" y="16691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132,644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140446</xdr:rowOff>
    </xdr:from>
    <xdr:to>
      <xdr:col>10</xdr:col>
      <xdr:colOff>155575</xdr:colOff>
      <xdr:row>99</xdr:row>
      <xdr:rowOff>70596</xdr:rowOff>
    </xdr:to>
    <xdr:sp macro="" textlink="">
      <xdr:nvSpPr>
        <xdr:cNvPr id="478" name="円/楕円 477"/>
        <xdr:cNvSpPr/>
      </xdr:nvSpPr>
      <xdr:spPr>
        <a:xfrm>
          <a:off x="6921500" y="1694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61723</xdr:rowOff>
    </xdr:from>
    <xdr:ext cx="534377" cy="259045"/>
    <xdr:sp macro="" textlink="">
      <xdr:nvSpPr>
        <xdr:cNvPr id="479" name="テキスト ボックス 478"/>
        <xdr:cNvSpPr txBox="1"/>
      </xdr:nvSpPr>
      <xdr:spPr>
        <a:xfrm>
          <a:off x="6705111" y="1703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64,711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0" name="テキスト ボックス 48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1" name="直線コネクタ 49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492" name="テキスト ボックス 491"/>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3" name="直線コネクタ 49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4" name="テキスト ボックス 49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5" name="直線コネクタ 49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6" name="テキスト ボックス 49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7" name="直線コネクタ 49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8" name="テキスト ボックス 49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9" name="直線コネクタ 49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0" name="テキスト ボックス 49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1" name="直線コネクタ 50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2" name="テキスト ボックス 50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163605</xdr:rowOff>
    </xdr:from>
    <xdr:to>
      <xdr:col>23</xdr:col>
      <xdr:colOff>516889</xdr:colOff>
      <xdr:row>40</xdr:row>
      <xdr:rowOff>1642</xdr:rowOff>
    </xdr:to>
    <xdr:cxnSp macro="">
      <xdr:nvCxnSpPr>
        <xdr:cNvPr id="506" name="直線コネクタ 505"/>
        <xdr:cNvCxnSpPr/>
      </xdr:nvCxnSpPr>
      <xdr:spPr>
        <a:xfrm flipV="1">
          <a:off x="16317595" y="5307105"/>
          <a:ext cx="1269" cy="155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40</xdr:row>
      <xdr:rowOff>5469</xdr:rowOff>
    </xdr:from>
    <xdr:ext cx="534377" cy="259045"/>
    <xdr:sp macro="" textlink="">
      <xdr:nvSpPr>
        <xdr:cNvPr id="507" name="消防費最小値テキスト"/>
        <xdr:cNvSpPr txBox="1"/>
      </xdr:nvSpPr>
      <xdr:spPr>
        <a:xfrm>
          <a:off x="16370300" y="686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15,455</a:t>
          </a:r>
          <a:endParaRPr kumimoji="1" lang="ja-JP" altLang="en-US" sz="1000" b="1">
            <a:latin typeface="ＭＳ Ｐゴシック"/>
          </a:endParaRPr>
        </a:p>
      </xdr:txBody>
    </xdr:sp>
    <xdr:clientData/>
  </xdr:oneCellAnchor>
  <xdr:twoCellAnchor>
    <xdr:from>
      <xdr:col>23</xdr:col>
      <xdr:colOff>428625</xdr:colOff>
      <xdr:row>40</xdr:row>
      <xdr:rowOff>1642</xdr:rowOff>
    </xdr:from>
    <xdr:to>
      <xdr:col>23</xdr:col>
      <xdr:colOff>606425</xdr:colOff>
      <xdr:row>40</xdr:row>
      <xdr:rowOff>1642</xdr:rowOff>
    </xdr:to>
    <xdr:cxnSp macro="">
      <xdr:nvCxnSpPr>
        <xdr:cNvPr id="508" name="直線コネクタ 507"/>
        <xdr:cNvCxnSpPr/>
      </xdr:nvCxnSpPr>
      <xdr:spPr>
        <a:xfrm>
          <a:off x="16230600" y="68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110282</xdr:rowOff>
    </xdr:from>
    <xdr:ext cx="599010" cy="259045"/>
    <xdr:sp macro="" textlink="">
      <xdr:nvSpPr>
        <xdr:cNvPr id="509" name="消防費最大値テキスト"/>
        <xdr:cNvSpPr txBox="1"/>
      </xdr:nvSpPr>
      <xdr:spPr>
        <a:xfrm>
          <a:off x="16370300" y="508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110,536</a:t>
          </a:r>
          <a:endParaRPr kumimoji="1" lang="ja-JP" altLang="en-US" sz="1000" b="1">
            <a:latin typeface="ＭＳ Ｐゴシック"/>
          </a:endParaRPr>
        </a:p>
      </xdr:txBody>
    </xdr:sp>
    <xdr:clientData/>
  </xdr:oneCellAnchor>
  <xdr:twoCellAnchor>
    <xdr:from>
      <xdr:col>23</xdr:col>
      <xdr:colOff>428625</xdr:colOff>
      <xdr:row>30</xdr:row>
      <xdr:rowOff>163605</xdr:rowOff>
    </xdr:from>
    <xdr:to>
      <xdr:col>23</xdr:col>
      <xdr:colOff>606425</xdr:colOff>
      <xdr:row>30</xdr:row>
      <xdr:rowOff>163605</xdr:rowOff>
    </xdr:to>
    <xdr:cxnSp macro="">
      <xdr:nvCxnSpPr>
        <xdr:cNvPr id="510" name="直線コネクタ 509"/>
        <xdr:cNvCxnSpPr/>
      </xdr:nvCxnSpPr>
      <xdr:spPr>
        <a:xfrm>
          <a:off x="16230600" y="530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91237</xdr:rowOff>
    </xdr:from>
    <xdr:to>
      <xdr:col>23</xdr:col>
      <xdr:colOff>517525</xdr:colOff>
      <xdr:row>37</xdr:row>
      <xdr:rowOff>97507</xdr:rowOff>
    </xdr:to>
    <xdr:cxnSp macro="">
      <xdr:nvCxnSpPr>
        <xdr:cNvPr id="511" name="直線コネクタ 510"/>
        <xdr:cNvCxnSpPr/>
      </xdr:nvCxnSpPr>
      <xdr:spPr>
        <a:xfrm flipV="1">
          <a:off x="15481300" y="6434887"/>
          <a:ext cx="838200" cy="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101927</xdr:rowOff>
    </xdr:from>
    <xdr:ext cx="534377" cy="259045"/>
    <xdr:sp macro="" textlink="">
      <xdr:nvSpPr>
        <xdr:cNvPr id="512" name="消防費平均値テキスト"/>
        <xdr:cNvSpPr txBox="1"/>
      </xdr:nvSpPr>
      <xdr:spPr>
        <a:xfrm>
          <a:off x="16370300" y="6445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36,381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123500</xdr:rowOff>
    </xdr:from>
    <xdr:to>
      <xdr:col>23</xdr:col>
      <xdr:colOff>568325</xdr:colOff>
      <xdr:row>38</xdr:row>
      <xdr:rowOff>53650</xdr:rowOff>
    </xdr:to>
    <xdr:sp macro="" textlink="">
      <xdr:nvSpPr>
        <xdr:cNvPr id="513" name="フローチャート : 判断 512"/>
        <xdr:cNvSpPr/>
      </xdr:nvSpPr>
      <xdr:spPr>
        <a:xfrm>
          <a:off x="16268700" y="64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152306</xdr:rowOff>
    </xdr:from>
    <xdr:to>
      <xdr:col>22</xdr:col>
      <xdr:colOff>365125</xdr:colOff>
      <xdr:row>37</xdr:row>
      <xdr:rowOff>97507</xdr:rowOff>
    </xdr:to>
    <xdr:cxnSp macro="">
      <xdr:nvCxnSpPr>
        <xdr:cNvPr id="514" name="直線コネクタ 513"/>
        <xdr:cNvCxnSpPr/>
      </xdr:nvCxnSpPr>
      <xdr:spPr>
        <a:xfrm>
          <a:off x="14592300" y="5981606"/>
          <a:ext cx="889000" cy="45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33644</xdr:rowOff>
    </xdr:from>
    <xdr:to>
      <xdr:col>22</xdr:col>
      <xdr:colOff>415925</xdr:colOff>
      <xdr:row>38</xdr:row>
      <xdr:rowOff>135244</xdr:rowOff>
    </xdr:to>
    <xdr:sp macro="" textlink="">
      <xdr:nvSpPr>
        <xdr:cNvPr id="515" name="フローチャート : 判断 514"/>
        <xdr:cNvSpPr/>
      </xdr:nvSpPr>
      <xdr:spPr>
        <a:xfrm>
          <a:off x="15430500" y="654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126371</xdr:rowOff>
    </xdr:from>
    <xdr:ext cx="534377" cy="259045"/>
    <xdr:sp macro="" textlink="">
      <xdr:nvSpPr>
        <xdr:cNvPr id="516" name="テキスト ボックス 515"/>
        <xdr:cNvSpPr txBox="1"/>
      </xdr:nvSpPr>
      <xdr:spPr>
        <a:xfrm>
          <a:off x="15214111" y="664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152306</xdr:rowOff>
    </xdr:from>
    <xdr:to>
      <xdr:col>21</xdr:col>
      <xdr:colOff>161925</xdr:colOff>
      <xdr:row>38</xdr:row>
      <xdr:rowOff>18330</xdr:rowOff>
    </xdr:to>
    <xdr:cxnSp macro="">
      <xdr:nvCxnSpPr>
        <xdr:cNvPr id="517" name="直線コネクタ 516"/>
        <xdr:cNvCxnSpPr/>
      </xdr:nvCxnSpPr>
      <xdr:spPr>
        <a:xfrm flipV="1">
          <a:off x="13703300" y="5981606"/>
          <a:ext cx="889000" cy="55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151161</xdr:rowOff>
    </xdr:from>
    <xdr:to>
      <xdr:col>21</xdr:col>
      <xdr:colOff>212725</xdr:colOff>
      <xdr:row>38</xdr:row>
      <xdr:rowOff>81311</xdr:rowOff>
    </xdr:to>
    <xdr:sp macro="" textlink="">
      <xdr:nvSpPr>
        <xdr:cNvPr id="518" name="フローチャート : 判断 517"/>
        <xdr:cNvSpPr/>
      </xdr:nvSpPr>
      <xdr:spPr>
        <a:xfrm>
          <a:off x="14541500" y="649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72438</xdr:rowOff>
    </xdr:from>
    <xdr:ext cx="534377" cy="259045"/>
    <xdr:sp macro="" textlink="">
      <xdr:nvSpPr>
        <xdr:cNvPr id="519" name="テキスト ボックス 518"/>
        <xdr:cNvSpPr txBox="1"/>
      </xdr:nvSpPr>
      <xdr:spPr>
        <a:xfrm>
          <a:off x="14325111" y="658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34,687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56490</xdr:rowOff>
    </xdr:from>
    <xdr:to>
      <xdr:col>19</xdr:col>
      <xdr:colOff>644525</xdr:colOff>
      <xdr:row>38</xdr:row>
      <xdr:rowOff>18330</xdr:rowOff>
    </xdr:to>
    <xdr:cxnSp macro="">
      <xdr:nvCxnSpPr>
        <xdr:cNvPr id="520" name="直線コネクタ 519"/>
        <xdr:cNvCxnSpPr/>
      </xdr:nvCxnSpPr>
      <xdr:spPr>
        <a:xfrm>
          <a:off x="12814300" y="6400140"/>
          <a:ext cx="889000" cy="13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44013</xdr:rowOff>
    </xdr:from>
    <xdr:to>
      <xdr:col>20</xdr:col>
      <xdr:colOff>9525</xdr:colOff>
      <xdr:row>38</xdr:row>
      <xdr:rowOff>145613</xdr:rowOff>
    </xdr:to>
    <xdr:sp macro="" textlink="">
      <xdr:nvSpPr>
        <xdr:cNvPr id="521" name="フローチャート : 判断 520"/>
        <xdr:cNvSpPr/>
      </xdr:nvSpPr>
      <xdr:spPr>
        <a:xfrm>
          <a:off x="13652500" y="655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136740</xdr:rowOff>
    </xdr:from>
    <xdr:ext cx="534377" cy="259045"/>
    <xdr:sp macro="" textlink="">
      <xdr:nvSpPr>
        <xdr:cNvPr id="522" name="テキスト ボックス 521"/>
        <xdr:cNvSpPr txBox="1"/>
      </xdr:nvSpPr>
      <xdr:spPr>
        <a:xfrm>
          <a:off x="13436111" y="665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30,749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58104</xdr:rowOff>
    </xdr:from>
    <xdr:to>
      <xdr:col>18</xdr:col>
      <xdr:colOff>492125</xdr:colOff>
      <xdr:row>38</xdr:row>
      <xdr:rowOff>159704</xdr:rowOff>
    </xdr:to>
    <xdr:sp macro="" textlink="">
      <xdr:nvSpPr>
        <xdr:cNvPr id="523" name="フローチャート : 判断 522"/>
        <xdr:cNvSpPr/>
      </xdr:nvSpPr>
      <xdr:spPr>
        <a:xfrm>
          <a:off x="12763500" y="6573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150831</xdr:rowOff>
    </xdr:from>
    <xdr:ext cx="534377" cy="259045"/>
    <xdr:sp macro="" textlink="">
      <xdr:nvSpPr>
        <xdr:cNvPr id="524" name="テキスト ボックス 523"/>
        <xdr:cNvSpPr txBox="1"/>
      </xdr:nvSpPr>
      <xdr:spPr>
        <a:xfrm>
          <a:off x="12547111" y="666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40437</xdr:rowOff>
    </xdr:from>
    <xdr:to>
      <xdr:col>23</xdr:col>
      <xdr:colOff>568325</xdr:colOff>
      <xdr:row>37</xdr:row>
      <xdr:rowOff>142037</xdr:rowOff>
    </xdr:to>
    <xdr:sp macro="" textlink="">
      <xdr:nvSpPr>
        <xdr:cNvPr id="530" name="円/楕円 529"/>
        <xdr:cNvSpPr/>
      </xdr:nvSpPr>
      <xdr:spPr>
        <a:xfrm>
          <a:off x="16268700" y="638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63314</xdr:rowOff>
    </xdr:from>
    <xdr:ext cx="534377" cy="259045"/>
    <xdr:sp macro="" textlink="">
      <xdr:nvSpPr>
        <xdr:cNvPr id="531" name="消防費該当値テキスト"/>
        <xdr:cNvSpPr txBox="1"/>
      </xdr:nvSpPr>
      <xdr:spPr>
        <a:xfrm>
          <a:off x="16370300" y="623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41,468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46707</xdr:rowOff>
    </xdr:from>
    <xdr:to>
      <xdr:col>22</xdr:col>
      <xdr:colOff>415925</xdr:colOff>
      <xdr:row>37</xdr:row>
      <xdr:rowOff>148307</xdr:rowOff>
    </xdr:to>
    <xdr:sp macro="" textlink="">
      <xdr:nvSpPr>
        <xdr:cNvPr id="532" name="円/楕円 531"/>
        <xdr:cNvSpPr/>
      </xdr:nvSpPr>
      <xdr:spPr>
        <a:xfrm>
          <a:off x="15430500" y="639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164834</xdr:rowOff>
    </xdr:from>
    <xdr:ext cx="534377" cy="259045"/>
    <xdr:sp macro="" textlink="">
      <xdr:nvSpPr>
        <xdr:cNvPr id="533" name="テキスト ボックス 532"/>
        <xdr:cNvSpPr txBox="1"/>
      </xdr:nvSpPr>
      <xdr:spPr>
        <a:xfrm>
          <a:off x="15214111" y="616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41,084</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101506</xdr:rowOff>
    </xdr:from>
    <xdr:to>
      <xdr:col>21</xdr:col>
      <xdr:colOff>212725</xdr:colOff>
      <xdr:row>35</xdr:row>
      <xdr:rowOff>31656</xdr:rowOff>
    </xdr:to>
    <xdr:sp macro="" textlink="">
      <xdr:nvSpPr>
        <xdr:cNvPr id="534" name="円/楕円 533"/>
        <xdr:cNvSpPr/>
      </xdr:nvSpPr>
      <xdr:spPr>
        <a:xfrm>
          <a:off x="14541500" y="593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48183</xdr:rowOff>
    </xdr:from>
    <xdr:ext cx="534377" cy="259045"/>
    <xdr:sp macro="" textlink="">
      <xdr:nvSpPr>
        <xdr:cNvPr id="535" name="テキスト ボックス 534"/>
        <xdr:cNvSpPr txBox="1"/>
      </xdr:nvSpPr>
      <xdr:spPr>
        <a:xfrm>
          <a:off x="14325111" y="570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69,228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138980</xdr:rowOff>
    </xdr:from>
    <xdr:to>
      <xdr:col>20</xdr:col>
      <xdr:colOff>9525</xdr:colOff>
      <xdr:row>38</xdr:row>
      <xdr:rowOff>69130</xdr:rowOff>
    </xdr:to>
    <xdr:sp macro="" textlink="">
      <xdr:nvSpPr>
        <xdr:cNvPr id="536" name="円/楕円 535"/>
        <xdr:cNvSpPr/>
      </xdr:nvSpPr>
      <xdr:spPr>
        <a:xfrm>
          <a:off x="13652500" y="648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85657</xdr:rowOff>
    </xdr:from>
    <xdr:ext cx="534377" cy="259045"/>
    <xdr:sp macro="" textlink="">
      <xdr:nvSpPr>
        <xdr:cNvPr id="537" name="テキスト ボックス 536"/>
        <xdr:cNvSpPr txBox="1"/>
      </xdr:nvSpPr>
      <xdr:spPr>
        <a:xfrm>
          <a:off x="13436111" y="625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35,433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5690</xdr:rowOff>
    </xdr:from>
    <xdr:to>
      <xdr:col>18</xdr:col>
      <xdr:colOff>492125</xdr:colOff>
      <xdr:row>37</xdr:row>
      <xdr:rowOff>107290</xdr:rowOff>
    </xdr:to>
    <xdr:sp macro="" textlink="">
      <xdr:nvSpPr>
        <xdr:cNvPr id="538" name="円/楕円 537"/>
        <xdr:cNvSpPr/>
      </xdr:nvSpPr>
      <xdr:spPr>
        <a:xfrm>
          <a:off x="12763500" y="63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123817</xdr:rowOff>
    </xdr:from>
    <xdr:ext cx="534377" cy="259045"/>
    <xdr:sp macro="" textlink="">
      <xdr:nvSpPr>
        <xdr:cNvPr id="539" name="テキスト ボックス 538"/>
        <xdr:cNvSpPr txBox="1"/>
      </xdr:nvSpPr>
      <xdr:spPr>
        <a:xfrm>
          <a:off x="12547111" y="612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43,596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0" name="直線コネクタ 54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1" name="テキスト ボックス 550"/>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2" name="直線コネクタ 55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3" name="テキスト ボックス 552"/>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5" name="テキスト ボックス 554"/>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6" name="直線コネクタ 55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7" name="テキスト ボックス 55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8" name="直線コネクタ 55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59" name="テキスト ボックス 55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1" name="テキスト ボックス 56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112203</xdr:rowOff>
    </xdr:from>
    <xdr:to>
      <xdr:col>23</xdr:col>
      <xdr:colOff>516889</xdr:colOff>
      <xdr:row>58</xdr:row>
      <xdr:rowOff>100769</xdr:rowOff>
    </xdr:to>
    <xdr:cxnSp macro="">
      <xdr:nvCxnSpPr>
        <xdr:cNvPr id="563" name="直線コネクタ 562"/>
        <xdr:cNvCxnSpPr/>
      </xdr:nvCxnSpPr>
      <xdr:spPr>
        <a:xfrm flipV="1">
          <a:off x="16317595" y="8856153"/>
          <a:ext cx="1269" cy="1188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104596</xdr:rowOff>
    </xdr:from>
    <xdr:ext cx="534377" cy="259045"/>
    <xdr:sp macro="" textlink="">
      <xdr:nvSpPr>
        <xdr:cNvPr id="564" name="教育費最小値テキスト"/>
        <xdr:cNvSpPr txBox="1"/>
      </xdr:nvSpPr>
      <xdr:spPr>
        <a:xfrm>
          <a:off x="16370300" y="1004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30,218</a:t>
          </a:r>
          <a:endParaRPr kumimoji="1" lang="ja-JP" altLang="en-US" sz="1000" b="1">
            <a:latin typeface="ＭＳ Ｐゴシック"/>
          </a:endParaRPr>
        </a:p>
      </xdr:txBody>
    </xdr:sp>
    <xdr:clientData/>
  </xdr:oneCellAnchor>
  <xdr:twoCellAnchor>
    <xdr:from>
      <xdr:col>23</xdr:col>
      <xdr:colOff>428625</xdr:colOff>
      <xdr:row>58</xdr:row>
      <xdr:rowOff>100769</xdr:rowOff>
    </xdr:from>
    <xdr:to>
      <xdr:col>23</xdr:col>
      <xdr:colOff>606425</xdr:colOff>
      <xdr:row>58</xdr:row>
      <xdr:rowOff>100769</xdr:rowOff>
    </xdr:to>
    <xdr:cxnSp macro="">
      <xdr:nvCxnSpPr>
        <xdr:cNvPr id="565" name="直線コネクタ 564"/>
        <xdr:cNvCxnSpPr/>
      </xdr:nvCxnSpPr>
      <xdr:spPr>
        <a:xfrm>
          <a:off x="16230600" y="1004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58880</xdr:rowOff>
    </xdr:from>
    <xdr:ext cx="599010" cy="259045"/>
    <xdr:sp macro="" textlink="">
      <xdr:nvSpPr>
        <xdr:cNvPr id="566" name="教育費最大値テキスト"/>
        <xdr:cNvSpPr txBox="1"/>
      </xdr:nvSpPr>
      <xdr:spPr>
        <a:xfrm>
          <a:off x="16370300" y="863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342,217</a:t>
          </a:r>
          <a:endParaRPr kumimoji="1" lang="ja-JP" altLang="en-US" sz="1000" b="1">
            <a:latin typeface="ＭＳ Ｐゴシック"/>
          </a:endParaRPr>
        </a:p>
      </xdr:txBody>
    </xdr:sp>
    <xdr:clientData/>
  </xdr:oneCellAnchor>
  <xdr:twoCellAnchor>
    <xdr:from>
      <xdr:col>23</xdr:col>
      <xdr:colOff>428625</xdr:colOff>
      <xdr:row>51</xdr:row>
      <xdr:rowOff>112203</xdr:rowOff>
    </xdr:from>
    <xdr:to>
      <xdr:col>23</xdr:col>
      <xdr:colOff>606425</xdr:colOff>
      <xdr:row>51</xdr:row>
      <xdr:rowOff>112203</xdr:rowOff>
    </xdr:to>
    <xdr:cxnSp macro="">
      <xdr:nvCxnSpPr>
        <xdr:cNvPr id="567" name="直線コネクタ 566"/>
        <xdr:cNvCxnSpPr/>
      </xdr:nvCxnSpPr>
      <xdr:spPr>
        <a:xfrm>
          <a:off x="16230600" y="8856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67013</xdr:rowOff>
    </xdr:from>
    <xdr:to>
      <xdr:col>23</xdr:col>
      <xdr:colOff>517525</xdr:colOff>
      <xdr:row>57</xdr:row>
      <xdr:rowOff>133676</xdr:rowOff>
    </xdr:to>
    <xdr:cxnSp macro="">
      <xdr:nvCxnSpPr>
        <xdr:cNvPr id="568" name="直線コネクタ 567"/>
        <xdr:cNvCxnSpPr/>
      </xdr:nvCxnSpPr>
      <xdr:spPr>
        <a:xfrm>
          <a:off x="15481300" y="9839663"/>
          <a:ext cx="838200" cy="6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61138</xdr:rowOff>
    </xdr:from>
    <xdr:ext cx="534377" cy="259045"/>
    <xdr:sp macro="" textlink="">
      <xdr:nvSpPr>
        <xdr:cNvPr id="569" name="教育費平均値テキスト"/>
        <xdr:cNvSpPr txBox="1"/>
      </xdr:nvSpPr>
      <xdr:spPr>
        <a:xfrm>
          <a:off x="16370300" y="9662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78,291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38261</xdr:rowOff>
    </xdr:from>
    <xdr:to>
      <xdr:col>23</xdr:col>
      <xdr:colOff>568325</xdr:colOff>
      <xdr:row>57</xdr:row>
      <xdr:rowOff>139861</xdr:rowOff>
    </xdr:to>
    <xdr:sp macro="" textlink="">
      <xdr:nvSpPr>
        <xdr:cNvPr id="570" name="フローチャート : 判断 569"/>
        <xdr:cNvSpPr/>
      </xdr:nvSpPr>
      <xdr:spPr>
        <a:xfrm>
          <a:off x="16268700" y="981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67013</xdr:rowOff>
    </xdr:from>
    <xdr:to>
      <xdr:col>22</xdr:col>
      <xdr:colOff>365125</xdr:colOff>
      <xdr:row>57</xdr:row>
      <xdr:rowOff>143723</xdr:rowOff>
    </xdr:to>
    <xdr:cxnSp macro="">
      <xdr:nvCxnSpPr>
        <xdr:cNvPr id="571" name="直線コネクタ 570"/>
        <xdr:cNvCxnSpPr/>
      </xdr:nvCxnSpPr>
      <xdr:spPr>
        <a:xfrm flipV="1">
          <a:off x="14592300" y="9839663"/>
          <a:ext cx="889000" cy="7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58424</xdr:rowOff>
    </xdr:from>
    <xdr:to>
      <xdr:col>22</xdr:col>
      <xdr:colOff>415925</xdr:colOff>
      <xdr:row>57</xdr:row>
      <xdr:rowOff>160024</xdr:rowOff>
    </xdr:to>
    <xdr:sp macro="" textlink="">
      <xdr:nvSpPr>
        <xdr:cNvPr id="572" name="フローチャート : 判断 571"/>
        <xdr:cNvSpPr/>
      </xdr:nvSpPr>
      <xdr:spPr>
        <a:xfrm>
          <a:off x="15430500" y="983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151151</xdr:rowOff>
    </xdr:from>
    <xdr:ext cx="534377" cy="259045"/>
    <xdr:sp macro="" textlink="">
      <xdr:nvSpPr>
        <xdr:cNvPr id="573" name="テキスト ボックス 572"/>
        <xdr:cNvSpPr txBox="1"/>
      </xdr:nvSpPr>
      <xdr:spPr>
        <a:xfrm>
          <a:off x="15214111" y="992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119244</xdr:rowOff>
    </xdr:from>
    <xdr:to>
      <xdr:col>21</xdr:col>
      <xdr:colOff>161925</xdr:colOff>
      <xdr:row>57</xdr:row>
      <xdr:rowOff>143723</xdr:rowOff>
    </xdr:to>
    <xdr:cxnSp macro="">
      <xdr:nvCxnSpPr>
        <xdr:cNvPr id="574" name="直線コネクタ 573"/>
        <xdr:cNvCxnSpPr/>
      </xdr:nvCxnSpPr>
      <xdr:spPr>
        <a:xfrm>
          <a:off x="13703300" y="9891894"/>
          <a:ext cx="889000" cy="2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36078</xdr:rowOff>
    </xdr:from>
    <xdr:to>
      <xdr:col>21</xdr:col>
      <xdr:colOff>212725</xdr:colOff>
      <xdr:row>57</xdr:row>
      <xdr:rowOff>137678</xdr:rowOff>
    </xdr:to>
    <xdr:sp macro="" textlink="">
      <xdr:nvSpPr>
        <xdr:cNvPr id="575" name="フローチャート : 判断 574"/>
        <xdr:cNvSpPr/>
      </xdr:nvSpPr>
      <xdr:spPr>
        <a:xfrm>
          <a:off x="14541500" y="980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154205</xdr:rowOff>
    </xdr:from>
    <xdr:ext cx="534377" cy="259045"/>
    <xdr:sp macro="" textlink="">
      <xdr:nvSpPr>
        <xdr:cNvPr id="576" name="テキスト ボックス 575"/>
        <xdr:cNvSpPr txBox="1"/>
      </xdr:nvSpPr>
      <xdr:spPr>
        <a:xfrm>
          <a:off x="14325111" y="958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78,864</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29332</xdr:rowOff>
    </xdr:from>
    <xdr:to>
      <xdr:col>19</xdr:col>
      <xdr:colOff>644525</xdr:colOff>
      <xdr:row>57</xdr:row>
      <xdr:rowOff>119244</xdr:rowOff>
    </xdr:to>
    <xdr:cxnSp macro="">
      <xdr:nvCxnSpPr>
        <xdr:cNvPr id="577" name="直線コネクタ 576"/>
        <xdr:cNvCxnSpPr/>
      </xdr:nvCxnSpPr>
      <xdr:spPr>
        <a:xfrm>
          <a:off x="12814300" y="9801982"/>
          <a:ext cx="889000" cy="89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43359</xdr:rowOff>
    </xdr:from>
    <xdr:to>
      <xdr:col>20</xdr:col>
      <xdr:colOff>9525</xdr:colOff>
      <xdr:row>57</xdr:row>
      <xdr:rowOff>144959</xdr:rowOff>
    </xdr:to>
    <xdr:sp macro="" textlink="">
      <xdr:nvSpPr>
        <xdr:cNvPr id="578" name="フローチャート : 判断 577"/>
        <xdr:cNvSpPr/>
      </xdr:nvSpPr>
      <xdr:spPr>
        <a:xfrm>
          <a:off x="13652500" y="981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161486</xdr:rowOff>
    </xdr:from>
    <xdr:ext cx="534377" cy="259045"/>
    <xdr:sp macro="" textlink="">
      <xdr:nvSpPr>
        <xdr:cNvPr id="579" name="テキスト ボックス 578"/>
        <xdr:cNvSpPr txBox="1"/>
      </xdr:nvSpPr>
      <xdr:spPr>
        <a:xfrm>
          <a:off x="13436111" y="959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76,953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57128</xdr:rowOff>
    </xdr:from>
    <xdr:to>
      <xdr:col>18</xdr:col>
      <xdr:colOff>492125</xdr:colOff>
      <xdr:row>57</xdr:row>
      <xdr:rowOff>158728</xdr:rowOff>
    </xdr:to>
    <xdr:sp macro="" textlink="">
      <xdr:nvSpPr>
        <xdr:cNvPr id="580" name="フローチャート : 判断 579"/>
        <xdr:cNvSpPr/>
      </xdr:nvSpPr>
      <xdr:spPr>
        <a:xfrm>
          <a:off x="12763500" y="98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149855</xdr:rowOff>
    </xdr:from>
    <xdr:ext cx="534377" cy="259045"/>
    <xdr:sp macro="" textlink="">
      <xdr:nvSpPr>
        <xdr:cNvPr id="581" name="テキスト ボックス 580"/>
        <xdr:cNvSpPr txBox="1"/>
      </xdr:nvSpPr>
      <xdr:spPr>
        <a:xfrm>
          <a:off x="12547111" y="992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73,339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82876</xdr:rowOff>
    </xdr:from>
    <xdr:to>
      <xdr:col>23</xdr:col>
      <xdr:colOff>568325</xdr:colOff>
      <xdr:row>58</xdr:row>
      <xdr:rowOff>13026</xdr:rowOff>
    </xdr:to>
    <xdr:sp macro="" textlink="">
      <xdr:nvSpPr>
        <xdr:cNvPr id="587" name="円/楕円 586"/>
        <xdr:cNvSpPr/>
      </xdr:nvSpPr>
      <xdr:spPr>
        <a:xfrm>
          <a:off x="16268700" y="985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61303</xdr:rowOff>
    </xdr:from>
    <xdr:ext cx="534377" cy="259045"/>
    <xdr:sp macro="" textlink="">
      <xdr:nvSpPr>
        <xdr:cNvPr id="588" name="教育費該当値テキスト"/>
        <xdr:cNvSpPr txBox="1"/>
      </xdr:nvSpPr>
      <xdr:spPr>
        <a:xfrm>
          <a:off x="16370300" y="983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66,581</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16213</xdr:rowOff>
    </xdr:from>
    <xdr:to>
      <xdr:col>22</xdr:col>
      <xdr:colOff>415925</xdr:colOff>
      <xdr:row>57</xdr:row>
      <xdr:rowOff>117813</xdr:rowOff>
    </xdr:to>
    <xdr:sp macro="" textlink="">
      <xdr:nvSpPr>
        <xdr:cNvPr id="589" name="円/楕円 588"/>
        <xdr:cNvSpPr/>
      </xdr:nvSpPr>
      <xdr:spPr>
        <a:xfrm>
          <a:off x="15430500" y="978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134340</xdr:rowOff>
    </xdr:from>
    <xdr:ext cx="534377" cy="259045"/>
    <xdr:sp macro="" textlink="">
      <xdr:nvSpPr>
        <xdr:cNvPr id="590" name="テキスト ボックス 589"/>
        <xdr:cNvSpPr txBox="1"/>
      </xdr:nvSpPr>
      <xdr:spPr>
        <a:xfrm>
          <a:off x="15214111" y="956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84,078</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92923</xdr:rowOff>
    </xdr:from>
    <xdr:to>
      <xdr:col>21</xdr:col>
      <xdr:colOff>212725</xdr:colOff>
      <xdr:row>58</xdr:row>
      <xdr:rowOff>23073</xdr:rowOff>
    </xdr:to>
    <xdr:sp macro="" textlink="">
      <xdr:nvSpPr>
        <xdr:cNvPr id="591" name="円/楕円 590"/>
        <xdr:cNvSpPr/>
      </xdr:nvSpPr>
      <xdr:spPr>
        <a:xfrm>
          <a:off x="14541500" y="986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14200</xdr:rowOff>
    </xdr:from>
    <xdr:ext cx="534377" cy="259045"/>
    <xdr:sp macro="" textlink="">
      <xdr:nvSpPr>
        <xdr:cNvPr id="592" name="テキスト ボックス 591"/>
        <xdr:cNvSpPr txBox="1"/>
      </xdr:nvSpPr>
      <xdr:spPr>
        <a:xfrm>
          <a:off x="14325111" y="995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63,944</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68444</xdr:rowOff>
    </xdr:from>
    <xdr:to>
      <xdr:col>20</xdr:col>
      <xdr:colOff>9525</xdr:colOff>
      <xdr:row>57</xdr:row>
      <xdr:rowOff>170044</xdr:rowOff>
    </xdr:to>
    <xdr:sp macro="" textlink="">
      <xdr:nvSpPr>
        <xdr:cNvPr id="593" name="円/楕円 592"/>
        <xdr:cNvSpPr/>
      </xdr:nvSpPr>
      <xdr:spPr>
        <a:xfrm>
          <a:off x="13652500" y="98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161171</xdr:rowOff>
    </xdr:from>
    <xdr:ext cx="534377" cy="259045"/>
    <xdr:sp macro="" textlink="">
      <xdr:nvSpPr>
        <xdr:cNvPr id="594" name="テキスト ボックス 593"/>
        <xdr:cNvSpPr txBox="1"/>
      </xdr:nvSpPr>
      <xdr:spPr>
        <a:xfrm>
          <a:off x="13436111" y="993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70,369</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149982</xdr:rowOff>
    </xdr:from>
    <xdr:to>
      <xdr:col>18</xdr:col>
      <xdr:colOff>492125</xdr:colOff>
      <xdr:row>57</xdr:row>
      <xdr:rowOff>80132</xdr:rowOff>
    </xdr:to>
    <xdr:sp macro="" textlink="">
      <xdr:nvSpPr>
        <xdr:cNvPr id="595" name="円/楕円 594"/>
        <xdr:cNvSpPr/>
      </xdr:nvSpPr>
      <xdr:spPr>
        <a:xfrm>
          <a:off x="12763500" y="975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96659</xdr:rowOff>
    </xdr:from>
    <xdr:ext cx="534377" cy="259045"/>
    <xdr:sp macro="" textlink="">
      <xdr:nvSpPr>
        <xdr:cNvPr id="596" name="テキスト ボックス 595"/>
        <xdr:cNvSpPr txBox="1"/>
      </xdr:nvSpPr>
      <xdr:spPr>
        <a:xfrm>
          <a:off x="12547111" y="952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93,968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7" name="直線コネクタ 60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8" name="テキスト ボックス 60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09" name="直線コネクタ 60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0" name="テキスト ボックス 609"/>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1" name="直線コネクタ 61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2" name="テキスト ボックス 611"/>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3" name="直線コネクタ 61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4" name="テキスト ボックス 613"/>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42358</xdr:rowOff>
    </xdr:from>
    <xdr:to>
      <xdr:col>23</xdr:col>
      <xdr:colOff>516889</xdr:colOff>
      <xdr:row>78</xdr:row>
      <xdr:rowOff>139700</xdr:rowOff>
    </xdr:to>
    <xdr:cxnSp macro="">
      <xdr:nvCxnSpPr>
        <xdr:cNvPr id="618" name="直線コネクタ 617"/>
        <xdr:cNvCxnSpPr/>
      </xdr:nvCxnSpPr>
      <xdr:spPr>
        <a:xfrm flipV="1">
          <a:off x="16317595" y="12215308"/>
          <a:ext cx="1269" cy="129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1825</xdr:rowOff>
    </xdr:from>
    <xdr:ext cx="249299" cy="259045"/>
    <xdr:sp macro="" textlink="">
      <xdr:nvSpPr>
        <xdr:cNvPr id="619" name="災害復旧費最小値テキスト"/>
        <xdr:cNvSpPr txBox="1"/>
      </xdr:nvSpPr>
      <xdr:spPr>
        <a:xfrm>
          <a:off x="16370300" y="13546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0" name="直線コネクタ 61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160485</xdr:rowOff>
    </xdr:from>
    <xdr:ext cx="599010" cy="259045"/>
    <xdr:sp macro="" textlink="">
      <xdr:nvSpPr>
        <xdr:cNvPr id="621" name="災害復旧費最大値テキスト"/>
        <xdr:cNvSpPr txBox="1"/>
      </xdr:nvSpPr>
      <xdr:spPr>
        <a:xfrm>
          <a:off x="16370300" y="1199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71</xdr:row>
      <xdr:rowOff>42358</xdr:rowOff>
    </xdr:from>
    <xdr:to>
      <xdr:col>23</xdr:col>
      <xdr:colOff>606425</xdr:colOff>
      <xdr:row>71</xdr:row>
      <xdr:rowOff>42358</xdr:rowOff>
    </xdr:to>
    <xdr:cxnSp macro="">
      <xdr:nvCxnSpPr>
        <xdr:cNvPr id="622" name="直線コネクタ 621"/>
        <xdr:cNvCxnSpPr/>
      </xdr:nvCxnSpPr>
      <xdr:spPr>
        <a:xfrm>
          <a:off x="16230600" y="1221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46038</xdr:rowOff>
    </xdr:from>
    <xdr:to>
      <xdr:col>23</xdr:col>
      <xdr:colOff>517525</xdr:colOff>
      <xdr:row>78</xdr:row>
      <xdr:rowOff>71952</xdr:rowOff>
    </xdr:to>
    <xdr:cxnSp macro="">
      <xdr:nvCxnSpPr>
        <xdr:cNvPr id="623" name="直線コネクタ 622"/>
        <xdr:cNvCxnSpPr/>
      </xdr:nvCxnSpPr>
      <xdr:spPr>
        <a:xfrm>
          <a:off x="15481300" y="13419138"/>
          <a:ext cx="838200" cy="25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46276</xdr:rowOff>
    </xdr:from>
    <xdr:ext cx="469744" cy="259045"/>
    <xdr:sp macro="" textlink="">
      <xdr:nvSpPr>
        <xdr:cNvPr id="624" name="災害復旧費平均値テキスト"/>
        <xdr:cNvSpPr txBox="1"/>
      </xdr:nvSpPr>
      <xdr:spPr>
        <a:xfrm>
          <a:off x="16370300" y="13419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67849</xdr:rowOff>
    </xdr:from>
    <xdr:to>
      <xdr:col>23</xdr:col>
      <xdr:colOff>568325</xdr:colOff>
      <xdr:row>78</xdr:row>
      <xdr:rowOff>169449</xdr:rowOff>
    </xdr:to>
    <xdr:sp macro="" textlink="">
      <xdr:nvSpPr>
        <xdr:cNvPr id="625" name="フローチャート : 判断 624"/>
        <xdr:cNvSpPr/>
      </xdr:nvSpPr>
      <xdr:spPr>
        <a:xfrm>
          <a:off x="162687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46038</xdr:rowOff>
    </xdr:from>
    <xdr:to>
      <xdr:col>22</xdr:col>
      <xdr:colOff>365125</xdr:colOff>
      <xdr:row>78</xdr:row>
      <xdr:rowOff>84072</xdr:rowOff>
    </xdr:to>
    <xdr:cxnSp macro="">
      <xdr:nvCxnSpPr>
        <xdr:cNvPr id="626" name="直線コネクタ 625"/>
        <xdr:cNvCxnSpPr/>
      </xdr:nvCxnSpPr>
      <xdr:spPr>
        <a:xfrm flipV="1">
          <a:off x="14592300" y="13419138"/>
          <a:ext cx="889000" cy="3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74247</xdr:rowOff>
    </xdr:from>
    <xdr:to>
      <xdr:col>22</xdr:col>
      <xdr:colOff>415925</xdr:colOff>
      <xdr:row>79</xdr:row>
      <xdr:rowOff>4397</xdr:rowOff>
    </xdr:to>
    <xdr:sp macro="" textlink="">
      <xdr:nvSpPr>
        <xdr:cNvPr id="627" name="フローチャート : 判断 626"/>
        <xdr:cNvSpPr/>
      </xdr:nvSpPr>
      <xdr:spPr>
        <a:xfrm>
          <a:off x="15430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166974</xdr:rowOff>
    </xdr:from>
    <xdr:ext cx="469744" cy="259045"/>
    <xdr:sp macro="" textlink="">
      <xdr:nvSpPr>
        <xdr:cNvPr id="628" name="テキスト ボックス 627"/>
        <xdr:cNvSpPr txBox="1"/>
      </xdr:nvSpPr>
      <xdr:spPr>
        <a:xfrm>
          <a:off x="15246427" y="1354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84072</xdr:rowOff>
    </xdr:from>
    <xdr:to>
      <xdr:col>21</xdr:col>
      <xdr:colOff>161925</xdr:colOff>
      <xdr:row>78</xdr:row>
      <xdr:rowOff>113726</xdr:rowOff>
    </xdr:to>
    <xdr:cxnSp macro="">
      <xdr:nvCxnSpPr>
        <xdr:cNvPr id="629" name="直線コネクタ 628"/>
        <xdr:cNvCxnSpPr/>
      </xdr:nvCxnSpPr>
      <xdr:spPr>
        <a:xfrm flipV="1">
          <a:off x="13703300" y="13457172"/>
          <a:ext cx="889000" cy="2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75481</xdr:rowOff>
    </xdr:from>
    <xdr:to>
      <xdr:col>21</xdr:col>
      <xdr:colOff>212725</xdr:colOff>
      <xdr:row>79</xdr:row>
      <xdr:rowOff>5631</xdr:rowOff>
    </xdr:to>
    <xdr:sp macro="" textlink="">
      <xdr:nvSpPr>
        <xdr:cNvPr id="630" name="フローチャート : 判断 629"/>
        <xdr:cNvSpPr/>
      </xdr:nvSpPr>
      <xdr:spPr>
        <a:xfrm>
          <a:off x="14541500" y="134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168208</xdr:rowOff>
    </xdr:from>
    <xdr:ext cx="469744" cy="259045"/>
    <xdr:sp macro="" textlink="">
      <xdr:nvSpPr>
        <xdr:cNvPr id="631" name="テキスト ボックス 630"/>
        <xdr:cNvSpPr txBox="1"/>
      </xdr:nvSpPr>
      <xdr:spPr>
        <a:xfrm>
          <a:off x="14357427" y="135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93538</xdr:rowOff>
    </xdr:from>
    <xdr:to>
      <xdr:col>19</xdr:col>
      <xdr:colOff>644525</xdr:colOff>
      <xdr:row>78</xdr:row>
      <xdr:rowOff>113726</xdr:rowOff>
    </xdr:to>
    <xdr:cxnSp macro="">
      <xdr:nvCxnSpPr>
        <xdr:cNvPr id="632" name="直線コネクタ 631"/>
        <xdr:cNvCxnSpPr/>
      </xdr:nvCxnSpPr>
      <xdr:spPr>
        <a:xfrm>
          <a:off x="12814300" y="13466638"/>
          <a:ext cx="889000" cy="2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68380</xdr:rowOff>
    </xdr:from>
    <xdr:to>
      <xdr:col>20</xdr:col>
      <xdr:colOff>9525</xdr:colOff>
      <xdr:row>78</xdr:row>
      <xdr:rowOff>169980</xdr:rowOff>
    </xdr:to>
    <xdr:sp macro="" textlink="">
      <xdr:nvSpPr>
        <xdr:cNvPr id="633" name="フローチャート : 判断 632"/>
        <xdr:cNvSpPr/>
      </xdr:nvSpPr>
      <xdr:spPr>
        <a:xfrm>
          <a:off x="13652500" y="1344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161107</xdr:rowOff>
    </xdr:from>
    <xdr:ext cx="469744" cy="259045"/>
    <xdr:sp macro="" textlink="">
      <xdr:nvSpPr>
        <xdr:cNvPr id="634" name="テキスト ボックス 633"/>
        <xdr:cNvSpPr txBox="1"/>
      </xdr:nvSpPr>
      <xdr:spPr>
        <a:xfrm>
          <a:off x="13468427" y="1353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42650</xdr:rowOff>
    </xdr:from>
    <xdr:to>
      <xdr:col>18</xdr:col>
      <xdr:colOff>492125</xdr:colOff>
      <xdr:row>78</xdr:row>
      <xdr:rowOff>144250</xdr:rowOff>
    </xdr:to>
    <xdr:sp macro="" textlink="">
      <xdr:nvSpPr>
        <xdr:cNvPr id="635" name="フローチャート : 判断 634"/>
        <xdr:cNvSpPr/>
      </xdr:nvSpPr>
      <xdr:spPr>
        <a:xfrm>
          <a:off x="12763500" y="134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160777</xdr:rowOff>
    </xdr:from>
    <xdr:ext cx="534377" cy="259045"/>
    <xdr:sp macro="" textlink="">
      <xdr:nvSpPr>
        <xdr:cNvPr id="636" name="テキスト ボックス 635"/>
        <xdr:cNvSpPr txBox="1"/>
      </xdr:nvSpPr>
      <xdr:spPr>
        <a:xfrm>
          <a:off x="12547111" y="1319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21152</xdr:rowOff>
    </xdr:from>
    <xdr:to>
      <xdr:col>23</xdr:col>
      <xdr:colOff>568325</xdr:colOff>
      <xdr:row>78</xdr:row>
      <xdr:rowOff>122752</xdr:rowOff>
    </xdr:to>
    <xdr:sp macro="" textlink="">
      <xdr:nvSpPr>
        <xdr:cNvPr id="642" name="円/楕円 641"/>
        <xdr:cNvSpPr/>
      </xdr:nvSpPr>
      <xdr:spPr>
        <a:xfrm>
          <a:off x="16268700" y="133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151979</xdr:rowOff>
    </xdr:from>
    <xdr:ext cx="534377" cy="259045"/>
    <xdr:sp macro="" textlink="">
      <xdr:nvSpPr>
        <xdr:cNvPr id="643" name="災害復旧費該当値テキスト"/>
        <xdr:cNvSpPr txBox="1"/>
      </xdr:nvSpPr>
      <xdr:spPr>
        <a:xfrm>
          <a:off x="16370300" y="1318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29,636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166688</xdr:rowOff>
    </xdr:from>
    <xdr:to>
      <xdr:col>22</xdr:col>
      <xdr:colOff>415925</xdr:colOff>
      <xdr:row>78</xdr:row>
      <xdr:rowOff>96838</xdr:rowOff>
    </xdr:to>
    <xdr:sp macro="" textlink="">
      <xdr:nvSpPr>
        <xdr:cNvPr id="644" name="円/楕円 643"/>
        <xdr:cNvSpPr/>
      </xdr:nvSpPr>
      <xdr:spPr>
        <a:xfrm>
          <a:off x="15430500" y="1336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113365</xdr:rowOff>
    </xdr:from>
    <xdr:ext cx="534377" cy="259045"/>
    <xdr:sp macro="" textlink="">
      <xdr:nvSpPr>
        <xdr:cNvPr id="645" name="テキスト ボックス 644"/>
        <xdr:cNvSpPr txBox="1"/>
      </xdr:nvSpPr>
      <xdr:spPr>
        <a:xfrm>
          <a:off x="15214111" y="1314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40,972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33272</xdr:rowOff>
    </xdr:from>
    <xdr:to>
      <xdr:col>21</xdr:col>
      <xdr:colOff>212725</xdr:colOff>
      <xdr:row>78</xdr:row>
      <xdr:rowOff>134872</xdr:rowOff>
    </xdr:to>
    <xdr:sp macro="" textlink="">
      <xdr:nvSpPr>
        <xdr:cNvPr id="646" name="円/楕円 645"/>
        <xdr:cNvSpPr/>
      </xdr:nvSpPr>
      <xdr:spPr>
        <a:xfrm>
          <a:off x="14541500" y="1340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151399</xdr:rowOff>
    </xdr:from>
    <xdr:ext cx="534377" cy="259045"/>
    <xdr:sp macro="" textlink="">
      <xdr:nvSpPr>
        <xdr:cNvPr id="647" name="テキスト ボックス 646"/>
        <xdr:cNvSpPr txBox="1"/>
      </xdr:nvSpPr>
      <xdr:spPr>
        <a:xfrm>
          <a:off x="14325111" y="1318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24,334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62926</xdr:rowOff>
    </xdr:from>
    <xdr:to>
      <xdr:col>20</xdr:col>
      <xdr:colOff>9525</xdr:colOff>
      <xdr:row>78</xdr:row>
      <xdr:rowOff>164526</xdr:rowOff>
    </xdr:to>
    <xdr:sp macro="" textlink="">
      <xdr:nvSpPr>
        <xdr:cNvPr id="648" name="円/楕円 647"/>
        <xdr:cNvSpPr/>
      </xdr:nvSpPr>
      <xdr:spPr>
        <a:xfrm>
          <a:off x="13652500" y="1343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9603</xdr:rowOff>
    </xdr:from>
    <xdr:ext cx="534377" cy="259045"/>
    <xdr:sp macro="" textlink="">
      <xdr:nvSpPr>
        <xdr:cNvPr id="649" name="テキスト ボックス 648"/>
        <xdr:cNvSpPr txBox="1"/>
      </xdr:nvSpPr>
      <xdr:spPr>
        <a:xfrm>
          <a:off x="13436111" y="1321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11,362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42738</xdr:rowOff>
    </xdr:from>
    <xdr:to>
      <xdr:col>18</xdr:col>
      <xdr:colOff>492125</xdr:colOff>
      <xdr:row>78</xdr:row>
      <xdr:rowOff>144338</xdr:rowOff>
    </xdr:to>
    <xdr:sp macro="" textlink="">
      <xdr:nvSpPr>
        <xdr:cNvPr id="650" name="円/楕円 649"/>
        <xdr:cNvSpPr/>
      </xdr:nvSpPr>
      <xdr:spPr>
        <a:xfrm>
          <a:off x="12763500" y="1341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135465</xdr:rowOff>
    </xdr:from>
    <xdr:ext cx="534377" cy="259045"/>
    <xdr:sp macro="" textlink="">
      <xdr:nvSpPr>
        <xdr:cNvPr id="651" name="テキスト ボックス 650"/>
        <xdr:cNvSpPr txBox="1"/>
      </xdr:nvSpPr>
      <xdr:spPr>
        <a:xfrm>
          <a:off x="12547111" y="1350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20,193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2" name="直線コネクタ 66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3" name="テキスト ボックス 662"/>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5" name="テキスト ボックス 66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6" name="直線コネクタ 66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7" name="テキスト ボックス 66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112108</xdr:rowOff>
    </xdr:from>
    <xdr:to>
      <xdr:col>23</xdr:col>
      <xdr:colOff>516889</xdr:colOff>
      <xdr:row>97</xdr:row>
      <xdr:rowOff>133533</xdr:rowOff>
    </xdr:to>
    <xdr:cxnSp macro="">
      <xdr:nvCxnSpPr>
        <xdr:cNvPr id="671" name="直線コネクタ 670"/>
        <xdr:cNvCxnSpPr/>
      </xdr:nvCxnSpPr>
      <xdr:spPr>
        <a:xfrm flipV="1">
          <a:off x="16317595" y="15542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137360</xdr:rowOff>
    </xdr:from>
    <xdr:ext cx="534377" cy="259045"/>
    <xdr:sp macro="" textlink="">
      <xdr:nvSpPr>
        <xdr:cNvPr id="672" name="公債費最小値テキスト"/>
        <xdr:cNvSpPr txBox="1"/>
      </xdr:nvSpPr>
      <xdr:spPr>
        <a:xfrm>
          <a:off x="16370300" y="1676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97</xdr:row>
      <xdr:rowOff>133533</xdr:rowOff>
    </xdr:from>
    <xdr:to>
      <xdr:col>23</xdr:col>
      <xdr:colOff>606425</xdr:colOff>
      <xdr:row>97</xdr:row>
      <xdr:rowOff>133533</xdr:rowOff>
    </xdr:to>
    <xdr:cxnSp macro="">
      <xdr:nvCxnSpPr>
        <xdr:cNvPr id="673" name="直線コネクタ 672"/>
        <xdr:cNvCxnSpPr/>
      </xdr:nvCxnSpPr>
      <xdr:spPr>
        <a:xfrm>
          <a:off x="16230600" y="1676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58785</xdr:rowOff>
    </xdr:from>
    <xdr:ext cx="599010" cy="259045"/>
    <xdr:sp macro="" textlink="">
      <xdr:nvSpPr>
        <xdr:cNvPr id="674" name="公債費最大値テキスト"/>
        <xdr:cNvSpPr txBox="1"/>
      </xdr:nvSpPr>
      <xdr:spPr>
        <a:xfrm>
          <a:off x="16370300" y="1531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90</xdr:row>
      <xdr:rowOff>112108</xdr:rowOff>
    </xdr:from>
    <xdr:to>
      <xdr:col>23</xdr:col>
      <xdr:colOff>606425</xdr:colOff>
      <xdr:row>90</xdr:row>
      <xdr:rowOff>112108</xdr:rowOff>
    </xdr:to>
    <xdr:cxnSp macro="">
      <xdr:nvCxnSpPr>
        <xdr:cNvPr id="675" name="直線コネクタ 674"/>
        <xdr:cNvCxnSpPr/>
      </xdr:nvCxnSpPr>
      <xdr:spPr>
        <a:xfrm>
          <a:off x="16230600" y="1554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90</xdr:row>
      <xdr:rowOff>112108</xdr:rowOff>
    </xdr:from>
    <xdr:to>
      <xdr:col>23</xdr:col>
      <xdr:colOff>517525</xdr:colOff>
      <xdr:row>90</xdr:row>
      <xdr:rowOff>122726</xdr:rowOff>
    </xdr:to>
    <xdr:cxnSp macro="">
      <xdr:nvCxnSpPr>
        <xdr:cNvPr id="676" name="直線コネクタ 675"/>
        <xdr:cNvCxnSpPr/>
      </xdr:nvCxnSpPr>
      <xdr:spPr>
        <a:xfrm flipV="1">
          <a:off x="15481300" y="15542608"/>
          <a:ext cx="838200" cy="1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72882</xdr:rowOff>
    </xdr:from>
    <xdr:ext cx="534377" cy="259045"/>
    <xdr:sp macro="" textlink="">
      <xdr:nvSpPr>
        <xdr:cNvPr id="677" name="公債費平均値テキスト"/>
        <xdr:cNvSpPr txBox="1"/>
      </xdr:nvSpPr>
      <xdr:spPr>
        <a:xfrm>
          <a:off x="16370300" y="16360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94455</xdr:rowOff>
    </xdr:from>
    <xdr:to>
      <xdr:col>23</xdr:col>
      <xdr:colOff>568325</xdr:colOff>
      <xdr:row>96</xdr:row>
      <xdr:rowOff>24605</xdr:rowOff>
    </xdr:to>
    <xdr:sp macro="" textlink="">
      <xdr:nvSpPr>
        <xdr:cNvPr id="678" name="フローチャート : 判断 677"/>
        <xdr:cNvSpPr/>
      </xdr:nvSpPr>
      <xdr:spPr>
        <a:xfrm>
          <a:off x="162687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90</xdr:row>
      <xdr:rowOff>122726</xdr:rowOff>
    </xdr:from>
    <xdr:to>
      <xdr:col>22</xdr:col>
      <xdr:colOff>365125</xdr:colOff>
      <xdr:row>91</xdr:row>
      <xdr:rowOff>58072</xdr:rowOff>
    </xdr:to>
    <xdr:cxnSp macro="">
      <xdr:nvCxnSpPr>
        <xdr:cNvPr id="679" name="直線コネクタ 678"/>
        <xdr:cNvCxnSpPr/>
      </xdr:nvCxnSpPr>
      <xdr:spPr>
        <a:xfrm flipV="1">
          <a:off x="14592300" y="15553226"/>
          <a:ext cx="889000" cy="10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97684</xdr:rowOff>
    </xdr:from>
    <xdr:to>
      <xdr:col>22</xdr:col>
      <xdr:colOff>415925</xdr:colOff>
      <xdr:row>96</xdr:row>
      <xdr:rowOff>27834</xdr:rowOff>
    </xdr:to>
    <xdr:sp macro="" textlink="">
      <xdr:nvSpPr>
        <xdr:cNvPr id="680" name="フローチャート : 判断 679"/>
        <xdr:cNvSpPr/>
      </xdr:nvSpPr>
      <xdr:spPr>
        <a:xfrm>
          <a:off x="154305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18961</xdr:rowOff>
    </xdr:from>
    <xdr:ext cx="534377" cy="259045"/>
    <xdr:sp macro="" textlink="">
      <xdr:nvSpPr>
        <xdr:cNvPr id="681" name="テキスト ボックス 680"/>
        <xdr:cNvSpPr txBox="1"/>
      </xdr:nvSpPr>
      <xdr:spPr>
        <a:xfrm>
          <a:off x="15214111" y="1647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58072</xdr:rowOff>
    </xdr:from>
    <xdr:to>
      <xdr:col>21</xdr:col>
      <xdr:colOff>161925</xdr:colOff>
      <xdr:row>91</xdr:row>
      <xdr:rowOff>127093</xdr:rowOff>
    </xdr:to>
    <xdr:cxnSp macro="">
      <xdr:nvCxnSpPr>
        <xdr:cNvPr id="682" name="直線コネクタ 681"/>
        <xdr:cNvCxnSpPr/>
      </xdr:nvCxnSpPr>
      <xdr:spPr>
        <a:xfrm flipV="1">
          <a:off x="13703300" y="15660022"/>
          <a:ext cx="889000" cy="69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75985</xdr:rowOff>
    </xdr:from>
    <xdr:to>
      <xdr:col>21</xdr:col>
      <xdr:colOff>212725</xdr:colOff>
      <xdr:row>96</xdr:row>
      <xdr:rowOff>6135</xdr:rowOff>
    </xdr:to>
    <xdr:sp macro="" textlink="">
      <xdr:nvSpPr>
        <xdr:cNvPr id="683" name="フローチャート : 判断 682"/>
        <xdr:cNvSpPr/>
      </xdr:nvSpPr>
      <xdr:spPr>
        <a:xfrm>
          <a:off x="14541500" y="1636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168712</xdr:rowOff>
    </xdr:from>
    <xdr:ext cx="534377" cy="259045"/>
    <xdr:sp macro="" textlink="">
      <xdr:nvSpPr>
        <xdr:cNvPr id="684" name="テキスト ボックス 683"/>
        <xdr:cNvSpPr txBox="1"/>
      </xdr:nvSpPr>
      <xdr:spPr>
        <a:xfrm>
          <a:off x="14325111" y="1645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69383</xdr:rowOff>
    </xdr:from>
    <xdr:to>
      <xdr:col>19</xdr:col>
      <xdr:colOff>644525</xdr:colOff>
      <xdr:row>91</xdr:row>
      <xdr:rowOff>127093</xdr:rowOff>
    </xdr:to>
    <xdr:cxnSp macro="">
      <xdr:nvCxnSpPr>
        <xdr:cNvPr id="685" name="直線コネクタ 684"/>
        <xdr:cNvCxnSpPr/>
      </xdr:nvCxnSpPr>
      <xdr:spPr>
        <a:xfrm>
          <a:off x="12814300" y="15671333"/>
          <a:ext cx="889000" cy="5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65120</xdr:rowOff>
    </xdr:from>
    <xdr:to>
      <xdr:col>20</xdr:col>
      <xdr:colOff>9525</xdr:colOff>
      <xdr:row>95</xdr:row>
      <xdr:rowOff>166720</xdr:rowOff>
    </xdr:to>
    <xdr:sp macro="" textlink="">
      <xdr:nvSpPr>
        <xdr:cNvPr id="686" name="フローチャート : 判断 685"/>
        <xdr:cNvSpPr/>
      </xdr:nvSpPr>
      <xdr:spPr>
        <a:xfrm>
          <a:off x="13652500" y="163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157847</xdr:rowOff>
    </xdr:from>
    <xdr:ext cx="534377" cy="259045"/>
    <xdr:sp macro="" textlink="">
      <xdr:nvSpPr>
        <xdr:cNvPr id="687" name="テキスト ボックス 686"/>
        <xdr:cNvSpPr txBox="1"/>
      </xdr:nvSpPr>
      <xdr:spPr>
        <a:xfrm>
          <a:off x="13436111" y="1644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49820</xdr:rowOff>
    </xdr:from>
    <xdr:to>
      <xdr:col>18</xdr:col>
      <xdr:colOff>492125</xdr:colOff>
      <xdr:row>95</xdr:row>
      <xdr:rowOff>151420</xdr:rowOff>
    </xdr:to>
    <xdr:sp macro="" textlink="">
      <xdr:nvSpPr>
        <xdr:cNvPr id="688" name="フローチャート : 判断 687"/>
        <xdr:cNvSpPr/>
      </xdr:nvSpPr>
      <xdr:spPr>
        <a:xfrm>
          <a:off x="12763500" y="1633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142547</xdr:rowOff>
    </xdr:from>
    <xdr:ext cx="534377" cy="259045"/>
    <xdr:sp macro="" textlink="">
      <xdr:nvSpPr>
        <xdr:cNvPr id="689" name="テキスト ボックス 688"/>
        <xdr:cNvSpPr txBox="1"/>
      </xdr:nvSpPr>
      <xdr:spPr>
        <a:xfrm>
          <a:off x="12547111" y="1643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90</xdr:row>
      <xdr:rowOff>61308</xdr:rowOff>
    </xdr:from>
    <xdr:to>
      <xdr:col>23</xdr:col>
      <xdr:colOff>568325</xdr:colOff>
      <xdr:row>90</xdr:row>
      <xdr:rowOff>162908</xdr:rowOff>
    </xdr:to>
    <xdr:sp macro="" textlink="">
      <xdr:nvSpPr>
        <xdr:cNvPr id="695" name="円/楕円 694"/>
        <xdr:cNvSpPr/>
      </xdr:nvSpPr>
      <xdr:spPr>
        <a:xfrm>
          <a:off x="16268700" y="1549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90</xdr:row>
      <xdr:rowOff>14335</xdr:rowOff>
    </xdr:from>
    <xdr:ext cx="599010" cy="259045"/>
    <xdr:sp macro="" textlink="">
      <xdr:nvSpPr>
        <xdr:cNvPr id="696" name="公債費該当値テキスト"/>
        <xdr:cNvSpPr txBox="1"/>
      </xdr:nvSpPr>
      <xdr:spPr>
        <a:xfrm>
          <a:off x="16370300" y="15444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224,828</a:t>
          </a:r>
          <a:endParaRPr kumimoji="1" lang="ja-JP" altLang="en-US" sz="1000" b="1">
            <a:solidFill>
              <a:srgbClr val="FF0000"/>
            </a:solidFill>
            <a:latin typeface="ＭＳ Ｐゴシック"/>
          </a:endParaRPr>
        </a:p>
      </xdr:txBody>
    </xdr:sp>
    <xdr:clientData/>
  </xdr:oneCellAnchor>
  <xdr:twoCellAnchor>
    <xdr:from>
      <xdr:col>22</xdr:col>
      <xdr:colOff>314325</xdr:colOff>
      <xdr:row>90</xdr:row>
      <xdr:rowOff>71926</xdr:rowOff>
    </xdr:from>
    <xdr:to>
      <xdr:col>22</xdr:col>
      <xdr:colOff>415925</xdr:colOff>
      <xdr:row>91</xdr:row>
      <xdr:rowOff>2076</xdr:rowOff>
    </xdr:to>
    <xdr:sp macro="" textlink="">
      <xdr:nvSpPr>
        <xdr:cNvPr id="697" name="円/楕円 696"/>
        <xdr:cNvSpPr/>
      </xdr:nvSpPr>
      <xdr:spPr>
        <a:xfrm>
          <a:off x="15430500" y="1550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89</xdr:row>
      <xdr:rowOff>18603</xdr:rowOff>
    </xdr:from>
    <xdr:ext cx="599010" cy="259045"/>
    <xdr:sp macro="" textlink="">
      <xdr:nvSpPr>
        <xdr:cNvPr id="698" name="テキスト ボックス 697"/>
        <xdr:cNvSpPr txBox="1"/>
      </xdr:nvSpPr>
      <xdr:spPr>
        <a:xfrm>
          <a:off x="15181794" y="15277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222,970</a:t>
          </a:r>
          <a:endParaRPr kumimoji="1" lang="ja-JP" altLang="en-US" sz="1000" b="1">
            <a:solidFill>
              <a:srgbClr val="FF0000"/>
            </a:solidFill>
            <a:latin typeface="ＭＳ Ｐゴシック"/>
          </a:endParaRPr>
        </a:p>
      </xdr:txBody>
    </xdr:sp>
    <xdr:clientData/>
  </xdr:oneCellAnchor>
  <xdr:twoCellAnchor>
    <xdr:from>
      <xdr:col>21</xdr:col>
      <xdr:colOff>111125</xdr:colOff>
      <xdr:row>91</xdr:row>
      <xdr:rowOff>7272</xdr:rowOff>
    </xdr:from>
    <xdr:to>
      <xdr:col>21</xdr:col>
      <xdr:colOff>212725</xdr:colOff>
      <xdr:row>91</xdr:row>
      <xdr:rowOff>108872</xdr:rowOff>
    </xdr:to>
    <xdr:sp macro="" textlink="">
      <xdr:nvSpPr>
        <xdr:cNvPr id="699" name="円/楕円 698"/>
        <xdr:cNvSpPr/>
      </xdr:nvSpPr>
      <xdr:spPr>
        <a:xfrm>
          <a:off x="14541500" y="1560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89</xdr:row>
      <xdr:rowOff>125399</xdr:rowOff>
    </xdr:from>
    <xdr:ext cx="599010" cy="259045"/>
    <xdr:sp macro="" textlink="">
      <xdr:nvSpPr>
        <xdr:cNvPr id="700" name="テキスト ボックス 699"/>
        <xdr:cNvSpPr txBox="1"/>
      </xdr:nvSpPr>
      <xdr:spPr>
        <a:xfrm>
          <a:off x="14292794" y="15384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204,283</a:t>
          </a:r>
          <a:endParaRPr kumimoji="1" lang="ja-JP" altLang="en-US" sz="1000" b="1">
            <a:solidFill>
              <a:srgbClr val="FF0000"/>
            </a:solidFill>
            <a:latin typeface="ＭＳ Ｐゴシック"/>
          </a:endParaRPr>
        </a:p>
      </xdr:txBody>
    </xdr:sp>
    <xdr:clientData/>
  </xdr:oneCellAnchor>
  <xdr:twoCellAnchor>
    <xdr:from>
      <xdr:col>19</xdr:col>
      <xdr:colOff>593725</xdr:colOff>
      <xdr:row>91</xdr:row>
      <xdr:rowOff>76293</xdr:rowOff>
    </xdr:from>
    <xdr:to>
      <xdr:col>20</xdr:col>
      <xdr:colOff>9525</xdr:colOff>
      <xdr:row>92</xdr:row>
      <xdr:rowOff>6443</xdr:rowOff>
    </xdr:to>
    <xdr:sp macro="" textlink="">
      <xdr:nvSpPr>
        <xdr:cNvPr id="701" name="円/楕円 700"/>
        <xdr:cNvSpPr/>
      </xdr:nvSpPr>
      <xdr:spPr>
        <a:xfrm>
          <a:off x="13652500" y="1567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90</xdr:row>
      <xdr:rowOff>22970</xdr:rowOff>
    </xdr:from>
    <xdr:ext cx="599010" cy="259045"/>
    <xdr:sp macro="" textlink="">
      <xdr:nvSpPr>
        <xdr:cNvPr id="702" name="テキスト ボックス 701"/>
        <xdr:cNvSpPr txBox="1"/>
      </xdr:nvSpPr>
      <xdr:spPr>
        <a:xfrm>
          <a:off x="13403794" y="1545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192,206</a:t>
          </a:r>
          <a:endParaRPr kumimoji="1" lang="ja-JP" altLang="en-US" sz="1000" b="1">
            <a:solidFill>
              <a:srgbClr val="FF0000"/>
            </a:solidFill>
            <a:latin typeface="ＭＳ Ｐゴシック"/>
          </a:endParaRPr>
        </a:p>
      </xdr:txBody>
    </xdr:sp>
    <xdr:clientData/>
  </xdr:oneCellAnchor>
  <xdr:twoCellAnchor>
    <xdr:from>
      <xdr:col>18</xdr:col>
      <xdr:colOff>390525</xdr:colOff>
      <xdr:row>91</xdr:row>
      <xdr:rowOff>18583</xdr:rowOff>
    </xdr:from>
    <xdr:to>
      <xdr:col>18</xdr:col>
      <xdr:colOff>492125</xdr:colOff>
      <xdr:row>91</xdr:row>
      <xdr:rowOff>120183</xdr:rowOff>
    </xdr:to>
    <xdr:sp macro="" textlink="">
      <xdr:nvSpPr>
        <xdr:cNvPr id="703" name="円/楕円 702"/>
        <xdr:cNvSpPr/>
      </xdr:nvSpPr>
      <xdr:spPr>
        <a:xfrm>
          <a:off x="12763500" y="1562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89</xdr:row>
      <xdr:rowOff>136710</xdr:rowOff>
    </xdr:from>
    <xdr:ext cx="599010" cy="259045"/>
    <xdr:sp macro="" textlink="">
      <xdr:nvSpPr>
        <xdr:cNvPr id="704" name="テキスト ボックス 703"/>
        <xdr:cNvSpPr txBox="1"/>
      </xdr:nvSpPr>
      <xdr:spPr>
        <a:xfrm>
          <a:off x="12514794" y="15395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202,304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18" name="テキスト ボックス 71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0" name="テキスト ボックス 71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2" name="テキスト ボックス 72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4" name="テキスト ボックス 72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6" name="テキスト ボックス 72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140843</xdr:rowOff>
    </xdr:from>
    <xdr:to>
      <xdr:col>32</xdr:col>
      <xdr:colOff>186689</xdr:colOff>
      <xdr:row>39</xdr:row>
      <xdr:rowOff>44450</xdr:rowOff>
    </xdr:to>
    <xdr:cxnSp macro="">
      <xdr:nvCxnSpPr>
        <xdr:cNvPr id="728" name="直線コネクタ 727"/>
        <xdr:cNvCxnSpPr/>
      </xdr:nvCxnSpPr>
      <xdr:spPr>
        <a:xfrm flipV="1">
          <a:off x="22159595" y="5455793"/>
          <a:ext cx="1269" cy="127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87520</xdr:rowOff>
    </xdr:from>
    <xdr:ext cx="469744" cy="259045"/>
    <xdr:sp macro="" textlink="">
      <xdr:nvSpPr>
        <xdr:cNvPr id="731" name="諸支出金最大値テキスト"/>
        <xdr:cNvSpPr txBox="1"/>
      </xdr:nvSpPr>
      <xdr:spPr>
        <a:xfrm>
          <a:off x="22212300" y="523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a:t>
          </a:r>
          <a:endParaRPr kumimoji="1" lang="ja-JP" altLang="en-US" sz="1000" b="1">
            <a:latin typeface="ＭＳ Ｐゴシック"/>
          </a:endParaRPr>
        </a:p>
      </xdr:txBody>
    </xdr:sp>
    <xdr:clientData/>
  </xdr:oneCellAnchor>
  <xdr:twoCellAnchor>
    <xdr:from>
      <xdr:col>32</xdr:col>
      <xdr:colOff>98425</xdr:colOff>
      <xdr:row>31</xdr:row>
      <xdr:rowOff>140843</xdr:rowOff>
    </xdr:from>
    <xdr:to>
      <xdr:col>32</xdr:col>
      <xdr:colOff>276225</xdr:colOff>
      <xdr:row>31</xdr:row>
      <xdr:rowOff>140843</xdr:rowOff>
    </xdr:to>
    <xdr:cxnSp macro="">
      <xdr:nvCxnSpPr>
        <xdr:cNvPr id="732" name="直線コネクタ 731"/>
        <xdr:cNvCxnSpPr/>
      </xdr:nvCxnSpPr>
      <xdr:spPr>
        <a:xfrm>
          <a:off x="22072600" y="5455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3" name="直線コネクタ 73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127017</xdr:rowOff>
    </xdr:from>
    <xdr:ext cx="378565" cy="259045"/>
    <xdr:sp macro="" textlink="">
      <xdr:nvSpPr>
        <xdr:cNvPr id="734" name="諸支出金平均値テキスト"/>
        <xdr:cNvSpPr txBox="1"/>
      </xdr:nvSpPr>
      <xdr:spPr>
        <a:xfrm>
          <a:off x="22212300" y="64706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104140</xdr:rowOff>
    </xdr:from>
    <xdr:to>
      <xdr:col>32</xdr:col>
      <xdr:colOff>238125</xdr:colOff>
      <xdr:row>39</xdr:row>
      <xdr:rowOff>34290</xdr:rowOff>
    </xdr:to>
    <xdr:sp macro="" textlink="">
      <xdr:nvSpPr>
        <xdr:cNvPr id="735" name="フローチャート : 判断 734"/>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6" name="直線コネクタ 73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132334</xdr:rowOff>
    </xdr:from>
    <xdr:to>
      <xdr:col>31</xdr:col>
      <xdr:colOff>85725</xdr:colOff>
      <xdr:row>37</xdr:row>
      <xdr:rowOff>62484</xdr:rowOff>
    </xdr:to>
    <xdr:sp macro="" textlink="">
      <xdr:nvSpPr>
        <xdr:cNvPr id="737" name="フローチャート : 判断 736"/>
        <xdr:cNvSpPr/>
      </xdr:nvSpPr>
      <xdr:spPr>
        <a:xfrm>
          <a:off x="21272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79011</xdr:rowOff>
    </xdr:from>
    <xdr:ext cx="378565" cy="259045"/>
    <xdr:sp macro="" textlink="">
      <xdr:nvSpPr>
        <xdr:cNvPr id="738" name="テキスト ボックス 737"/>
        <xdr:cNvSpPr txBox="1"/>
      </xdr:nvSpPr>
      <xdr:spPr>
        <a:xfrm>
          <a:off x="21134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9" name="直線コネクタ 73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30988</xdr:rowOff>
    </xdr:from>
    <xdr:to>
      <xdr:col>29</xdr:col>
      <xdr:colOff>568325</xdr:colOff>
      <xdr:row>38</xdr:row>
      <xdr:rowOff>132588</xdr:rowOff>
    </xdr:to>
    <xdr:sp macro="" textlink="">
      <xdr:nvSpPr>
        <xdr:cNvPr id="740" name="フローチャート : 判断 739"/>
        <xdr:cNvSpPr/>
      </xdr:nvSpPr>
      <xdr:spPr>
        <a:xfrm>
          <a:off x="20383500" y="654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149115</xdr:rowOff>
    </xdr:from>
    <xdr:ext cx="378565" cy="259045"/>
    <xdr:sp macro="" textlink="">
      <xdr:nvSpPr>
        <xdr:cNvPr id="741" name="テキスト ボックス 740"/>
        <xdr:cNvSpPr txBox="1"/>
      </xdr:nvSpPr>
      <xdr:spPr>
        <a:xfrm>
          <a:off x="20245017" y="632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2" name="直線コネクタ 74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70231</xdr:rowOff>
    </xdr:from>
    <xdr:to>
      <xdr:col>28</xdr:col>
      <xdr:colOff>365125</xdr:colOff>
      <xdr:row>39</xdr:row>
      <xdr:rowOff>381</xdr:rowOff>
    </xdr:to>
    <xdr:sp macro="" textlink="">
      <xdr:nvSpPr>
        <xdr:cNvPr id="743" name="フローチャート : 判断 742"/>
        <xdr:cNvSpPr/>
      </xdr:nvSpPr>
      <xdr:spPr>
        <a:xfrm>
          <a:off x="19494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16908</xdr:rowOff>
    </xdr:from>
    <xdr:ext cx="378565" cy="259045"/>
    <xdr:sp macro="" textlink="">
      <xdr:nvSpPr>
        <xdr:cNvPr id="744" name="テキスト ボックス 743"/>
        <xdr:cNvSpPr txBox="1"/>
      </xdr:nvSpPr>
      <xdr:spPr>
        <a:xfrm>
          <a:off x="19356017" y="6360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41656</xdr:rowOff>
    </xdr:from>
    <xdr:to>
      <xdr:col>27</xdr:col>
      <xdr:colOff>161925</xdr:colOff>
      <xdr:row>38</xdr:row>
      <xdr:rowOff>143256</xdr:rowOff>
    </xdr:to>
    <xdr:sp macro="" textlink="">
      <xdr:nvSpPr>
        <xdr:cNvPr id="745" name="フローチャート : 判断 744"/>
        <xdr:cNvSpPr/>
      </xdr:nvSpPr>
      <xdr:spPr>
        <a:xfrm>
          <a:off x="18605500" y="655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159783</xdr:rowOff>
    </xdr:from>
    <xdr:ext cx="378565" cy="259045"/>
    <xdr:sp macro="" textlink="">
      <xdr:nvSpPr>
        <xdr:cNvPr id="746" name="テキスト ボックス 745"/>
        <xdr:cNvSpPr txBox="1"/>
      </xdr:nvSpPr>
      <xdr:spPr>
        <a:xfrm>
          <a:off x="18467017" y="6331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2" name="円/楕円 75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82567</xdr:rowOff>
    </xdr:from>
    <xdr:ext cx="249299" cy="259045"/>
    <xdr:sp macro="" textlink="">
      <xdr:nvSpPr>
        <xdr:cNvPr id="753" name="諸支出金該当値テキスト"/>
        <xdr:cNvSpPr txBox="1"/>
      </xdr:nvSpPr>
      <xdr:spPr>
        <a:xfrm>
          <a:off x="22212300" y="6597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4" name="円/楕円 75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5" name="テキスト ボックス 75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6" name="円/楕円 75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7" name="テキスト ボックス 75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8" name="円/楕円 75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9" name="テキスト ボックス 75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0" name="円/楕円 75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1" name="テキスト ボックス 76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2" name="直線コネクタ 77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3" name="テキスト ボックス 77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4" name="直線コネクタ 77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5" name="テキスト ボックス 77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7" name="直線コネクタ 77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9" name="直線コネクタ 77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2" name="直線コネクタ 78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4" name="フローチャート : 判断 78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5" name="直線コネクタ 78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6" name="フローチャート : 判断 78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7" name="テキスト ボックス 78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8" name="直線コネクタ 78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89" name="フローチャート : 判断 78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0" name="テキスト ボックス 78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1" name="直線コネクタ 79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2" name="フローチャート : 判断 79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3" name="テキスト ボックス 79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4" name="フローチャート : 判断 79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5" name="テキスト ボックス 79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6" name="テキスト ボックス 79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7" name="テキスト ボックス 79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8" name="テキスト ボックス 79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9" name="テキスト ボックス 79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0" name="テキスト ボックス 79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1" name="円/楕円 80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3" name="円/楕円 80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4" name="テキスト ボックス 80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5" name="円/楕円 80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6" name="テキスト ボックス 80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7" name="円/楕円 80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8" name="テキスト ボックス 80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9" name="円/楕円 80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0" name="テキスト ボックス 80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1" name="正方形/長方形 8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2" name="正方形/長方形 8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3" name="テキスト ボックス 8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仁淀川町は類似団体と比べて人口が少ないと思われることから、住民一人当たりのコストは全体的に高くなっている。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　公債費については類似団体に比べて大きく上回っているが、性質別歳出分析の方でも記述したとおり実質公債費比率と将来負担比率は健全な数値となっている。しかし、公債費は減少させる必要があるため今後も計画的な繰上償還を行っていく。労働費については、特定目的</a:t>
          </a:r>
          <a:r>
            <a:rPr kumimoji="1" lang="ja-JP" altLang="en-US" sz="1100">
              <a:solidFill>
                <a:schemeClr val="tx1"/>
              </a:solidFill>
              <a:effectLst/>
              <a:latin typeface="+mn-lt"/>
              <a:ea typeface="+mn-ea"/>
              <a:cs typeface="+mn-cs"/>
            </a:rPr>
            <a:t>基</a:t>
          </a:r>
          <a:r>
            <a:rPr kumimoji="1" lang="ja-JP" altLang="ja-JP" sz="1100">
              <a:solidFill>
                <a:schemeClr val="tx1"/>
              </a:solidFill>
              <a:effectLst/>
              <a:latin typeface="+mn-lt"/>
              <a:ea typeface="+mn-ea"/>
              <a:cs typeface="+mn-cs"/>
            </a:rPr>
            <a:t>金の積立てを行ったため大きく増加している。また、農林水産業費については、大型製材工場整備補助事業</a:t>
          </a:r>
          <a:r>
            <a:rPr kumimoji="1" lang="ja-JP" altLang="en-US" sz="1100">
              <a:solidFill>
                <a:schemeClr val="tx1"/>
              </a:solidFill>
              <a:effectLst/>
              <a:latin typeface="+mn-lt"/>
              <a:ea typeface="+mn-ea"/>
              <a:cs typeface="+mn-cs"/>
            </a:rPr>
            <a:t>が終了したため大幅な減となっている。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　目的別歳出についても全体的に増加傾向にあることから、</a:t>
          </a:r>
          <a:r>
            <a:rPr lang="ja-JP" altLang="ja-JP" sz="1100" b="0" i="0" baseline="0">
              <a:solidFill>
                <a:schemeClr val="tx1"/>
              </a:solidFill>
              <a:effectLst/>
              <a:latin typeface="+mn-lt"/>
              <a:ea typeface="+mn-ea"/>
              <a:cs typeface="+mn-cs"/>
            </a:rPr>
            <a:t>定員管理適正化計画や財政収支見通しに基づき、人件費や物件費を始めとした義務的経費の歳出削減に努め、行財政改革の推進に努めていく。</a:t>
          </a:r>
          <a:endParaRPr lang="ja-JP" altLang="ja-JP" sz="1400">
            <a:solidFill>
              <a:schemeClr val="tx1"/>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高知県仁淀川町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財政調整基金については、運用益の利息積立のみ行ったため残高は前年度と同水準となっている。</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実質単年度収支については、昨年度に引き続き黒字となったが、普通交付税の減額等により標準財政規模に占める割合では０．３５ポイントの減となっている。今後は、合併特例措置終了による普通交付税の段階的縮減等の影響で一般財源の確保が一層厳しい状況となることが予想されるため、財政調整基金を始めとした各種基金の的確な運用が求められる。</a:t>
          </a:r>
          <a:endParaRPr lang="en-US" altLang="ja-JP" sz="1100" b="0" i="0" baseline="0">
            <a:solidFill>
              <a:schemeClr val="dk1"/>
            </a:solidFill>
            <a:effectLst/>
            <a:latin typeface="+mn-lt"/>
            <a:ea typeface="+mn-ea"/>
            <a:cs typeface="+mn-cs"/>
          </a:endParaRPr>
        </a:p>
        <a:p>
          <a:pPr rtl="0" eaLnBrk="1" fontAlgn="auto" latinLnBrk="0" hangingPunct="1"/>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高知県仁淀川町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連結実質赤字比率については、全会計において赤字比率はない。</a:t>
          </a:r>
          <a:endParaRPr lang="ja-JP" altLang="ja-JP" sz="1400">
            <a:effectLst/>
          </a:endParaRPr>
        </a:p>
        <a:p>
          <a:pPr rtl="0"/>
          <a:r>
            <a:rPr lang="ja-JP" altLang="ja-JP" sz="1100" b="0" i="0" baseline="0">
              <a:solidFill>
                <a:schemeClr val="dk1"/>
              </a:solidFill>
              <a:effectLst/>
              <a:latin typeface="+mn-lt"/>
              <a:ea typeface="+mn-ea"/>
              <a:cs typeface="+mn-cs"/>
            </a:rPr>
            <a:t>　今後も全会計において、突然赤字になることは考えられないが、合併特例期間終了に伴う普通交付税の段階的縮減を含め、一般財源の確保がより一層厳しくなることが予想されることから、財政調整基金を始めとする各種基金の運用が重要となり、行政サービスに要するコストは必要最小限に抑制するなど、計画的な財政運営を図っていくことが必要である。</a:t>
          </a:r>
          <a:endParaRPr lang="ja-JP" altLang="ja-JP" sz="1400">
            <a:effectLst/>
          </a:endParaRPr>
        </a:p>
        <a:p>
          <a:pPr rtl="0"/>
          <a:r>
            <a:rPr lang="ja-JP" altLang="ja-JP" sz="1100" b="0" i="0" baseline="0">
              <a:solidFill>
                <a:schemeClr val="dk1"/>
              </a:solidFill>
              <a:effectLst/>
              <a:latin typeface="+mn-lt"/>
              <a:ea typeface="+mn-ea"/>
              <a:cs typeface="+mn-cs"/>
            </a:rPr>
            <a:t>　</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7752944</v>
      </c>
      <c r="BO4" s="411"/>
      <c r="BP4" s="411"/>
      <c r="BQ4" s="411"/>
      <c r="BR4" s="411"/>
      <c r="BS4" s="411"/>
      <c r="BT4" s="411"/>
      <c r="BU4" s="412"/>
      <c r="BV4" s="410">
        <v>8962414</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5.0999999999999996</v>
      </c>
      <c r="CU4" s="588"/>
      <c r="CV4" s="588"/>
      <c r="CW4" s="588"/>
      <c r="CX4" s="588"/>
      <c r="CY4" s="588"/>
      <c r="CZ4" s="588"/>
      <c r="DA4" s="589"/>
      <c r="DB4" s="587">
        <v>4.9000000000000004</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7475390</v>
      </c>
      <c r="BO5" s="416"/>
      <c r="BP5" s="416"/>
      <c r="BQ5" s="416"/>
      <c r="BR5" s="416"/>
      <c r="BS5" s="416"/>
      <c r="BT5" s="416"/>
      <c r="BU5" s="417"/>
      <c r="BV5" s="415">
        <v>8632516</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81</v>
      </c>
      <c r="CU5" s="386"/>
      <c r="CV5" s="386"/>
      <c r="CW5" s="386"/>
      <c r="CX5" s="386"/>
      <c r="CY5" s="386"/>
      <c r="CZ5" s="386"/>
      <c r="DA5" s="387"/>
      <c r="DB5" s="385">
        <v>78.099999999999994</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277554</v>
      </c>
      <c r="BO6" s="416"/>
      <c r="BP6" s="416"/>
      <c r="BQ6" s="416"/>
      <c r="BR6" s="416"/>
      <c r="BS6" s="416"/>
      <c r="BT6" s="416"/>
      <c r="BU6" s="417"/>
      <c r="BV6" s="415">
        <v>329898</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84.1</v>
      </c>
      <c r="CU6" s="562"/>
      <c r="CV6" s="562"/>
      <c r="CW6" s="562"/>
      <c r="CX6" s="562"/>
      <c r="CY6" s="562"/>
      <c r="CZ6" s="562"/>
      <c r="DA6" s="563"/>
      <c r="DB6" s="561">
        <v>82</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55187</v>
      </c>
      <c r="BO7" s="416"/>
      <c r="BP7" s="416"/>
      <c r="BQ7" s="416"/>
      <c r="BR7" s="416"/>
      <c r="BS7" s="416"/>
      <c r="BT7" s="416"/>
      <c r="BU7" s="417"/>
      <c r="BV7" s="415">
        <v>102683</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4392771</v>
      </c>
      <c r="CU7" s="416"/>
      <c r="CV7" s="416"/>
      <c r="CW7" s="416"/>
      <c r="CX7" s="416"/>
      <c r="CY7" s="416"/>
      <c r="CZ7" s="416"/>
      <c r="DA7" s="417"/>
      <c r="DB7" s="415">
        <v>4644470</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222367</v>
      </c>
      <c r="BO8" s="416"/>
      <c r="BP8" s="416"/>
      <c r="BQ8" s="416"/>
      <c r="BR8" s="416"/>
      <c r="BS8" s="416"/>
      <c r="BT8" s="416"/>
      <c r="BU8" s="417"/>
      <c r="BV8" s="415">
        <v>227215</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0.17</v>
      </c>
      <c r="CU8" s="525"/>
      <c r="CV8" s="525"/>
      <c r="CW8" s="525"/>
      <c r="CX8" s="525"/>
      <c r="CY8" s="525"/>
      <c r="CZ8" s="525"/>
      <c r="DA8" s="526"/>
      <c r="DB8" s="524">
        <v>0.17</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5551</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-4848</v>
      </c>
      <c r="BO9" s="416"/>
      <c r="BP9" s="416"/>
      <c r="BQ9" s="416"/>
      <c r="BR9" s="416"/>
      <c r="BS9" s="416"/>
      <c r="BT9" s="416"/>
      <c r="BU9" s="417"/>
      <c r="BV9" s="415">
        <v>36220</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24.3</v>
      </c>
      <c r="CU9" s="386"/>
      <c r="CV9" s="386"/>
      <c r="CW9" s="386"/>
      <c r="CX9" s="386"/>
      <c r="CY9" s="386"/>
      <c r="CZ9" s="386"/>
      <c r="DA9" s="387"/>
      <c r="DB9" s="385">
        <v>23.3</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6500</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468</v>
      </c>
      <c r="BO10" s="416"/>
      <c r="BP10" s="416"/>
      <c r="BQ10" s="416"/>
      <c r="BR10" s="416"/>
      <c r="BS10" s="416"/>
      <c r="BT10" s="416"/>
      <c r="BU10" s="417"/>
      <c r="BV10" s="415">
        <v>3672</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v>328266</v>
      </c>
      <c r="BO11" s="416"/>
      <c r="BP11" s="416"/>
      <c r="BQ11" s="416"/>
      <c r="BR11" s="416"/>
      <c r="BS11" s="416"/>
      <c r="BT11" s="416"/>
      <c r="BU11" s="417"/>
      <c r="BV11" s="415">
        <v>318855</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5753</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5721</v>
      </c>
      <c r="S13" s="517"/>
      <c r="T13" s="517"/>
      <c r="U13" s="517"/>
      <c r="V13" s="518"/>
      <c r="W13" s="504" t="s">
        <v>124</v>
      </c>
      <c r="X13" s="428"/>
      <c r="Y13" s="428"/>
      <c r="Z13" s="428"/>
      <c r="AA13" s="428"/>
      <c r="AB13" s="429"/>
      <c r="AC13" s="391">
        <v>253</v>
      </c>
      <c r="AD13" s="392"/>
      <c r="AE13" s="392"/>
      <c r="AF13" s="392"/>
      <c r="AG13" s="393"/>
      <c r="AH13" s="391">
        <v>260</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323886</v>
      </c>
      <c r="BO13" s="416"/>
      <c r="BP13" s="416"/>
      <c r="BQ13" s="416"/>
      <c r="BR13" s="416"/>
      <c r="BS13" s="416"/>
      <c r="BT13" s="416"/>
      <c r="BU13" s="417"/>
      <c r="BV13" s="415">
        <v>358747</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1.8</v>
      </c>
      <c r="CU13" s="386"/>
      <c r="CV13" s="386"/>
      <c r="CW13" s="386"/>
      <c r="CX13" s="386"/>
      <c r="CY13" s="386"/>
      <c r="CZ13" s="386"/>
      <c r="DA13" s="387"/>
      <c r="DB13" s="385">
        <v>2.1</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5962</v>
      </c>
      <c r="S14" s="517"/>
      <c r="T14" s="517"/>
      <c r="U14" s="517"/>
      <c r="V14" s="518"/>
      <c r="W14" s="519"/>
      <c r="X14" s="431"/>
      <c r="Y14" s="431"/>
      <c r="Z14" s="431"/>
      <c r="AA14" s="431"/>
      <c r="AB14" s="432"/>
      <c r="AC14" s="509">
        <v>12.1</v>
      </c>
      <c r="AD14" s="510"/>
      <c r="AE14" s="510"/>
      <c r="AF14" s="510"/>
      <c r="AG14" s="511"/>
      <c r="AH14" s="509">
        <v>11.7</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121</v>
      </c>
      <c r="CU14" s="488"/>
      <c r="CV14" s="488"/>
      <c r="CW14" s="488"/>
      <c r="CX14" s="488"/>
      <c r="CY14" s="488"/>
      <c r="CZ14" s="488"/>
      <c r="DA14" s="489"/>
      <c r="DB14" s="520" t="s">
        <v>121</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5915</v>
      </c>
      <c r="S15" s="517"/>
      <c r="T15" s="517"/>
      <c r="U15" s="517"/>
      <c r="V15" s="518"/>
      <c r="W15" s="504" t="s">
        <v>131</v>
      </c>
      <c r="X15" s="428"/>
      <c r="Y15" s="428"/>
      <c r="Z15" s="428"/>
      <c r="AA15" s="428"/>
      <c r="AB15" s="429"/>
      <c r="AC15" s="391">
        <v>695</v>
      </c>
      <c r="AD15" s="392"/>
      <c r="AE15" s="392"/>
      <c r="AF15" s="392"/>
      <c r="AG15" s="393"/>
      <c r="AH15" s="391">
        <v>749</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627076</v>
      </c>
      <c r="BO15" s="411"/>
      <c r="BP15" s="411"/>
      <c r="BQ15" s="411"/>
      <c r="BR15" s="411"/>
      <c r="BS15" s="411"/>
      <c r="BT15" s="411"/>
      <c r="BU15" s="412"/>
      <c r="BV15" s="410">
        <v>605611</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33.299999999999997</v>
      </c>
      <c r="AD16" s="510"/>
      <c r="AE16" s="510"/>
      <c r="AF16" s="510"/>
      <c r="AG16" s="511"/>
      <c r="AH16" s="509">
        <v>33.799999999999997</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3796125</v>
      </c>
      <c r="BO16" s="416"/>
      <c r="BP16" s="416"/>
      <c r="BQ16" s="416"/>
      <c r="BR16" s="416"/>
      <c r="BS16" s="416"/>
      <c r="BT16" s="416"/>
      <c r="BU16" s="417"/>
      <c r="BV16" s="415">
        <v>3746849</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1142</v>
      </c>
      <c r="AD17" s="392"/>
      <c r="AE17" s="392"/>
      <c r="AF17" s="392"/>
      <c r="AG17" s="393"/>
      <c r="AH17" s="391">
        <v>1207</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779664</v>
      </c>
      <c r="BO17" s="416"/>
      <c r="BP17" s="416"/>
      <c r="BQ17" s="416"/>
      <c r="BR17" s="416"/>
      <c r="BS17" s="416"/>
      <c r="BT17" s="416"/>
      <c r="BU17" s="417"/>
      <c r="BV17" s="415">
        <v>751097</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333</v>
      </c>
      <c r="M18" s="480"/>
      <c r="N18" s="480"/>
      <c r="O18" s="480"/>
      <c r="P18" s="480"/>
      <c r="Q18" s="480"/>
      <c r="R18" s="481"/>
      <c r="S18" s="481"/>
      <c r="T18" s="481"/>
      <c r="U18" s="481"/>
      <c r="V18" s="482"/>
      <c r="W18" s="496"/>
      <c r="X18" s="497"/>
      <c r="Y18" s="497"/>
      <c r="Z18" s="497"/>
      <c r="AA18" s="497"/>
      <c r="AB18" s="505"/>
      <c r="AC18" s="379">
        <v>54.6</v>
      </c>
      <c r="AD18" s="380"/>
      <c r="AE18" s="380"/>
      <c r="AF18" s="380"/>
      <c r="AG18" s="483"/>
      <c r="AH18" s="379">
        <v>54.5</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3546513</v>
      </c>
      <c r="BO18" s="416"/>
      <c r="BP18" s="416"/>
      <c r="BQ18" s="416"/>
      <c r="BR18" s="416"/>
      <c r="BS18" s="416"/>
      <c r="BT18" s="416"/>
      <c r="BU18" s="417"/>
      <c r="BV18" s="415">
        <v>3667192</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17</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5236303</v>
      </c>
      <c r="BO19" s="416"/>
      <c r="BP19" s="416"/>
      <c r="BQ19" s="416"/>
      <c r="BR19" s="416"/>
      <c r="BS19" s="416"/>
      <c r="BT19" s="416"/>
      <c r="BU19" s="417"/>
      <c r="BV19" s="415">
        <v>5609287</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2778</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8296506</v>
      </c>
      <c r="BO23" s="416"/>
      <c r="BP23" s="416"/>
      <c r="BQ23" s="416"/>
      <c r="BR23" s="416"/>
      <c r="BS23" s="416"/>
      <c r="BT23" s="416"/>
      <c r="BU23" s="417"/>
      <c r="BV23" s="415">
        <v>8202106</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6670</v>
      </c>
      <c r="R24" s="392"/>
      <c r="S24" s="392"/>
      <c r="T24" s="392"/>
      <c r="U24" s="392"/>
      <c r="V24" s="393"/>
      <c r="W24" s="457"/>
      <c r="X24" s="448"/>
      <c r="Y24" s="449"/>
      <c r="Z24" s="388" t="s">
        <v>155</v>
      </c>
      <c r="AA24" s="389"/>
      <c r="AB24" s="389"/>
      <c r="AC24" s="389"/>
      <c r="AD24" s="389"/>
      <c r="AE24" s="389"/>
      <c r="AF24" s="389"/>
      <c r="AG24" s="390"/>
      <c r="AH24" s="391">
        <v>118</v>
      </c>
      <c r="AI24" s="392"/>
      <c r="AJ24" s="392"/>
      <c r="AK24" s="392"/>
      <c r="AL24" s="393"/>
      <c r="AM24" s="391">
        <v>363912</v>
      </c>
      <c r="AN24" s="392"/>
      <c r="AO24" s="392"/>
      <c r="AP24" s="392"/>
      <c r="AQ24" s="392"/>
      <c r="AR24" s="393"/>
      <c r="AS24" s="391">
        <v>3084</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5589267</v>
      </c>
      <c r="BO24" s="416"/>
      <c r="BP24" s="416"/>
      <c r="BQ24" s="416"/>
      <c r="BR24" s="416"/>
      <c r="BS24" s="416"/>
      <c r="BT24" s="416"/>
      <c r="BU24" s="417"/>
      <c r="BV24" s="415">
        <v>5740587</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1</v>
      </c>
      <c r="M25" s="392"/>
      <c r="N25" s="392"/>
      <c r="O25" s="392"/>
      <c r="P25" s="393"/>
      <c r="Q25" s="391">
        <v>5680</v>
      </c>
      <c r="R25" s="392"/>
      <c r="S25" s="392"/>
      <c r="T25" s="392"/>
      <c r="U25" s="392"/>
      <c r="V25" s="393"/>
      <c r="W25" s="457"/>
      <c r="X25" s="448"/>
      <c r="Y25" s="449"/>
      <c r="Z25" s="388" t="s">
        <v>158</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2240493</v>
      </c>
      <c r="BO25" s="411"/>
      <c r="BP25" s="411"/>
      <c r="BQ25" s="411"/>
      <c r="BR25" s="411"/>
      <c r="BS25" s="411"/>
      <c r="BT25" s="411"/>
      <c r="BU25" s="412"/>
      <c r="BV25" s="410">
        <v>2673320</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5400</v>
      </c>
      <c r="R26" s="392"/>
      <c r="S26" s="392"/>
      <c r="T26" s="392"/>
      <c r="U26" s="392"/>
      <c r="V26" s="393"/>
      <c r="W26" s="457"/>
      <c r="X26" s="448"/>
      <c r="Y26" s="449"/>
      <c r="Z26" s="388" t="s">
        <v>161</v>
      </c>
      <c r="AA26" s="470"/>
      <c r="AB26" s="470"/>
      <c r="AC26" s="470"/>
      <c r="AD26" s="470"/>
      <c r="AE26" s="470"/>
      <c r="AF26" s="470"/>
      <c r="AG26" s="471"/>
      <c r="AH26" s="391">
        <v>3</v>
      </c>
      <c r="AI26" s="392"/>
      <c r="AJ26" s="392"/>
      <c r="AK26" s="392"/>
      <c r="AL26" s="393"/>
      <c r="AM26" s="391">
        <v>7557</v>
      </c>
      <c r="AN26" s="392"/>
      <c r="AO26" s="392"/>
      <c r="AP26" s="392"/>
      <c r="AQ26" s="392"/>
      <c r="AR26" s="393"/>
      <c r="AS26" s="391">
        <v>2519</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2350</v>
      </c>
      <c r="R27" s="392"/>
      <c r="S27" s="392"/>
      <c r="T27" s="392"/>
      <c r="U27" s="392"/>
      <c r="V27" s="393"/>
      <c r="W27" s="457"/>
      <c r="X27" s="448"/>
      <c r="Y27" s="449"/>
      <c r="Z27" s="388" t="s">
        <v>164</v>
      </c>
      <c r="AA27" s="389"/>
      <c r="AB27" s="389"/>
      <c r="AC27" s="389"/>
      <c r="AD27" s="389"/>
      <c r="AE27" s="389"/>
      <c r="AF27" s="389"/>
      <c r="AG27" s="390"/>
      <c r="AH27" s="391" t="s">
        <v>121</v>
      </c>
      <c r="AI27" s="392"/>
      <c r="AJ27" s="392"/>
      <c r="AK27" s="392"/>
      <c r="AL27" s="393"/>
      <c r="AM27" s="391" t="s">
        <v>121</v>
      </c>
      <c r="AN27" s="392"/>
      <c r="AO27" s="392"/>
      <c r="AP27" s="392"/>
      <c r="AQ27" s="392"/>
      <c r="AR27" s="393"/>
      <c r="AS27" s="391" t="s">
        <v>121</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t="s">
        <v>121</v>
      </c>
      <c r="BO27" s="419"/>
      <c r="BP27" s="419"/>
      <c r="BQ27" s="419"/>
      <c r="BR27" s="419"/>
      <c r="BS27" s="419"/>
      <c r="BT27" s="419"/>
      <c r="BU27" s="420"/>
      <c r="BV27" s="418" t="s">
        <v>121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1880</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984632</v>
      </c>
      <c r="BO28" s="411"/>
      <c r="BP28" s="411"/>
      <c r="BQ28" s="411"/>
      <c r="BR28" s="411"/>
      <c r="BS28" s="411"/>
      <c r="BT28" s="411"/>
      <c r="BU28" s="412"/>
      <c r="BV28" s="410">
        <v>984164</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8</v>
      </c>
      <c r="M29" s="392"/>
      <c r="N29" s="392"/>
      <c r="O29" s="392"/>
      <c r="P29" s="393"/>
      <c r="Q29" s="391">
        <v>1650</v>
      </c>
      <c r="R29" s="392"/>
      <c r="S29" s="392"/>
      <c r="T29" s="392"/>
      <c r="U29" s="392"/>
      <c r="V29" s="393"/>
      <c r="W29" s="458"/>
      <c r="X29" s="459"/>
      <c r="Y29" s="460"/>
      <c r="Z29" s="388" t="s">
        <v>171</v>
      </c>
      <c r="AA29" s="389"/>
      <c r="AB29" s="389"/>
      <c r="AC29" s="389"/>
      <c r="AD29" s="389"/>
      <c r="AE29" s="389"/>
      <c r="AF29" s="389"/>
      <c r="AG29" s="390"/>
      <c r="AH29" s="391">
        <v>118</v>
      </c>
      <c r="AI29" s="392"/>
      <c r="AJ29" s="392"/>
      <c r="AK29" s="392"/>
      <c r="AL29" s="393"/>
      <c r="AM29" s="391">
        <v>363912</v>
      </c>
      <c r="AN29" s="392"/>
      <c r="AO29" s="392"/>
      <c r="AP29" s="392"/>
      <c r="AQ29" s="392"/>
      <c r="AR29" s="393"/>
      <c r="AS29" s="391">
        <v>3084</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1936271</v>
      </c>
      <c r="BO29" s="416"/>
      <c r="BP29" s="416"/>
      <c r="BQ29" s="416"/>
      <c r="BR29" s="416"/>
      <c r="BS29" s="416"/>
      <c r="BT29" s="416"/>
      <c r="BU29" s="417"/>
      <c r="BV29" s="415">
        <v>1831494</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93.7</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4109631</v>
      </c>
      <c r="BO30" s="419"/>
      <c r="BP30" s="419"/>
      <c r="BQ30" s="419"/>
      <c r="BR30" s="419"/>
      <c r="BS30" s="419"/>
      <c r="BT30" s="419"/>
      <c r="BU30" s="420"/>
      <c r="BV30" s="418">
        <v>4112979</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IF('各会計、関係団体の財政状況及び健全化判断比率'!B32="","",'各会計、関係団体の財政状況及び健全化判断比率'!B32)</f>
        <v>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9</v>
      </c>
      <c r="BX34" s="375"/>
      <c r="BY34" s="374" t="str">
        <f>IF('各会計、関係団体の財政状況及び健全化判断比率'!B68="","",'各会計、関係団体の財政状況及び健全化判断比率'!B68)</f>
        <v>高吾北広域町村事務組合（一般会計）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19</v>
      </c>
      <c r="CP34" s="375"/>
      <c r="CQ34" s="374" t="str">
        <f>IF('各会計、関係団体の財政状況及び健全化判断比率'!BS7="","",'各会計、関係団体の財政状況及び健全化判断比率'!BS7)</f>
        <v>アプロス㈱</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国民健康保険特別会計直診大崎診療所勘定</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7</v>
      </c>
      <c r="BF35" s="375"/>
      <c r="BG35" s="374" t="str">
        <f>IF('各会計、関係団体の財政状況及び健全化判断比率'!B33="","",'各会計、関係団体の財政状況及び健全化判断比率'!B33)</f>
        <v>農業集落排水事業特別会計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10</v>
      </c>
      <c r="BX35" s="375"/>
      <c r="BY35" s="374" t="str">
        <f>IF('各会計、関係団体の財政状況及び健全化判断比率'!B69="","",'各会計、関係団体の財政状況及び健全化判断比率'!B69)</f>
        <v>高吾北広域町村事務組合（養護老人ホーム特別会計）</v>
      </c>
      <c r="BZ35" s="374"/>
      <c r="CA35" s="374"/>
      <c r="CB35" s="374"/>
      <c r="CC35" s="374"/>
      <c r="CD35" s="374"/>
      <c r="CE35" s="374"/>
      <c r="CF35" s="374"/>
      <c r="CG35" s="374"/>
      <c r="CH35" s="374"/>
      <c r="CI35" s="374"/>
      <c r="CJ35" s="374"/>
      <c r="CK35" s="374"/>
      <c r="CL35" s="374"/>
      <c r="CM35" s="374"/>
      <c r="CN35" s="167"/>
      <c r="CO35" s="375">
        <f t="shared" ref="CO35:CO43" si="3">IF(CQ35="","",CO34+1)</f>
        <v>20</v>
      </c>
      <c r="CP35" s="375"/>
      <c r="CQ35" s="374" t="str">
        <f>IF('各会計、関係団体の財政状況及び健全化判断比率'!BS8="","",'各会計、関係団体の財政状況及び健全化判断比率'!BS8)</f>
        <v>㈱フードプラン</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介護保険特別会計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8</v>
      </c>
      <c r="BF36" s="375"/>
      <c r="BG36" s="374" t="str">
        <f>IF('各会計、関係団体の財政状況及び健全化判断比率'!B34="","",'各会計、関係団体の財政状況及び健全化判断比率'!B34)</f>
        <v>観光センター等管理運営事業特別会計</v>
      </c>
      <c r="BH36" s="374"/>
      <c r="BI36" s="374"/>
      <c r="BJ36" s="374"/>
      <c r="BK36" s="374"/>
      <c r="BL36" s="374"/>
      <c r="BM36" s="374"/>
      <c r="BN36" s="374"/>
      <c r="BO36" s="374"/>
      <c r="BP36" s="374"/>
      <c r="BQ36" s="374"/>
      <c r="BR36" s="374"/>
      <c r="BS36" s="374"/>
      <c r="BT36" s="374"/>
      <c r="BU36" s="374"/>
      <c r="BV36" s="167"/>
      <c r="BW36" s="375">
        <f t="shared" si="2"/>
        <v>11</v>
      </c>
      <c r="BX36" s="375"/>
      <c r="BY36" s="374" t="str">
        <f>IF('各会計、関係団体の財政状況及び健全化判断比率'!B70="","",'各会計、関係団体の財政状況及び健全化判断比率'!B70)</f>
        <v>高吾北広域町村事務組合（知的障害者更生施設特別会計）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5</v>
      </c>
      <c r="V37" s="375"/>
      <c r="W37" s="374" t="str">
        <f>IF('各会計、関係団体の財政状況及び健全化判断比率'!B31="","",'各会計、関係団体の財政状況及び健全化判断比率'!B31)</f>
        <v>後期高齢者医療特別会計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12</v>
      </c>
      <c r="BX37" s="375"/>
      <c r="BY37" s="374" t="str">
        <f>IF('各会計、関係団体の財政状況及び健全化判断比率'!B71="","",'各会計、関係団体の財政状況及び健全化判断比率'!B71)</f>
        <v>高吾北広域町村事務組合（ふるさと市町村圏特別会計）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13</v>
      </c>
      <c r="BX38" s="375"/>
      <c r="BY38" s="374" t="str">
        <f>IF('各会計、関係団体の財政状況及び健全化判断比率'!B72="","",'各会計、関係団体の財政状況及び健全化判断比率'!B72)</f>
        <v>高吾北広域町村事務組合（特別養護老人ホーム特別会計）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14</v>
      </c>
      <c r="BX39" s="375"/>
      <c r="BY39" s="374" t="str">
        <f>IF('各会計、関係団体の財政状況及び健全化判断比率'!B73="","",'各会計、関係団体の財政状況及び健全化判断比率'!B73)</f>
        <v>こうち人づくり広域連合（一般会計）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15</v>
      </c>
      <c r="BX40" s="375"/>
      <c r="BY40" s="374" t="str">
        <f>IF('各会計、関係団体の財政状況及び健全化判断比率'!B74="","",'各会計、関係団体の財政状況及び健全化判断比率'!B74)</f>
        <v>高知県広域食肉センター事務組合（一般会計）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16</v>
      </c>
      <c r="BX41" s="375"/>
      <c r="BY41" s="374" t="str">
        <f>IF('各会計、関係団体の財政状況及び健全化判断比率'!B75="","",'各会計、関係団体の財政状況及び健全化判断比率'!B75)</f>
        <v>高知県市町村総合事務組合（一般会計）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17</v>
      </c>
      <c r="BX42" s="375"/>
      <c r="BY42" s="374" t="str">
        <f>IF('各会計、関係団体の財政状況及び健全化判断比率'!B76="","",'各会計、関係団体の財政状況及び健全化判断比率'!B76)</f>
        <v>高知県市町村総合事務組合（交通災害共済特別会計））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18</v>
      </c>
      <c r="BX43" s="375"/>
      <c r="BY43" s="374" t="str">
        <f>IF('各会計、関係団体の財政状況及び健全化判断比率'!B77="","",'各会計、関係団体の財政状況及び健全化判断比率'!B77)</f>
        <v>高知県市町村総合事務組合（会館建設事業特別会計））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84" t="s">
        <v>525</v>
      </c>
      <c r="D34" s="1184"/>
      <c r="E34" s="1185"/>
      <c r="F34" s="32">
        <v>3.97</v>
      </c>
      <c r="G34" s="33">
        <v>3.95</v>
      </c>
      <c r="H34" s="33">
        <v>4.2300000000000004</v>
      </c>
      <c r="I34" s="33">
        <v>4.8899999999999997</v>
      </c>
      <c r="J34" s="34">
        <v>5.0599999999999996</v>
      </c>
      <c r="K34" s="22"/>
      <c r="L34" s="22"/>
      <c r="M34" s="22"/>
      <c r="N34" s="22"/>
      <c r="O34" s="22"/>
      <c r="P34" s="22"/>
    </row>
    <row r="35" spans="1:16" ht="39" customHeight="1" x14ac:dyDescent="0.15">
      <c r="A35" s="22"/>
      <c r="B35" s="35"/>
      <c r="C35" s="1178" t="s">
        <v>526</v>
      </c>
      <c r="D35" s="1179"/>
      <c r="E35" s="1180"/>
      <c r="F35" s="36">
        <v>0.02</v>
      </c>
      <c r="G35" s="37">
        <v>0.02</v>
      </c>
      <c r="H35" s="37">
        <v>0.02</v>
      </c>
      <c r="I35" s="37">
        <v>0.09</v>
      </c>
      <c r="J35" s="38">
        <v>7.0000000000000007E-2</v>
      </c>
      <c r="K35" s="22"/>
      <c r="L35" s="22"/>
      <c r="M35" s="22"/>
      <c r="N35" s="22"/>
      <c r="O35" s="22"/>
      <c r="P35" s="22"/>
    </row>
    <row r="36" spans="1:16" ht="39" customHeight="1" x14ac:dyDescent="0.15">
      <c r="A36" s="22"/>
      <c r="B36" s="35"/>
      <c r="C36" s="1178" t="s">
        <v>527</v>
      </c>
      <c r="D36" s="1179"/>
      <c r="E36" s="1180"/>
      <c r="F36" s="36">
        <v>0.02</v>
      </c>
      <c r="G36" s="37">
        <v>0.02</v>
      </c>
      <c r="H36" s="37">
        <v>0.03</v>
      </c>
      <c r="I36" s="37">
        <v>0.03</v>
      </c>
      <c r="J36" s="38">
        <v>0.02</v>
      </c>
      <c r="K36" s="22"/>
      <c r="L36" s="22"/>
      <c r="M36" s="22"/>
      <c r="N36" s="22"/>
      <c r="O36" s="22"/>
      <c r="P36" s="22"/>
    </row>
    <row r="37" spans="1:16" ht="39" customHeight="1" x14ac:dyDescent="0.15">
      <c r="A37" s="22"/>
      <c r="B37" s="35"/>
      <c r="C37" s="1178" t="s">
        <v>528</v>
      </c>
      <c r="D37" s="1179"/>
      <c r="E37" s="1180"/>
      <c r="F37" s="36">
        <v>0.02</v>
      </c>
      <c r="G37" s="37">
        <v>0.02</v>
      </c>
      <c r="H37" s="37">
        <v>0.02</v>
      </c>
      <c r="I37" s="37">
        <v>0.02</v>
      </c>
      <c r="J37" s="38">
        <v>0.02</v>
      </c>
      <c r="K37" s="22"/>
      <c r="L37" s="22"/>
      <c r="M37" s="22"/>
      <c r="N37" s="22"/>
      <c r="O37" s="22"/>
      <c r="P37" s="22"/>
    </row>
    <row r="38" spans="1:16" ht="39" customHeight="1" x14ac:dyDescent="0.15">
      <c r="A38" s="22"/>
      <c r="B38" s="35"/>
      <c r="C38" s="1178" t="s">
        <v>529</v>
      </c>
      <c r="D38" s="1179"/>
      <c r="E38" s="1180"/>
      <c r="F38" s="36">
        <v>0.24</v>
      </c>
      <c r="G38" s="37">
        <v>0.01</v>
      </c>
      <c r="H38" s="37">
        <v>0.01</v>
      </c>
      <c r="I38" s="37">
        <v>0</v>
      </c>
      <c r="J38" s="38">
        <v>0.02</v>
      </c>
      <c r="K38" s="22"/>
      <c r="L38" s="22"/>
      <c r="M38" s="22"/>
      <c r="N38" s="22"/>
      <c r="O38" s="22"/>
      <c r="P38" s="22"/>
    </row>
    <row r="39" spans="1:16" ht="39" customHeight="1" x14ac:dyDescent="0.15">
      <c r="A39" s="22"/>
      <c r="B39" s="35"/>
      <c r="C39" s="1178" t="s">
        <v>530</v>
      </c>
      <c r="D39" s="1179"/>
      <c r="E39" s="1180"/>
      <c r="F39" s="36">
        <v>0</v>
      </c>
      <c r="G39" s="37">
        <v>0</v>
      </c>
      <c r="H39" s="37">
        <v>0</v>
      </c>
      <c r="I39" s="37">
        <v>0</v>
      </c>
      <c r="J39" s="38">
        <v>0.01</v>
      </c>
      <c r="K39" s="22"/>
      <c r="L39" s="22"/>
      <c r="M39" s="22"/>
      <c r="N39" s="22"/>
      <c r="O39" s="22"/>
      <c r="P39" s="22"/>
    </row>
    <row r="40" spans="1:16" ht="39" customHeight="1" x14ac:dyDescent="0.15">
      <c r="A40" s="22"/>
      <c r="B40" s="35"/>
      <c r="C40" s="1178" t="s">
        <v>531</v>
      </c>
      <c r="D40" s="1179"/>
      <c r="E40" s="1180"/>
      <c r="F40" s="36">
        <v>0</v>
      </c>
      <c r="G40" s="37">
        <v>0</v>
      </c>
      <c r="H40" s="37">
        <v>0</v>
      </c>
      <c r="I40" s="37">
        <v>0</v>
      </c>
      <c r="J40" s="38">
        <v>0</v>
      </c>
      <c r="K40" s="22"/>
      <c r="L40" s="22"/>
      <c r="M40" s="22"/>
      <c r="N40" s="22"/>
      <c r="O40" s="22"/>
      <c r="P40" s="22"/>
    </row>
    <row r="41" spans="1:16" ht="39" customHeight="1" x14ac:dyDescent="0.15">
      <c r="A41" s="22"/>
      <c r="B41" s="35"/>
      <c r="C41" s="1178" t="s">
        <v>532</v>
      </c>
      <c r="D41" s="1179"/>
      <c r="E41" s="1180"/>
      <c r="F41" s="36">
        <v>0.24</v>
      </c>
      <c r="G41" s="37">
        <v>0</v>
      </c>
      <c r="H41" s="37">
        <v>0</v>
      </c>
      <c r="I41" s="37">
        <v>0.46</v>
      </c>
      <c r="J41" s="38">
        <v>0</v>
      </c>
      <c r="K41" s="22"/>
      <c r="L41" s="22"/>
      <c r="M41" s="22"/>
      <c r="N41" s="22"/>
      <c r="O41" s="22"/>
      <c r="P41" s="22"/>
    </row>
    <row r="42" spans="1:16" ht="39" customHeight="1" x14ac:dyDescent="0.15">
      <c r="A42" s="22"/>
      <c r="B42" s="39"/>
      <c r="C42" s="1178" t="s">
        <v>533</v>
      </c>
      <c r="D42" s="1179"/>
      <c r="E42" s="1180"/>
      <c r="F42" s="36" t="s">
        <v>478</v>
      </c>
      <c r="G42" s="37" t="s">
        <v>478</v>
      </c>
      <c r="H42" s="37" t="s">
        <v>478</v>
      </c>
      <c r="I42" s="37" t="s">
        <v>478</v>
      </c>
      <c r="J42" s="38" t="s">
        <v>478</v>
      </c>
      <c r="K42" s="22"/>
      <c r="L42" s="22"/>
      <c r="M42" s="22"/>
      <c r="N42" s="22"/>
      <c r="O42" s="22"/>
      <c r="P42" s="22"/>
    </row>
    <row r="43" spans="1:16" ht="39" customHeight="1" thickBot="1" x14ac:dyDescent="0.2">
      <c r="A43" s="22"/>
      <c r="B43" s="40"/>
      <c r="C43" s="1181" t="s">
        <v>534</v>
      </c>
      <c r="D43" s="1182"/>
      <c r="E43" s="1183"/>
      <c r="F43" s="41" t="s">
        <v>478</v>
      </c>
      <c r="G43" s="42" t="s">
        <v>478</v>
      </c>
      <c r="H43" s="42" t="s">
        <v>478</v>
      </c>
      <c r="I43" s="42" t="s">
        <v>478</v>
      </c>
      <c r="J43" s="43" t="s">
        <v>478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929</v>
      </c>
      <c r="L45" s="60">
        <v>917</v>
      </c>
      <c r="M45" s="60">
        <v>931</v>
      </c>
      <c r="N45" s="60">
        <v>1010</v>
      </c>
      <c r="O45" s="61">
        <v>965</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x14ac:dyDescent="0.15">
      <c r="A48" s="48"/>
      <c r="B48" s="1196"/>
      <c r="C48" s="1197"/>
      <c r="D48" s="62"/>
      <c r="E48" s="1188" t="s">
        <v>15</v>
      </c>
      <c r="F48" s="1188"/>
      <c r="G48" s="1188"/>
      <c r="H48" s="1188"/>
      <c r="I48" s="1188"/>
      <c r="J48" s="1189"/>
      <c r="K48" s="63">
        <v>82</v>
      </c>
      <c r="L48" s="64">
        <v>78</v>
      </c>
      <c r="M48" s="64">
        <v>68</v>
      </c>
      <c r="N48" s="64">
        <v>66</v>
      </c>
      <c r="O48" s="65">
        <v>48</v>
      </c>
      <c r="P48" s="48"/>
      <c r="Q48" s="48"/>
      <c r="R48" s="48"/>
      <c r="S48" s="48"/>
      <c r="T48" s="48"/>
      <c r="U48" s="48"/>
    </row>
    <row r="49" spans="1:21" ht="30.75" customHeight="1" x14ac:dyDescent="0.15">
      <c r="A49" s="48"/>
      <c r="B49" s="1196"/>
      <c r="C49" s="1197"/>
      <c r="D49" s="62"/>
      <c r="E49" s="1188" t="s">
        <v>16</v>
      </c>
      <c r="F49" s="1188"/>
      <c r="G49" s="1188"/>
      <c r="H49" s="1188"/>
      <c r="I49" s="1188"/>
      <c r="J49" s="1189"/>
      <c r="K49" s="63">
        <v>26</v>
      </c>
      <c r="L49" s="64">
        <v>22</v>
      </c>
      <c r="M49" s="64">
        <v>16</v>
      </c>
      <c r="N49" s="64">
        <v>15</v>
      </c>
      <c r="O49" s="65">
        <v>18</v>
      </c>
      <c r="P49" s="48"/>
      <c r="Q49" s="48"/>
      <c r="R49" s="48"/>
      <c r="S49" s="48"/>
      <c r="T49" s="48"/>
      <c r="U49" s="48"/>
    </row>
    <row r="50" spans="1:21" ht="30.75" customHeight="1" x14ac:dyDescent="0.15">
      <c r="A50" s="48"/>
      <c r="B50" s="1196"/>
      <c r="C50" s="1197"/>
      <c r="D50" s="62"/>
      <c r="E50" s="1188" t="s">
        <v>17</v>
      </c>
      <c r="F50" s="1188"/>
      <c r="G50" s="1188"/>
      <c r="H50" s="1188"/>
      <c r="I50" s="1188"/>
      <c r="J50" s="1189"/>
      <c r="K50" s="63">
        <v>11</v>
      </c>
      <c r="L50" s="64" t="s">
        <v>478</v>
      </c>
      <c r="M50" s="64" t="s">
        <v>478</v>
      </c>
      <c r="N50" s="64" t="s">
        <v>478</v>
      </c>
      <c r="O50" s="65" t="s">
        <v>478</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478</v>
      </c>
      <c r="L51" s="64" t="s">
        <v>478</v>
      </c>
      <c r="M51" s="64" t="s">
        <v>478</v>
      </c>
      <c r="N51" s="64">
        <v>0</v>
      </c>
      <c r="O51" s="65" t="s">
        <v>478</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886</v>
      </c>
      <c r="L52" s="64">
        <v>911</v>
      </c>
      <c r="M52" s="64">
        <v>964</v>
      </c>
      <c r="N52" s="64">
        <v>1007</v>
      </c>
      <c r="O52" s="65">
        <v>972</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162</v>
      </c>
      <c r="L53" s="69">
        <v>106</v>
      </c>
      <c r="M53" s="69">
        <v>51</v>
      </c>
      <c r="N53" s="69">
        <v>84</v>
      </c>
      <c r="O53" s="70">
        <v>59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214" t="s">
        <v>24</v>
      </c>
      <c r="C41" s="1215"/>
      <c r="D41" s="81"/>
      <c r="E41" s="1216" t="s">
        <v>25</v>
      </c>
      <c r="F41" s="1216"/>
      <c r="G41" s="1216"/>
      <c r="H41" s="1217"/>
      <c r="I41" s="82">
        <v>8043</v>
      </c>
      <c r="J41" s="83">
        <v>8130</v>
      </c>
      <c r="K41" s="83">
        <v>8325</v>
      </c>
      <c r="L41" s="83">
        <v>8202</v>
      </c>
      <c r="M41" s="84">
        <v>8297</v>
      </c>
    </row>
    <row r="42" spans="2:13" ht="27.75" customHeight="1" x14ac:dyDescent="0.15">
      <c r="B42" s="1204"/>
      <c r="C42" s="1205"/>
      <c r="D42" s="85"/>
      <c r="E42" s="1208" t="s">
        <v>26</v>
      </c>
      <c r="F42" s="1208"/>
      <c r="G42" s="1208"/>
      <c r="H42" s="1209"/>
      <c r="I42" s="86" t="s">
        <v>478</v>
      </c>
      <c r="J42" s="87" t="s">
        <v>478</v>
      </c>
      <c r="K42" s="87" t="s">
        <v>478</v>
      </c>
      <c r="L42" s="87" t="s">
        <v>478</v>
      </c>
      <c r="M42" s="88" t="s">
        <v>478</v>
      </c>
    </row>
    <row r="43" spans="2:13" ht="27.75" customHeight="1" x14ac:dyDescent="0.15">
      <c r="B43" s="1204"/>
      <c r="C43" s="1205"/>
      <c r="D43" s="85"/>
      <c r="E43" s="1208" t="s">
        <v>27</v>
      </c>
      <c r="F43" s="1208"/>
      <c r="G43" s="1208"/>
      <c r="H43" s="1209"/>
      <c r="I43" s="86">
        <v>706</v>
      </c>
      <c r="J43" s="87">
        <v>747</v>
      </c>
      <c r="K43" s="87">
        <v>713</v>
      </c>
      <c r="L43" s="87">
        <v>670</v>
      </c>
      <c r="M43" s="88">
        <v>596</v>
      </c>
    </row>
    <row r="44" spans="2:13" ht="27.75" customHeight="1" x14ac:dyDescent="0.15">
      <c r="B44" s="1204"/>
      <c r="C44" s="1205"/>
      <c r="D44" s="85"/>
      <c r="E44" s="1208" t="s">
        <v>28</v>
      </c>
      <c r="F44" s="1208"/>
      <c r="G44" s="1208"/>
      <c r="H44" s="1209"/>
      <c r="I44" s="86">
        <v>118</v>
      </c>
      <c r="J44" s="87">
        <v>82</v>
      </c>
      <c r="K44" s="87">
        <v>113</v>
      </c>
      <c r="L44" s="87">
        <v>82</v>
      </c>
      <c r="M44" s="88">
        <v>76</v>
      </c>
    </row>
    <row r="45" spans="2:13" ht="27.75" customHeight="1" x14ac:dyDescent="0.15">
      <c r="B45" s="1204"/>
      <c r="C45" s="1205"/>
      <c r="D45" s="85"/>
      <c r="E45" s="1208" t="s">
        <v>29</v>
      </c>
      <c r="F45" s="1208"/>
      <c r="G45" s="1208"/>
      <c r="H45" s="1209"/>
      <c r="I45" s="86">
        <v>1470</v>
      </c>
      <c r="J45" s="87">
        <v>1296</v>
      </c>
      <c r="K45" s="87">
        <v>1204</v>
      </c>
      <c r="L45" s="87">
        <v>1218</v>
      </c>
      <c r="M45" s="88">
        <v>1143</v>
      </c>
    </row>
    <row r="46" spans="2:13" ht="27.75" customHeight="1" x14ac:dyDescent="0.15">
      <c r="B46" s="1204"/>
      <c r="C46" s="1205"/>
      <c r="D46" s="89"/>
      <c r="E46" s="1208" t="s">
        <v>30</v>
      </c>
      <c r="F46" s="1208"/>
      <c r="G46" s="1208"/>
      <c r="H46" s="1209"/>
      <c r="I46" s="86" t="s">
        <v>478</v>
      </c>
      <c r="J46" s="87" t="s">
        <v>478</v>
      </c>
      <c r="K46" s="87" t="s">
        <v>478</v>
      </c>
      <c r="L46" s="87" t="s">
        <v>478</v>
      </c>
      <c r="M46" s="88" t="s">
        <v>478</v>
      </c>
    </row>
    <row r="47" spans="2:13" ht="27.75" customHeight="1" x14ac:dyDescent="0.15">
      <c r="B47" s="1204"/>
      <c r="C47" s="1205"/>
      <c r="D47" s="90"/>
      <c r="E47" s="1218" t="s">
        <v>31</v>
      </c>
      <c r="F47" s="1219"/>
      <c r="G47" s="1219"/>
      <c r="H47" s="1220"/>
      <c r="I47" s="86" t="s">
        <v>478</v>
      </c>
      <c r="J47" s="87" t="s">
        <v>478</v>
      </c>
      <c r="K47" s="87" t="s">
        <v>478</v>
      </c>
      <c r="L47" s="87" t="s">
        <v>478</v>
      </c>
      <c r="M47" s="88" t="s">
        <v>478</v>
      </c>
    </row>
    <row r="48" spans="2:13" ht="27.75" customHeight="1" x14ac:dyDescent="0.15">
      <c r="B48" s="1204"/>
      <c r="C48" s="1205"/>
      <c r="D48" s="85"/>
      <c r="E48" s="1208" t="s">
        <v>32</v>
      </c>
      <c r="F48" s="1208"/>
      <c r="G48" s="1208"/>
      <c r="H48" s="1209"/>
      <c r="I48" s="86" t="s">
        <v>478</v>
      </c>
      <c r="J48" s="87" t="s">
        <v>478</v>
      </c>
      <c r="K48" s="87" t="s">
        <v>478</v>
      </c>
      <c r="L48" s="87" t="s">
        <v>478</v>
      </c>
      <c r="M48" s="88" t="s">
        <v>478</v>
      </c>
    </row>
    <row r="49" spans="2:13" ht="27.75" customHeight="1" x14ac:dyDescent="0.15">
      <c r="B49" s="1206"/>
      <c r="C49" s="1207"/>
      <c r="D49" s="85"/>
      <c r="E49" s="1208" t="s">
        <v>33</v>
      </c>
      <c r="F49" s="1208"/>
      <c r="G49" s="1208"/>
      <c r="H49" s="1209"/>
      <c r="I49" s="86" t="s">
        <v>478</v>
      </c>
      <c r="J49" s="87" t="s">
        <v>478</v>
      </c>
      <c r="K49" s="87" t="s">
        <v>478</v>
      </c>
      <c r="L49" s="87" t="s">
        <v>478</v>
      </c>
      <c r="M49" s="88" t="s">
        <v>478</v>
      </c>
    </row>
    <row r="50" spans="2:13" ht="27.75" customHeight="1" x14ac:dyDescent="0.15">
      <c r="B50" s="1202" t="s">
        <v>34</v>
      </c>
      <c r="C50" s="1203"/>
      <c r="D50" s="91"/>
      <c r="E50" s="1208" t="s">
        <v>35</v>
      </c>
      <c r="F50" s="1208"/>
      <c r="G50" s="1208"/>
      <c r="H50" s="1209"/>
      <c r="I50" s="86">
        <v>5604</v>
      </c>
      <c r="J50" s="87">
        <v>5887</v>
      </c>
      <c r="K50" s="87">
        <v>5818</v>
      </c>
      <c r="L50" s="87">
        <v>5697</v>
      </c>
      <c r="M50" s="88">
        <v>5747</v>
      </c>
    </row>
    <row r="51" spans="2:13" ht="27.75" customHeight="1" x14ac:dyDescent="0.15">
      <c r="B51" s="1204"/>
      <c r="C51" s="1205"/>
      <c r="D51" s="85"/>
      <c r="E51" s="1208" t="s">
        <v>36</v>
      </c>
      <c r="F51" s="1208"/>
      <c r="G51" s="1208"/>
      <c r="H51" s="1209"/>
      <c r="I51" s="86">
        <v>183</v>
      </c>
      <c r="J51" s="87">
        <v>166</v>
      </c>
      <c r="K51" s="87">
        <v>149</v>
      </c>
      <c r="L51" s="87">
        <v>131</v>
      </c>
      <c r="M51" s="88">
        <v>113</v>
      </c>
    </row>
    <row r="52" spans="2:13" ht="27.75" customHeight="1" x14ac:dyDescent="0.15">
      <c r="B52" s="1206"/>
      <c r="C52" s="1207"/>
      <c r="D52" s="85"/>
      <c r="E52" s="1208" t="s">
        <v>37</v>
      </c>
      <c r="F52" s="1208"/>
      <c r="G52" s="1208"/>
      <c r="H52" s="1209"/>
      <c r="I52" s="86">
        <v>7674</v>
      </c>
      <c r="J52" s="87">
        <v>7991</v>
      </c>
      <c r="K52" s="87">
        <v>8285</v>
      </c>
      <c r="L52" s="87">
        <v>7973</v>
      </c>
      <c r="M52" s="88">
        <v>8093</v>
      </c>
    </row>
    <row r="53" spans="2:13" ht="27.75" customHeight="1" thickBot="1" x14ac:dyDescent="0.2">
      <c r="B53" s="1210" t="s">
        <v>21</v>
      </c>
      <c r="C53" s="1211"/>
      <c r="D53" s="92"/>
      <c r="E53" s="1212" t="s">
        <v>38</v>
      </c>
      <c r="F53" s="1212"/>
      <c r="G53" s="1212"/>
      <c r="H53" s="1213"/>
      <c r="I53" s="93">
        <v>-3124</v>
      </c>
      <c r="J53" s="94">
        <v>-3789</v>
      </c>
      <c r="K53" s="94">
        <v>-3897</v>
      </c>
      <c r="L53" s="94">
        <v>-3630</v>
      </c>
      <c r="M53" s="95">
        <v>-3841</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0" zoomScaleNormal="80" zoomScaleSheetLayoutView="55" workbookViewId="0"/>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ht="13.5"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549</v>
      </c>
    </row>
    <row r="11" spans="1:51" s="347" customFormat="1" ht="13.5"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549</v>
      </c>
    </row>
    <row r="13" spans="1:51" s="347" customFormat="1" ht="13.5"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x14ac:dyDescent="0.15">
      <c r="P19" s="246"/>
      <c r="Q19" s="246"/>
    </row>
    <row r="20" spans="1:259" ht="13.5"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2"/>
      <c r="C40" s="246"/>
      <c r="D40" s="246"/>
      <c r="E40" s="246"/>
      <c r="F40" s="246"/>
      <c r="G40" s="246"/>
      <c r="H40" s="246"/>
      <c r="I40" s="246"/>
      <c r="J40" s="246"/>
      <c r="K40" s="246"/>
      <c r="L40" s="246"/>
      <c r="M40" s="246"/>
      <c r="N40" s="246"/>
      <c r="O40" s="246"/>
      <c r="P40" s="352"/>
      <c r="Q40" s="246"/>
    </row>
    <row r="41" spans="2:17" ht="17.25" x14ac:dyDescent="0.15">
      <c r="B41" s="247" t="s">
        <v>550</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3" t="s">
        <v>551</v>
      </c>
      <c r="I42" s="354"/>
      <c r="J42" s="354"/>
      <c r="K42" s="354"/>
      <c r="L42" s="246"/>
      <c r="M42" s="246"/>
      <c r="N42" s="246"/>
      <c r="O42" s="246"/>
    </row>
    <row r="43" spans="2:17" ht="13.5" x14ac:dyDescent="0.15">
      <c r="B43" s="250"/>
      <c r="C43" s="246"/>
      <c r="D43" s="246"/>
      <c r="E43" s="246"/>
      <c r="F43" s="246"/>
      <c r="G43" s="1233" t="s">
        <v>561</v>
      </c>
      <c r="H43" s="1234"/>
      <c r="I43" s="1234"/>
      <c r="J43" s="1234"/>
      <c r="K43" s="1234"/>
      <c r="L43" s="1234"/>
      <c r="M43" s="1234"/>
      <c r="N43" s="1234"/>
      <c r="O43" s="1235"/>
    </row>
    <row r="44" spans="2:17" ht="13.5" x14ac:dyDescent="0.15">
      <c r="B44" s="250"/>
      <c r="C44" s="246"/>
      <c r="D44" s="246"/>
      <c r="E44" s="246"/>
      <c r="F44" s="246"/>
      <c r="G44" s="1236"/>
      <c r="H44" s="1237"/>
      <c r="I44" s="1237"/>
      <c r="J44" s="1237"/>
      <c r="K44" s="1237"/>
      <c r="L44" s="1237"/>
      <c r="M44" s="1237"/>
      <c r="N44" s="1237"/>
      <c r="O44" s="1238"/>
    </row>
    <row r="45" spans="2:17" ht="13.5" x14ac:dyDescent="0.15">
      <c r="B45" s="250"/>
      <c r="C45" s="246"/>
      <c r="D45" s="246"/>
      <c r="E45" s="246"/>
      <c r="F45" s="246"/>
      <c r="G45" s="1236"/>
      <c r="H45" s="1237"/>
      <c r="I45" s="1237"/>
      <c r="J45" s="1237"/>
      <c r="K45" s="1237"/>
      <c r="L45" s="1237"/>
      <c r="M45" s="1237"/>
      <c r="N45" s="1237"/>
      <c r="O45" s="1238"/>
    </row>
    <row r="46" spans="2:17" ht="13.5" x14ac:dyDescent="0.15">
      <c r="B46" s="250"/>
      <c r="C46" s="246"/>
      <c r="D46" s="246"/>
      <c r="E46" s="246"/>
      <c r="F46" s="246"/>
      <c r="G46" s="1236"/>
      <c r="H46" s="1237"/>
      <c r="I46" s="1237"/>
      <c r="J46" s="1237"/>
      <c r="K46" s="1237"/>
      <c r="L46" s="1237"/>
      <c r="M46" s="1237"/>
      <c r="N46" s="1237"/>
      <c r="O46" s="1238"/>
    </row>
    <row r="47" spans="2:17" ht="13.5" x14ac:dyDescent="0.15">
      <c r="B47" s="250"/>
      <c r="C47" s="246"/>
      <c r="D47" s="246"/>
      <c r="E47" s="246"/>
      <c r="F47" s="246"/>
      <c r="G47" s="1239"/>
      <c r="H47" s="1240"/>
      <c r="I47" s="1240"/>
      <c r="J47" s="1240"/>
      <c r="K47" s="1240"/>
      <c r="L47" s="1240"/>
      <c r="M47" s="1240"/>
      <c r="N47" s="1240"/>
      <c r="O47" s="1241"/>
    </row>
    <row r="48" spans="2:17" ht="13.5" x14ac:dyDescent="0.15">
      <c r="B48" s="250"/>
      <c r="C48" s="246"/>
      <c r="D48" s="246"/>
      <c r="E48" s="246"/>
      <c r="F48" s="246"/>
      <c r="G48" s="246"/>
      <c r="H48" s="355"/>
      <c r="I48" s="355"/>
      <c r="J48" s="355"/>
    </row>
    <row r="49" spans="1:17" ht="13.5" x14ac:dyDescent="0.15">
      <c r="B49" s="250"/>
      <c r="C49" s="246"/>
      <c r="D49" s="246"/>
      <c r="E49" s="246"/>
      <c r="F49" s="246"/>
      <c r="G49" s="245" t="s">
        <v>552</v>
      </c>
    </row>
    <row r="50" spans="1:17" ht="13.5" x14ac:dyDescent="0.15">
      <c r="B50" s="250"/>
      <c r="C50" s="246"/>
      <c r="D50" s="246"/>
      <c r="E50" s="246"/>
      <c r="F50" s="246"/>
      <c r="G50" s="1242"/>
      <c r="H50" s="1243"/>
      <c r="I50" s="1243"/>
      <c r="J50" s="1244"/>
      <c r="K50" s="356" t="s">
        <v>518</v>
      </c>
      <c r="L50" s="356" t="s">
        <v>519</v>
      </c>
      <c r="M50" s="356" t="s">
        <v>520</v>
      </c>
      <c r="N50" s="356" t="s">
        <v>521</v>
      </c>
      <c r="O50" s="356" t="s">
        <v>522</v>
      </c>
    </row>
    <row r="51" spans="1:17" ht="13.5" x14ac:dyDescent="0.15">
      <c r="B51" s="250"/>
      <c r="C51" s="246"/>
      <c r="D51" s="246"/>
      <c r="E51" s="246"/>
      <c r="F51" s="246"/>
      <c r="G51" s="1245" t="s">
        <v>553</v>
      </c>
      <c r="H51" s="1246"/>
      <c r="I51" s="1251" t="s">
        <v>554</v>
      </c>
      <c r="J51" s="1251"/>
      <c r="K51" s="1256"/>
      <c r="L51" s="1256"/>
      <c r="M51" s="1256"/>
      <c r="N51" s="1221"/>
      <c r="O51" s="1221"/>
    </row>
    <row r="52" spans="1:17" ht="13.5" x14ac:dyDescent="0.15">
      <c r="B52" s="250"/>
      <c r="C52" s="246"/>
      <c r="D52" s="246"/>
      <c r="E52" s="246"/>
      <c r="F52" s="246"/>
      <c r="G52" s="1247"/>
      <c r="H52" s="1248"/>
      <c r="I52" s="1252"/>
      <c r="J52" s="1252"/>
      <c r="K52" s="1221"/>
      <c r="L52" s="1221"/>
      <c r="M52" s="1221"/>
      <c r="N52" s="1221"/>
      <c r="O52" s="1221"/>
    </row>
    <row r="53" spans="1:17" ht="13.5" x14ac:dyDescent="0.15">
      <c r="A53" s="357"/>
      <c r="B53" s="250"/>
      <c r="C53" s="246"/>
      <c r="D53" s="246"/>
      <c r="E53" s="246"/>
      <c r="F53" s="246"/>
      <c r="G53" s="1247"/>
      <c r="H53" s="1248"/>
      <c r="I53" s="1231" t="s">
        <v>560</v>
      </c>
      <c r="J53" s="1231"/>
      <c r="K53" s="1255"/>
      <c r="L53" s="1255"/>
      <c r="M53" s="1255"/>
      <c r="N53" s="1253">
        <v>53.8</v>
      </c>
      <c r="O53" s="1253">
        <v>55.7</v>
      </c>
    </row>
    <row r="54" spans="1:17" ht="13.5" x14ac:dyDescent="0.15">
      <c r="A54" s="357"/>
      <c r="B54" s="250"/>
      <c r="C54" s="246"/>
      <c r="D54" s="246"/>
      <c r="E54" s="246"/>
      <c r="F54" s="246"/>
      <c r="G54" s="1249"/>
      <c r="H54" s="1250"/>
      <c r="I54" s="1231"/>
      <c r="J54" s="1231"/>
      <c r="K54" s="1254"/>
      <c r="L54" s="1254"/>
      <c r="M54" s="1254"/>
      <c r="N54" s="1254"/>
      <c r="O54" s="1254"/>
    </row>
    <row r="55" spans="1:17" ht="13.5" x14ac:dyDescent="0.15">
      <c r="A55" s="357"/>
      <c r="B55" s="250"/>
      <c r="C55" s="246"/>
      <c r="D55" s="246"/>
      <c r="E55" s="246"/>
      <c r="F55" s="246"/>
      <c r="G55" s="1225" t="s">
        <v>555</v>
      </c>
      <c r="H55" s="1226"/>
      <c r="I55" s="1231" t="s">
        <v>554</v>
      </c>
      <c r="J55" s="1231"/>
      <c r="K55" s="1256"/>
      <c r="L55" s="1256"/>
      <c r="M55" s="1256"/>
      <c r="N55" s="1221">
        <v>0.8</v>
      </c>
      <c r="O55" s="1221">
        <v>0</v>
      </c>
    </row>
    <row r="56" spans="1:17" ht="13.5" x14ac:dyDescent="0.15">
      <c r="A56" s="357"/>
      <c r="B56" s="250"/>
      <c r="C56" s="246"/>
      <c r="D56" s="246"/>
      <c r="E56" s="246"/>
      <c r="F56" s="246"/>
      <c r="G56" s="1227"/>
      <c r="H56" s="1228"/>
      <c r="I56" s="1231"/>
      <c r="J56" s="1231"/>
      <c r="K56" s="1221"/>
      <c r="L56" s="1221"/>
      <c r="M56" s="1221"/>
      <c r="N56" s="1221"/>
      <c r="O56" s="1221"/>
    </row>
    <row r="57" spans="1:17" s="357" customFormat="1" ht="13.5" x14ac:dyDescent="0.15">
      <c r="B57" s="358"/>
      <c r="C57" s="354"/>
      <c r="D57" s="354"/>
      <c r="E57" s="354"/>
      <c r="F57" s="354"/>
      <c r="G57" s="1227"/>
      <c r="H57" s="1228"/>
      <c r="I57" s="1223" t="s">
        <v>560</v>
      </c>
      <c r="J57" s="1223"/>
      <c r="K57" s="1255"/>
      <c r="L57" s="1255"/>
      <c r="M57" s="1255"/>
      <c r="N57" s="1253">
        <v>56.2</v>
      </c>
      <c r="O57" s="1253">
        <v>54.8</v>
      </c>
      <c r="P57" s="359"/>
      <c r="Q57" s="358"/>
    </row>
    <row r="58" spans="1:17" s="357" customFormat="1" ht="13.5" x14ac:dyDescent="0.15">
      <c r="A58" s="245"/>
      <c r="B58" s="358"/>
      <c r="C58" s="354"/>
      <c r="D58" s="354"/>
      <c r="E58" s="354"/>
      <c r="F58" s="354"/>
      <c r="G58" s="1229"/>
      <c r="H58" s="1230"/>
      <c r="I58" s="1223"/>
      <c r="J58" s="1223"/>
      <c r="K58" s="1254"/>
      <c r="L58" s="1254"/>
      <c r="M58" s="1254"/>
      <c r="N58" s="1254"/>
      <c r="O58" s="1254"/>
      <c r="P58" s="359"/>
      <c r="Q58" s="358"/>
    </row>
    <row r="59" spans="1:17" s="357" customFormat="1" ht="13.5" x14ac:dyDescent="0.15">
      <c r="A59" s="245"/>
      <c r="B59" s="358"/>
      <c r="C59" s="354"/>
      <c r="D59" s="354"/>
      <c r="E59" s="354"/>
      <c r="F59" s="354"/>
      <c r="G59" s="354"/>
      <c r="H59" s="354"/>
      <c r="I59" s="354"/>
      <c r="J59" s="354"/>
      <c r="K59" s="360"/>
      <c r="L59" s="360"/>
      <c r="M59" s="360"/>
      <c r="N59" s="360"/>
      <c r="O59" s="360"/>
      <c r="P59" s="359"/>
      <c r="Q59" s="358"/>
    </row>
    <row r="60" spans="1:17" s="357" customFormat="1" ht="13.5" x14ac:dyDescent="0.15">
      <c r="A60" s="245"/>
      <c r="B60" s="358"/>
      <c r="C60" s="354"/>
      <c r="D60" s="354"/>
      <c r="E60" s="354"/>
      <c r="F60" s="354"/>
      <c r="G60" s="354"/>
      <c r="H60" s="354"/>
      <c r="I60" s="354"/>
      <c r="J60" s="354"/>
      <c r="K60" s="360"/>
      <c r="L60" s="360"/>
      <c r="M60" s="360"/>
      <c r="N60" s="360"/>
      <c r="O60" s="360"/>
      <c r="P60" s="359"/>
      <c r="Q60" s="358"/>
    </row>
    <row r="61" spans="1:17" s="357" customFormat="1" ht="13.5" x14ac:dyDescent="0.15">
      <c r="A61" s="245"/>
      <c r="B61" s="361"/>
      <c r="C61" s="362"/>
      <c r="D61" s="362"/>
      <c r="E61" s="362"/>
      <c r="F61" s="362"/>
      <c r="G61" s="362"/>
      <c r="H61" s="362"/>
      <c r="I61" s="362"/>
      <c r="J61" s="362"/>
      <c r="K61" s="362"/>
      <c r="L61" s="362"/>
      <c r="M61" s="363"/>
      <c r="N61" s="363"/>
      <c r="O61" s="363"/>
      <c r="P61" s="364"/>
      <c r="Q61" s="358"/>
    </row>
    <row r="62" spans="1:17" ht="13.5" x14ac:dyDescent="0.15">
      <c r="B62" s="352"/>
      <c r="C62" s="352"/>
      <c r="D62" s="352"/>
      <c r="E62" s="352"/>
      <c r="F62" s="352"/>
      <c r="G62" s="352"/>
      <c r="H62" s="352"/>
      <c r="I62" s="352"/>
      <c r="J62" s="352"/>
      <c r="K62" s="352"/>
      <c r="L62" s="352"/>
      <c r="M62" s="352"/>
      <c r="N62" s="352"/>
      <c r="O62" s="352"/>
      <c r="P62" s="352"/>
      <c r="Q62" s="246"/>
    </row>
    <row r="63" spans="1:17" ht="17.25" x14ac:dyDescent="0.15">
      <c r="B63" s="309" t="s">
        <v>556</v>
      </c>
      <c r="C63" s="246"/>
      <c r="D63" s="246"/>
      <c r="E63" s="246"/>
      <c r="F63" s="246"/>
      <c r="G63" s="246"/>
      <c r="H63" s="246"/>
      <c r="I63" s="246"/>
      <c r="J63" s="246"/>
      <c r="K63" s="246"/>
      <c r="L63" s="246"/>
      <c r="M63" s="246"/>
      <c r="N63" s="246"/>
      <c r="O63" s="246"/>
    </row>
    <row r="64" spans="1:17" ht="13.5" x14ac:dyDescent="0.15">
      <c r="B64" s="250"/>
      <c r="C64" s="246"/>
      <c r="D64" s="246"/>
      <c r="E64" s="246"/>
      <c r="F64" s="246"/>
      <c r="G64" s="353" t="s">
        <v>551</v>
      </c>
      <c r="I64" s="354"/>
      <c r="J64" s="354"/>
      <c r="K64" s="354"/>
      <c r="L64" s="246"/>
      <c r="M64" s="246"/>
      <c r="N64" s="246"/>
      <c r="O64" s="246"/>
    </row>
    <row r="65" spans="2:30" ht="13.5" x14ac:dyDescent="0.15">
      <c r="B65" s="250"/>
      <c r="C65" s="246"/>
      <c r="D65" s="246"/>
      <c r="E65" s="246"/>
      <c r="F65" s="246"/>
      <c r="G65" s="1233" t="s">
        <v>559</v>
      </c>
      <c r="H65" s="1234"/>
      <c r="I65" s="1234"/>
      <c r="J65" s="1234"/>
      <c r="K65" s="1234"/>
      <c r="L65" s="1234"/>
      <c r="M65" s="1234"/>
      <c r="N65" s="1234"/>
      <c r="O65" s="1235"/>
    </row>
    <row r="66" spans="2:30" ht="13.5" x14ac:dyDescent="0.15">
      <c r="B66" s="250"/>
      <c r="C66" s="246"/>
      <c r="D66" s="246"/>
      <c r="E66" s="246"/>
      <c r="F66" s="246"/>
      <c r="G66" s="1236"/>
      <c r="H66" s="1237"/>
      <c r="I66" s="1237"/>
      <c r="J66" s="1237"/>
      <c r="K66" s="1237"/>
      <c r="L66" s="1237"/>
      <c r="M66" s="1237"/>
      <c r="N66" s="1237"/>
      <c r="O66" s="1238"/>
    </row>
    <row r="67" spans="2:30" ht="13.5" x14ac:dyDescent="0.15">
      <c r="B67" s="250"/>
      <c r="C67" s="246"/>
      <c r="D67" s="246"/>
      <c r="E67" s="246"/>
      <c r="F67" s="246"/>
      <c r="G67" s="1236"/>
      <c r="H67" s="1237"/>
      <c r="I67" s="1237"/>
      <c r="J67" s="1237"/>
      <c r="K67" s="1237"/>
      <c r="L67" s="1237"/>
      <c r="M67" s="1237"/>
      <c r="N67" s="1237"/>
      <c r="O67" s="1238"/>
    </row>
    <row r="68" spans="2:30" ht="13.5" x14ac:dyDescent="0.15">
      <c r="B68" s="250"/>
      <c r="C68" s="246"/>
      <c r="D68" s="246"/>
      <c r="E68" s="246"/>
      <c r="F68" s="246"/>
      <c r="G68" s="1236"/>
      <c r="H68" s="1237"/>
      <c r="I68" s="1237"/>
      <c r="J68" s="1237"/>
      <c r="K68" s="1237"/>
      <c r="L68" s="1237"/>
      <c r="M68" s="1237"/>
      <c r="N68" s="1237"/>
      <c r="O68" s="1238"/>
    </row>
    <row r="69" spans="2:30" ht="13.5" x14ac:dyDescent="0.15">
      <c r="B69" s="250"/>
      <c r="C69" s="246"/>
      <c r="D69" s="246"/>
      <c r="E69" s="246"/>
      <c r="F69" s="246"/>
      <c r="G69" s="1239"/>
      <c r="H69" s="1240"/>
      <c r="I69" s="1240"/>
      <c r="J69" s="1240"/>
      <c r="K69" s="1240"/>
      <c r="L69" s="1240"/>
      <c r="M69" s="1240"/>
      <c r="N69" s="1240"/>
      <c r="O69" s="1241"/>
    </row>
    <row r="70" spans="2:30" ht="13.5" x14ac:dyDescent="0.15">
      <c r="B70" s="250"/>
      <c r="C70" s="246"/>
      <c r="D70" s="246"/>
      <c r="E70" s="246"/>
      <c r="F70" s="246"/>
      <c r="G70" s="246"/>
      <c r="H70" s="365"/>
      <c r="I70" s="365"/>
      <c r="J70" s="366"/>
      <c r="K70" s="366"/>
      <c r="L70" s="367"/>
      <c r="M70" s="366"/>
      <c r="N70" s="367"/>
      <c r="O70" s="368"/>
    </row>
    <row r="71" spans="2:30" ht="13.5" x14ac:dyDescent="0.15">
      <c r="B71" s="250"/>
      <c r="C71" s="246"/>
      <c r="D71" s="246"/>
      <c r="E71" s="246"/>
      <c r="F71" s="246"/>
      <c r="G71" s="369" t="s">
        <v>557</v>
      </c>
      <c r="I71" s="370"/>
      <c r="J71" s="366"/>
      <c r="K71" s="366"/>
      <c r="L71" s="367"/>
      <c r="M71" s="366"/>
      <c r="N71" s="367"/>
      <c r="O71" s="368"/>
    </row>
    <row r="72" spans="2:30" ht="13.5" x14ac:dyDescent="0.15">
      <c r="B72" s="250"/>
      <c r="C72" s="246"/>
      <c r="D72" s="246"/>
      <c r="E72" s="246"/>
      <c r="F72" s="246"/>
      <c r="G72" s="1242"/>
      <c r="H72" s="1243"/>
      <c r="I72" s="1243"/>
      <c r="J72" s="1244"/>
      <c r="K72" s="356" t="s">
        <v>518</v>
      </c>
      <c r="L72" s="356" t="s">
        <v>519</v>
      </c>
      <c r="M72" s="356" t="s">
        <v>520</v>
      </c>
      <c r="N72" s="356" t="s">
        <v>521</v>
      </c>
      <c r="O72" s="356" t="s">
        <v>522</v>
      </c>
    </row>
    <row r="73" spans="2:30" ht="13.5" x14ac:dyDescent="0.15">
      <c r="B73" s="250"/>
      <c r="C73" s="246"/>
      <c r="D73" s="246"/>
      <c r="E73" s="246"/>
      <c r="F73" s="246"/>
      <c r="G73" s="1245" t="s">
        <v>553</v>
      </c>
      <c r="H73" s="1246"/>
      <c r="I73" s="1251" t="s">
        <v>554</v>
      </c>
      <c r="J73" s="1251"/>
      <c r="K73" s="1232"/>
      <c r="L73" s="1232"/>
      <c r="M73" s="1221"/>
      <c r="N73" s="1221"/>
      <c r="O73" s="1221"/>
      <c r="S73" s="245">
        <v>9.9</v>
      </c>
    </row>
    <row r="74" spans="2:30" ht="13.5" x14ac:dyDescent="0.15">
      <c r="B74" s="250"/>
      <c r="C74" s="246"/>
      <c r="D74" s="246"/>
      <c r="E74" s="246"/>
      <c r="F74" s="246"/>
      <c r="G74" s="1247"/>
      <c r="H74" s="1248"/>
      <c r="I74" s="1252"/>
      <c r="J74" s="1252"/>
      <c r="K74" s="1232"/>
      <c r="L74" s="1232"/>
      <c r="M74" s="1221"/>
      <c r="N74" s="1221"/>
      <c r="O74" s="1221"/>
    </row>
    <row r="75" spans="2:30" ht="13.5" x14ac:dyDescent="0.15">
      <c r="B75" s="250"/>
      <c r="C75" s="246"/>
      <c r="D75" s="246"/>
      <c r="E75" s="246"/>
      <c r="F75" s="246"/>
      <c r="G75" s="1247"/>
      <c r="H75" s="1248"/>
      <c r="I75" s="1231" t="s">
        <v>558</v>
      </c>
      <c r="J75" s="1231"/>
      <c r="K75" s="1253">
        <v>5.9</v>
      </c>
      <c r="L75" s="1253">
        <v>4.3</v>
      </c>
      <c r="M75" s="1253">
        <v>2.8</v>
      </c>
      <c r="N75" s="1253">
        <v>2.1</v>
      </c>
      <c r="O75" s="1253">
        <v>1.8</v>
      </c>
      <c r="U75" s="245">
        <v>81.2</v>
      </c>
      <c r="W75" s="245">
        <v>87.2</v>
      </c>
      <c r="Y75" s="245">
        <v>99.8</v>
      </c>
      <c r="AA75" s="245">
        <v>109.5</v>
      </c>
      <c r="AC75" s="245">
        <v>115.2</v>
      </c>
    </row>
    <row r="76" spans="2:30" ht="13.5" x14ac:dyDescent="0.15">
      <c r="B76" s="250"/>
      <c r="C76" s="246"/>
      <c r="D76" s="246"/>
      <c r="E76" s="246"/>
      <c r="F76" s="246"/>
      <c r="G76" s="1249"/>
      <c r="H76" s="1250"/>
      <c r="I76" s="1231"/>
      <c r="J76" s="1231"/>
      <c r="K76" s="1254"/>
      <c r="L76" s="1254"/>
      <c r="M76" s="1254"/>
      <c r="N76" s="1254"/>
      <c r="O76" s="1254"/>
    </row>
    <row r="77" spans="2:30" ht="13.5" x14ac:dyDescent="0.15">
      <c r="B77" s="250"/>
      <c r="C77" s="246"/>
      <c r="D77" s="246"/>
      <c r="E77" s="246"/>
      <c r="F77" s="246"/>
      <c r="G77" s="1225" t="s">
        <v>555</v>
      </c>
      <c r="H77" s="1226"/>
      <c r="I77" s="1231" t="s">
        <v>554</v>
      </c>
      <c r="J77" s="1231"/>
      <c r="K77" s="1232">
        <v>18.7</v>
      </c>
      <c r="L77" s="1232">
        <v>12.9</v>
      </c>
      <c r="M77" s="1221">
        <v>22.6</v>
      </c>
      <c r="N77" s="1221">
        <v>0.8</v>
      </c>
      <c r="O77" s="1221">
        <v>0</v>
      </c>
      <c r="R77" s="245">
        <v>12.3</v>
      </c>
      <c r="T77" s="245">
        <v>11.1</v>
      </c>
    </row>
    <row r="78" spans="2:30" ht="13.5" x14ac:dyDescent="0.15">
      <c r="B78" s="250"/>
      <c r="C78" s="246"/>
      <c r="D78" s="246"/>
      <c r="E78" s="246"/>
      <c r="F78" s="246"/>
      <c r="G78" s="1227"/>
      <c r="H78" s="1228"/>
      <c r="I78" s="1231"/>
      <c r="J78" s="1231"/>
      <c r="K78" s="1232"/>
      <c r="L78" s="1232"/>
      <c r="M78" s="1221"/>
      <c r="N78" s="1221"/>
      <c r="O78" s="1221"/>
    </row>
    <row r="79" spans="2:30" ht="13.5" x14ac:dyDescent="0.15">
      <c r="B79" s="250"/>
      <c r="C79" s="246"/>
      <c r="D79" s="246"/>
      <c r="E79" s="246"/>
      <c r="F79" s="246"/>
      <c r="G79" s="1227"/>
      <c r="H79" s="1228"/>
      <c r="I79" s="1222" t="s">
        <v>558</v>
      </c>
      <c r="J79" s="1223"/>
      <c r="K79" s="1224">
        <v>10.7</v>
      </c>
      <c r="L79" s="1224">
        <v>10</v>
      </c>
      <c r="M79" s="1224">
        <v>9.5</v>
      </c>
      <c r="N79" s="1224">
        <v>8.1</v>
      </c>
      <c r="O79" s="1224">
        <v>7.3</v>
      </c>
      <c r="V79" s="245">
        <v>53.5</v>
      </c>
      <c r="X79" s="245">
        <v>48.2</v>
      </c>
      <c r="Z79" s="245">
        <v>34.200000000000003</v>
      </c>
      <c r="AB79" s="245">
        <v>30.3</v>
      </c>
      <c r="AD79" s="245">
        <v>28.9</v>
      </c>
    </row>
    <row r="80" spans="2:30" ht="13.5" x14ac:dyDescent="0.15">
      <c r="B80" s="250"/>
      <c r="C80" s="246"/>
      <c r="D80" s="246"/>
      <c r="E80" s="246"/>
      <c r="F80" s="246"/>
      <c r="G80" s="1229"/>
      <c r="H80" s="1230"/>
      <c r="I80" s="1223"/>
      <c r="J80" s="1223"/>
      <c r="K80" s="1224"/>
      <c r="L80" s="1224"/>
      <c r="M80" s="1224"/>
      <c r="N80" s="1224"/>
      <c r="O80" s="1224"/>
    </row>
    <row r="81" spans="2:17" ht="13.5"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73"/>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5" zoomScaleNormal="85"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517</v>
      </c>
      <c r="G2" s="113"/>
      <c r="H2" s="114"/>
    </row>
    <row r="3" spans="1:8" x14ac:dyDescent="0.15">
      <c r="A3" s="110" t="s">
        <v>510</v>
      </c>
      <c r="B3" s="115"/>
      <c r="C3" s="116"/>
      <c r="D3" s="117">
        <v>225407</v>
      </c>
      <c r="E3" s="118"/>
      <c r="F3" s="119">
        <v>117673</v>
      </c>
      <c r="G3" s="120"/>
      <c r="H3" s="121"/>
    </row>
    <row r="4" spans="1:8" x14ac:dyDescent="0.15">
      <c r="A4" s="122"/>
      <c r="B4" s="123"/>
      <c r="C4" s="124"/>
      <c r="D4" s="125">
        <v>139670</v>
      </c>
      <c r="E4" s="126"/>
      <c r="F4" s="127">
        <v>62359</v>
      </c>
      <c r="G4" s="128"/>
      <c r="H4" s="129"/>
    </row>
    <row r="5" spans="1:8" x14ac:dyDescent="0.15">
      <c r="A5" s="110" t="s">
        <v>512</v>
      </c>
      <c r="B5" s="115"/>
      <c r="C5" s="116"/>
      <c r="D5" s="117">
        <v>263683</v>
      </c>
      <c r="E5" s="118"/>
      <c r="F5" s="119">
        <v>118223</v>
      </c>
      <c r="G5" s="120"/>
      <c r="H5" s="121"/>
    </row>
    <row r="6" spans="1:8" x14ac:dyDescent="0.15">
      <c r="A6" s="122"/>
      <c r="B6" s="123"/>
      <c r="C6" s="124"/>
      <c r="D6" s="125">
        <v>142170</v>
      </c>
      <c r="E6" s="126"/>
      <c r="F6" s="127">
        <v>57106</v>
      </c>
      <c r="G6" s="128"/>
      <c r="H6" s="129"/>
    </row>
    <row r="7" spans="1:8" x14ac:dyDescent="0.15">
      <c r="A7" s="110" t="s">
        <v>513</v>
      </c>
      <c r="B7" s="115"/>
      <c r="C7" s="116"/>
      <c r="D7" s="117">
        <v>296664</v>
      </c>
      <c r="E7" s="118"/>
      <c r="F7" s="119">
        <v>128485</v>
      </c>
      <c r="G7" s="120"/>
      <c r="H7" s="121"/>
    </row>
    <row r="8" spans="1:8" x14ac:dyDescent="0.15">
      <c r="A8" s="122"/>
      <c r="B8" s="123"/>
      <c r="C8" s="124"/>
      <c r="D8" s="125">
        <v>189613</v>
      </c>
      <c r="E8" s="126"/>
      <c r="F8" s="127">
        <v>62765</v>
      </c>
      <c r="G8" s="128"/>
      <c r="H8" s="129"/>
    </row>
    <row r="9" spans="1:8" x14ac:dyDescent="0.15">
      <c r="A9" s="110" t="s">
        <v>514</v>
      </c>
      <c r="B9" s="115"/>
      <c r="C9" s="116"/>
      <c r="D9" s="117">
        <v>475645</v>
      </c>
      <c r="E9" s="118"/>
      <c r="F9" s="119">
        <v>128611</v>
      </c>
      <c r="G9" s="120"/>
      <c r="H9" s="121"/>
    </row>
    <row r="10" spans="1:8" x14ac:dyDescent="0.15">
      <c r="A10" s="122"/>
      <c r="B10" s="123"/>
      <c r="C10" s="124"/>
      <c r="D10" s="125">
        <v>201231</v>
      </c>
      <c r="E10" s="126"/>
      <c r="F10" s="127">
        <v>61552</v>
      </c>
      <c r="G10" s="128"/>
      <c r="H10" s="129"/>
    </row>
    <row r="11" spans="1:8" x14ac:dyDescent="0.15">
      <c r="A11" s="110" t="s">
        <v>515</v>
      </c>
      <c r="B11" s="115"/>
      <c r="C11" s="116"/>
      <c r="D11" s="117">
        <v>317690</v>
      </c>
      <c r="E11" s="118"/>
      <c r="F11" s="119">
        <v>138651</v>
      </c>
      <c r="G11" s="120"/>
      <c r="H11" s="121"/>
    </row>
    <row r="12" spans="1:8" x14ac:dyDescent="0.15">
      <c r="A12" s="122"/>
      <c r="B12" s="123"/>
      <c r="C12" s="130"/>
      <c r="D12" s="125">
        <v>209715</v>
      </c>
      <c r="E12" s="126"/>
      <c r="F12" s="127">
        <v>71211</v>
      </c>
      <c r="G12" s="128"/>
      <c r="H12" s="129"/>
    </row>
    <row r="13" spans="1:8" x14ac:dyDescent="0.15">
      <c r="A13" s="110"/>
      <c r="B13" s="115"/>
      <c r="C13" s="131"/>
      <c r="D13" s="132">
        <v>315818</v>
      </c>
      <c r="E13" s="133"/>
      <c r="F13" s="134">
        <v>126329</v>
      </c>
      <c r="G13" s="135"/>
      <c r="H13" s="121"/>
    </row>
    <row r="14" spans="1:8" x14ac:dyDescent="0.15">
      <c r="A14" s="122"/>
      <c r="B14" s="123"/>
      <c r="C14" s="124"/>
      <c r="D14" s="125">
        <v>176480</v>
      </c>
      <c r="E14" s="126"/>
      <c r="F14" s="127">
        <v>62999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3.97</v>
      </c>
      <c r="C19" s="136">
        <f>ROUND(VALUE(SUBSTITUTE(実質収支比率等に係る経年分析!G$48,"▲","-")),2)</f>
        <v>3.95</v>
      </c>
      <c r="D19" s="136">
        <f>ROUND(VALUE(SUBSTITUTE(実質収支比率等に係る経年分析!H$48,"▲","-")),2)</f>
        <v>4.2300000000000004</v>
      </c>
      <c r="E19" s="136">
        <f>ROUND(VALUE(SUBSTITUTE(実質収支比率等に係る経年分析!I$48,"▲","-")),2)</f>
        <v>4.8899999999999997</v>
      </c>
      <c r="F19" s="136">
        <f>ROUND(VALUE(SUBSTITUTE(実質収支比率等に係る経年分析!J$48,"▲","-")),2)</f>
        <v>5.0599999999999996</v>
      </c>
    </row>
    <row r="20" spans="1:11" x14ac:dyDescent="0.15">
      <c r="A20" s="136" t="s">
        <v>43</v>
      </c>
      <c r="B20" s="136">
        <f>ROUND(VALUE(SUBSTITUTE(実質収支比率等に係る経年分析!F$47,"▲","-")),2)</f>
        <v>28.84</v>
      </c>
      <c r="C20" s="136">
        <f>ROUND(VALUE(SUBSTITUTE(実質収支比率等に係る経年分析!G$47,"▲","-")),2)</f>
        <v>21.2</v>
      </c>
      <c r="D20" s="136">
        <f>ROUND(VALUE(SUBSTITUTE(実質収支比率等に係る経年分析!H$47,"▲","-")),2)</f>
        <v>21.74</v>
      </c>
      <c r="E20" s="136">
        <f>ROUND(VALUE(SUBSTITUTE(実質収支比率等に係る経年分析!I$47,"▲","-")),2)</f>
        <v>21.19</v>
      </c>
      <c r="F20" s="136">
        <f>ROUND(VALUE(SUBSTITUTE(実質収支比率等に係る経年分析!J$47,"▲","-")),2)</f>
        <v>22.41</v>
      </c>
    </row>
    <row r="21" spans="1:11" x14ac:dyDescent="0.15">
      <c r="A21" s="136" t="s">
        <v>44</v>
      </c>
      <c r="B21" s="136">
        <f>IF(ISNUMBER(VALUE(SUBSTITUTE(実質収支比率等に係る経年分析!F$49,"▲","-"))),ROUND(VALUE(SUBSTITUTE(実質収支比率等に係る経年分析!F$49,"▲","-")),2),NA())</f>
        <v>-0.09</v>
      </c>
      <c r="C21" s="136">
        <f>IF(ISNUMBER(VALUE(SUBSTITUTE(実質収支比率等に係る経年分析!G$49,"▲","-"))),ROUND(VALUE(SUBSTITUTE(実質収支比率等に係る経年分析!G$49,"▲","-")),2),NA())</f>
        <v>-1.08</v>
      </c>
      <c r="D21" s="136">
        <f>IF(ISNUMBER(VALUE(SUBSTITUTE(実質収支比率等に係る経年分析!H$49,"▲","-"))),ROUND(VALUE(SUBSTITUTE(実質収支比率等に係る経年分析!H$49,"▲","-")),2),NA())</f>
        <v>7.51</v>
      </c>
      <c r="E21" s="136">
        <f>IF(ISNUMBER(VALUE(SUBSTITUTE(実質収支比率等に係る経年分析!I$49,"▲","-"))),ROUND(VALUE(SUBSTITUTE(実質収支比率等に係る経年分析!I$49,"▲","-")),2),NA())</f>
        <v>7.72</v>
      </c>
      <c r="F21" s="136">
        <f>IF(ISNUMBER(VALUE(SUBSTITUTE(実質収支比率等に係る経年分析!J$49,"▲","-"))),ROUND(VALUE(SUBSTITUTE(実質収支比率等に係る経年分析!J$49,"▲","-")),2),NA())</f>
        <v>7.37</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介護保険特別会計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0.24</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0.46</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観光センター等管理運営事業特別会計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x14ac:dyDescent="0.15">
      <c r="A32" s="137" t="str">
        <f>IF(連結実質赤字比率に係る赤字・黒字の構成分析!C$38="",NA(),連結実質赤字比率に係る赤字・黒字の構成分析!C$38)</f>
        <v>国民健康保険特別会計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0.02</v>
      </c>
    </row>
    <row r="33" spans="1:16" x14ac:dyDescent="0.15">
      <c r="A33" s="137" t="str">
        <f>IF(連結実質赤字比率に係る赤字・黒字の構成分析!C$37="",NA(),連結実質赤字比率に係る赤字・黒字の構成分析!C$37)</f>
        <v>農業集落排水事業特別会計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0.02</v>
      </c>
    </row>
    <row r="34" spans="1:16" x14ac:dyDescent="0.15">
      <c r="A34" s="137" t="str">
        <f>IF(連結実質赤字比率に係る赤字・黒字の構成分析!C$36="",NA(),連結実質赤字比率に係る赤字・黒字の構成分析!C$36)</f>
        <v>国民健康保険特別会計直診大崎診療所勘定</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0.02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0.02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0.03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0.03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0.02</v>
      </c>
    </row>
    <row r="35" spans="1:16" x14ac:dyDescent="0.15">
      <c r="A35" s="137" t="str">
        <f>IF(連結実質赤字比率に係る赤字・黒字の構成分析!C$35="",NA(),連結実質赤字比率に係る赤字・黒字の構成分析!C$35)</f>
        <v>簡易水道事業特別会計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0.02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0.02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0.02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0.09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7.0000000000000007E-2</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3.97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3.95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4.2300000000000004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4.8899999999999997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5.0599999999999996</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886</v>
      </c>
      <c r="E42" s="138"/>
      <c r="F42" s="138"/>
      <c r="G42" s="138">
        <f>'実質公債費比率（分子）の構造'!L$52</f>
        <v>911</v>
      </c>
      <c r="H42" s="138"/>
      <c r="I42" s="138"/>
      <c r="J42" s="138">
        <f>'実質公債費比率（分子）の構造'!M$52</f>
        <v>964</v>
      </c>
      <c r="K42" s="138"/>
      <c r="L42" s="138"/>
      <c r="M42" s="138">
        <f>'実質公債費比率（分子）の構造'!N$52</f>
        <v>1007</v>
      </c>
      <c r="N42" s="138"/>
      <c r="O42" s="138"/>
      <c r="P42" s="138">
        <f>'実質公債費比率（分子）の構造'!O$52</f>
        <v>972</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f>'実質公債費比率（分子）の構造'!N$51</f>
        <v>0</v>
      </c>
      <c r="L43" s="138"/>
      <c r="M43" s="138"/>
      <c r="N43" s="138" t="str">
        <f>'実質公債費比率（分子）の構造'!O$51</f>
        <v>-</v>
      </c>
      <c r="O43" s="138"/>
      <c r="P43" s="138"/>
    </row>
    <row r="44" spans="1:16" x14ac:dyDescent="0.15">
      <c r="A44" s="138" t="s">
        <v>53</v>
      </c>
      <c r="B44" s="138">
        <f>'実質公債費比率（分子）の構造'!K$50</f>
        <v>11</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26</v>
      </c>
      <c r="C45" s="138"/>
      <c r="D45" s="138"/>
      <c r="E45" s="138">
        <f>'実質公債費比率（分子）の構造'!L$49</f>
        <v>22</v>
      </c>
      <c r="F45" s="138"/>
      <c r="G45" s="138"/>
      <c r="H45" s="138">
        <f>'実質公債費比率（分子）の構造'!M$49</f>
        <v>16</v>
      </c>
      <c r="I45" s="138"/>
      <c r="J45" s="138"/>
      <c r="K45" s="138">
        <f>'実質公債費比率（分子）の構造'!N$49</f>
        <v>15</v>
      </c>
      <c r="L45" s="138"/>
      <c r="M45" s="138"/>
      <c r="N45" s="138">
        <f>'実質公債費比率（分子）の構造'!O$49</f>
        <v>18</v>
      </c>
      <c r="O45" s="138"/>
      <c r="P45" s="138"/>
    </row>
    <row r="46" spans="1:16" x14ac:dyDescent="0.15">
      <c r="A46" s="138" t="s">
        <v>55</v>
      </c>
      <c r="B46" s="138">
        <f>'実質公債費比率（分子）の構造'!K$48</f>
        <v>82</v>
      </c>
      <c r="C46" s="138"/>
      <c r="D46" s="138"/>
      <c r="E46" s="138">
        <f>'実質公債費比率（分子）の構造'!L$48</f>
        <v>78</v>
      </c>
      <c r="F46" s="138"/>
      <c r="G46" s="138"/>
      <c r="H46" s="138">
        <f>'実質公債費比率（分子）の構造'!M$48</f>
        <v>68</v>
      </c>
      <c r="I46" s="138"/>
      <c r="J46" s="138"/>
      <c r="K46" s="138">
        <f>'実質公債費比率（分子）の構造'!N$48</f>
        <v>66</v>
      </c>
      <c r="L46" s="138"/>
      <c r="M46" s="138"/>
      <c r="N46" s="138">
        <f>'実質公債費比率（分子）の構造'!O$48</f>
        <v>48</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929</v>
      </c>
      <c r="C49" s="138"/>
      <c r="D49" s="138"/>
      <c r="E49" s="138">
        <f>'実質公債費比率（分子）の構造'!L$45</f>
        <v>917</v>
      </c>
      <c r="F49" s="138"/>
      <c r="G49" s="138"/>
      <c r="H49" s="138">
        <f>'実質公債費比率（分子）の構造'!M$45</f>
        <v>931</v>
      </c>
      <c r="I49" s="138"/>
      <c r="J49" s="138"/>
      <c r="K49" s="138">
        <f>'実質公債費比率（分子）の構造'!N$45</f>
        <v>1010</v>
      </c>
      <c r="L49" s="138"/>
      <c r="M49" s="138"/>
      <c r="N49" s="138">
        <f>'実質公債費比率（分子）の構造'!O$45</f>
        <v>965</v>
      </c>
      <c r="O49" s="138"/>
      <c r="P49" s="138"/>
    </row>
    <row r="50" spans="1:16" x14ac:dyDescent="0.15">
      <c r="A50" s="138" t="s">
        <v>59</v>
      </c>
      <c r="B50" s="138" t="e">
        <f>NA()</f>
        <v>#N/A</v>
      </c>
      <c r="C50" s="138">
        <f>IF(ISNUMBER('実質公債費比率（分子）の構造'!K$53),'実質公債費比率（分子）の構造'!K$53,NA())</f>
        <v>162</v>
      </c>
      <c r="D50" s="138" t="e">
        <f>NA()</f>
        <v>#N/A</v>
      </c>
      <c r="E50" s="138" t="e">
        <f>NA()</f>
        <v>#N/A</v>
      </c>
      <c r="F50" s="138">
        <f>IF(ISNUMBER('実質公債費比率（分子）の構造'!L$53),'実質公債費比率（分子）の構造'!L$53,NA())</f>
        <v>106</v>
      </c>
      <c r="G50" s="138" t="e">
        <f>NA()</f>
        <v>#N/A</v>
      </c>
      <c r="H50" s="138" t="e">
        <f>NA()</f>
        <v>#N/A</v>
      </c>
      <c r="I50" s="138">
        <f>IF(ISNUMBER('実質公債費比率（分子）の構造'!M$53),'実質公債費比率（分子）の構造'!M$53,NA())</f>
        <v>51</v>
      </c>
      <c r="J50" s="138" t="e">
        <f>NA()</f>
        <v>#N/A</v>
      </c>
      <c r="K50" s="138" t="e">
        <f>NA()</f>
        <v>#N/A</v>
      </c>
      <c r="L50" s="138">
        <f>IF(ISNUMBER('実質公債費比率（分子）の構造'!N$53),'実質公債費比率（分子）の構造'!N$53,NA())</f>
        <v>84</v>
      </c>
      <c r="M50" s="138" t="e">
        <f>NA()</f>
        <v>#N/A</v>
      </c>
      <c r="N50" s="138" t="e">
        <f>NA()</f>
        <v>#N/A</v>
      </c>
      <c r="O50" s="138">
        <f>IF(ISNUMBER('実質公債費比率（分子）の構造'!O$53),'実質公債費比率（分子）の構造'!O$53,NA())</f>
        <v>59</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7674</v>
      </c>
      <c r="E56" s="137"/>
      <c r="F56" s="137"/>
      <c r="G56" s="137">
        <f>'将来負担比率（分子）の構造'!J$52</f>
        <v>7991</v>
      </c>
      <c r="H56" s="137"/>
      <c r="I56" s="137"/>
      <c r="J56" s="137">
        <f>'将来負担比率（分子）の構造'!K$52</f>
        <v>8285</v>
      </c>
      <c r="K56" s="137"/>
      <c r="L56" s="137"/>
      <c r="M56" s="137">
        <f>'将来負担比率（分子）の構造'!L$52</f>
        <v>7973</v>
      </c>
      <c r="N56" s="137"/>
      <c r="O56" s="137"/>
      <c r="P56" s="137">
        <f>'将来負担比率（分子）の構造'!M$52</f>
        <v>8093</v>
      </c>
    </row>
    <row r="57" spans="1:16" x14ac:dyDescent="0.15">
      <c r="A57" s="137" t="s">
        <v>36</v>
      </c>
      <c r="B57" s="137"/>
      <c r="C57" s="137"/>
      <c r="D57" s="137">
        <f>'将来負担比率（分子）の構造'!I$51</f>
        <v>183</v>
      </c>
      <c r="E57" s="137"/>
      <c r="F57" s="137"/>
      <c r="G57" s="137">
        <f>'将来負担比率（分子）の構造'!J$51</f>
        <v>166</v>
      </c>
      <c r="H57" s="137"/>
      <c r="I57" s="137"/>
      <c r="J57" s="137">
        <f>'将来負担比率（分子）の構造'!K$51</f>
        <v>149</v>
      </c>
      <c r="K57" s="137"/>
      <c r="L57" s="137"/>
      <c r="M57" s="137">
        <f>'将来負担比率（分子）の構造'!L$51</f>
        <v>131</v>
      </c>
      <c r="N57" s="137"/>
      <c r="O57" s="137"/>
      <c r="P57" s="137">
        <f>'将来負担比率（分子）の構造'!M$51</f>
        <v>113</v>
      </c>
    </row>
    <row r="58" spans="1:16" x14ac:dyDescent="0.15">
      <c r="A58" s="137" t="s">
        <v>35</v>
      </c>
      <c r="B58" s="137"/>
      <c r="C58" s="137"/>
      <c r="D58" s="137">
        <f>'将来負担比率（分子）の構造'!I$50</f>
        <v>5604</v>
      </c>
      <c r="E58" s="137"/>
      <c r="F58" s="137"/>
      <c r="G58" s="137">
        <f>'将来負担比率（分子）の構造'!J$50</f>
        <v>5887</v>
      </c>
      <c r="H58" s="137"/>
      <c r="I58" s="137"/>
      <c r="J58" s="137">
        <f>'将来負担比率（分子）の構造'!K$50</f>
        <v>5818</v>
      </c>
      <c r="K58" s="137"/>
      <c r="L58" s="137"/>
      <c r="M58" s="137">
        <f>'将来負担比率（分子）の構造'!L$50</f>
        <v>5697</v>
      </c>
      <c r="N58" s="137"/>
      <c r="O58" s="137"/>
      <c r="P58" s="137">
        <f>'将来負担比率（分子）の構造'!M$50</f>
        <v>5747</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1470</v>
      </c>
      <c r="C62" s="137"/>
      <c r="D62" s="137"/>
      <c r="E62" s="137">
        <f>'将来負担比率（分子）の構造'!J$45</f>
        <v>1296</v>
      </c>
      <c r="F62" s="137"/>
      <c r="G62" s="137"/>
      <c r="H62" s="137">
        <f>'将来負担比率（分子）の構造'!K$45</f>
        <v>1204</v>
      </c>
      <c r="I62" s="137"/>
      <c r="J62" s="137"/>
      <c r="K62" s="137">
        <f>'将来負担比率（分子）の構造'!L$45</f>
        <v>1218</v>
      </c>
      <c r="L62" s="137"/>
      <c r="M62" s="137"/>
      <c r="N62" s="137">
        <f>'将来負担比率（分子）の構造'!M$45</f>
        <v>1143</v>
      </c>
      <c r="O62" s="137"/>
      <c r="P62" s="137"/>
    </row>
    <row r="63" spans="1:16" x14ac:dyDescent="0.15">
      <c r="A63" s="137" t="s">
        <v>28</v>
      </c>
      <c r="B63" s="137">
        <f>'将来負担比率（分子）の構造'!I$44</f>
        <v>118</v>
      </c>
      <c r="C63" s="137"/>
      <c r="D63" s="137"/>
      <c r="E63" s="137">
        <f>'将来負担比率（分子）の構造'!J$44</f>
        <v>82</v>
      </c>
      <c r="F63" s="137"/>
      <c r="G63" s="137"/>
      <c r="H63" s="137">
        <f>'将来負担比率（分子）の構造'!K$44</f>
        <v>113</v>
      </c>
      <c r="I63" s="137"/>
      <c r="J63" s="137"/>
      <c r="K63" s="137">
        <f>'将来負担比率（分子）の構造'!L$44</f>
        <v>82</v>
      </c>
      <c r="L63" s="137"/>
      <c r="M63" s="137"/>
      <c r="N63" s="137">
        <f>'将来負担比率（分子）の構造'!M$44</f>
        <v>76</v>
      </c>
      <c r="O63" s="137"/>
      <c r="P63" s="137"/>
    </row>
    <row r="64" spans="1:16" x14ac:dyDescent="0.15">
      <c r="A64" s="137" t="s">
        <v>27</v>
      </c>
      <c r="B64" s="137">
        <f>'将来負担比率（分子）の構造'!I$43</f>
        <v>706</v>
      </c>
      <c r="C64" s="137"/>
      <c r="D64" s="137"/>
      <c r="E64" s="137">
        <f>'将来負担比率（分子）の構造'!J$43</f>
        <v>747</v>
      </c>
      <c r="F64" s="137"/>
      <c r="G64" s="137"/>
      <c r="H64" s="137">
        <f>'将来負担比率（分子）の構造'!K$43</f>
        <v>713</v>
      </c>
      <c r="I64" s="137"/>
      <c r="J64" s="137"/>
      <c r="K64" s="137">
        <f>'将来負担比率（分子）の構造'!L$43</f>
        <v>670</v>
      </c>
      <c r="L64" s="137"/>
      <c r="M64" s="137"/>
      <c r="N64" s="137">
        <f>'将来負担比率（分子）の構造'!M$43</f>
        <v>596</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8043</v>
      </c>
      <c r="C66" s="137"/>
      <c r="D66" s="137"/>
      <c r="E66" s="137">
        <f>'将来負担比率（分子）の構造'!J$41</f>
        <v>8130</v>
      </c>
      <c r="F66" s="137"/>
      <c r="G66" s="137"/>
      <c r="H66" s="137">
        <f>'将来負担比率（分子）の構造'!K$41</f>
        <v>8325</v>
      </c>
      <c r="I66" s="137"/>
      <c r="J66" s="137"/>
      <c r="K66" s="137">
        <f>'将来負担比率（分子）の構造'!L$41</f>
        <v>8202</v>
      </c>
      <c r="L66" s="137"/>
      <c r="M66" s="137"/>
      <c r="N66" s="137">
        <f>'将来負担比率（分子）の構造'!M$41</f>
        <v>8297</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561508</v>
      </c>
      <c r="S5" s="671"/>
      <c r="T5" s="671"/>
      <c r="U5" s="671"/>
      <c r="V5" s="671"/>
      <c r="W5" s="671"/>
      <c r="X5" s="671"/>
      <c r="Y5" s="718"/>
      <c r="Z5" s="731">
        <v>7.2</v>
      </c>
      <c r="AA5" s="731"/>
      <c r="AB5" s="731"/>
      <c r="AC5" s="731"/>
      <c r="AD5" s="732">
        <v>561508</v>
      </c>
      <c r="AE5" s="732"/>
      <c r="AF5" s="732"/>
      <c r="AG5" s="732"/>
      <c r="AH5" s="732"/>
      <c r="AI5" s="732"/>
      <c r="AJ5" s="732"/>
      <c r="AK5" s="732"/>
      <c r="AL5" s="719">
        <v>13.3</v>
      </c>
      <c r="AM5" s="688"/>
      <c r="AN5" s="688"/>
      <c r="AO5" s="720"/>
      <c r="AP5" s="707" t="s">
        <v>210</v>
      </c>
      <c r="AQ5" s="708"/>
      <c r="AR5" s="708"/>
      <c r="AS5" s="708"/>
      <c r="AT5" s="708"/>
      <c r="AU5" s="708"/>
      <c r="AV5" s="708"/>
      <c r="AW5" s="708"/>
      <c r="AX5" s="708"/>
      <c r="AY5" s="708"/>
      <c r="AZ5" s="708"/>
      <c r="BA5" s="708"/>
      <c r="BB5" s="708"/>
      <c r="BC5" s="708"/>
      <c r="BD5" s="708"/>
      <c r="BE5" s="708"/>
      <c r="BF5" s="709"/>
      <c r="BG5" s="620">
        <v>561508</v>
      </c>
      <c r="BH5" s="621"/>
      <c r="BI5" s="621"/>
      <c r="BJ5" s="621"/>
      <c r="BK5" s="621"/>
      <c r="BL5" s="621"/>
      <c r="BM5" s="621"/>
      <c r="BN5" s="622"/>
      <c r="BO5" s="673">
        <v>100</v>
      </c>
      <c r="BP5" s="673"/>
      <c r="BQ5" s="673"/>
      <c r="BR5" s="673"/>
      <c r="BS5" s="674" t="s">
        <v>211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203</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x14ac:dyDescent="0.15">
      <c r="B6" s="617" t="s">
        <v>215</v>
      </c>
      <c r="C6" s="618"/>
      <c r="D6" s="618"/>
      <c r="E6" s="618"/>
      <c r="F6" s="618"/>
      <c r="G6" s="618"/>
      <c r="H6" s="618"/>
      <c r="I6" s="618"/>
      <c r="J6" s="618"/>
      <c r="K6" s="618"/>
      <c r="L6" s="618"/>
      <c r="M6" s="618"/>
      <c r="N6" s="618"/>
      <c r="O6" s="618"/>
      <c r="P6" s="618"/>
      <c r="Q6" s="619"/>
      <c r="R6" s="620">
        <v>88042</v>
      </c>
      <c r="S6" s="621"/>
      <c r="T6" s="621"/>
      <c r="U6" s="621"/>
      <c r="V6" s="621"/>
      <c r="W6" s="621"/>
      <c r="X6" s="621"/>
      <c r="Y6" s="622"/>
      <c r="Z6" s="673">
        <v>1.1000000000000001</v>
      </c>
      <c r="AA6" s="673"/>
      <c r="AB6" s="673"/>
      <c r="AC6" s="673"/>
      <c r="AD6" s="674">
        <v>88042</v>
      </c>
      <c r="AE6" s="674"/>
      <c r="AF6" s="674"/>
      <c r="AG6" s="674"/>
      <c r="AH6" s="674"/>
      <c r="AI6" s="674"/>
      <c r="AJ6" s="674"/>
      <c r="AK6" s="674"/>
      <c r="AL6" s="643">
        <v>2.1</v>
      </c>
      <c r="AM6" s="675"/>
      <c r="AN6" s="675"/>
      <c r="AO6" s="676"/>
      <c r="AP6" s="617" t="s">
        <v>216</v>
      </c>
      <c r="AQ6" s="618"/>
      <c r="AR6" s="618"/>
      <c r="AS6" s="618"/>
      <c r="AT6" s="618"/>
      <c r="AU6" s="618"/>
      <c r="AV6" s="618"/>
      <c r="AW6" s="618"/>
      <c r="AX6" s="618"/>
      <c r="AY6" s="618"/>
      <c r="AZ6" s="618"/>
      <c r="BA6" s="618"/>
      <c r="BB6" s="618"/>
      <c r="BC6" s="618"/>
      <c r="BD6" s="618"/>
      <c r="BE6" s="618"/>
      <c r="BF6" s="619"/>
      <c r="BG6" s="620">
        <v>561508</v>
      </c>
      <c r="BH6" s="621"/>
      <c r="BI6" s="621"/>
      <c r="BJ6" s="621"/>
      <c r="BK6" s="621"/>
      <c r="BL6" s="621"/>
      <c r="BM6" s="621"/>
      <c r="BN6" s="622"/>
      <c r="BO6" s="673">
        <v>100</v>
      </c>
      <c r="BP6" s="673"/>
      <c r="BQ6" s="673"/>
      <c r="BR6" s="673"/>
      <c r="BS6" s="674" t="s">
        <v>211</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54434</v>
      </c>
      <c r="CS6" s="621"/>
      <c r="CT6" s="621"/>
      <c r="CU6" s="621"/>
      <c r="CV6" s="621"/>
      <c r="CW6" s="621"/>
      <c r="CX6" s="621"/>
      <c r="CY6" s="622"/>
      <c r="CZ6" s="673">
        <v>0.7</v>
      </c>
      <c r="DA6" s="673"/>
      <c r="DB6" s="673"/>
      <c r="DC6" s="673"/>
      <c r="DD6" s="626" t="s">
        <v>211</v>
      </c>
      <c r="DE6" s="621"/>
      <c r="DF6" s="621"/>
      <c r="DG6" s="621"/>
      <c r="DH6" s="621"/>
      <c r="DI6" s="621"/>
      <c r="DJ6" s="621"/>
      <c r="DK6" s="621"/>
      <c r="DL6" s="621"/>
      <c r="DM6" s="621"/>
      <c r="DN6" s="621"/>
      <c r="DO6" s="621"/>
      <c r="DP6" s="622"/>
      <c r="DQ6" s="626">
        <v>54434</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1091</v>
      </c>
      <c r="S7" s="621"/>
      <c r="T7" s="621"/>
      <c r="U7" s="621"/>
      <c r="V7" s="621"/>
      <c r="W7" s="621"/>
      <c r="X7" s="621"/>
      <c r="Y7" s="622"/>
      <c r="Z7" s="673">
        <v>0</v>
      </c>
      <c r="AA7" s="673"/>
      <c r="AB7" s="673"/>
      <c r="AC7" s="673"/>
      <c r="AD7" s="674">
        <v>1091</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178736</v>
      </c>
      <c r="BH7" s="621"/>
      <c r="BI7" s="621"/>
      <c r="BJ7" s="621"/>
      <c r="BK7" s="621"/>
      <c r="BL7" s="621"/>
      <c r="BM7" s="621"/>
      <c r="BN7" s="622"/>
      <c r="BO7" s="673">
        <v>31.8</v>
      </c>
      <c r="BP7" s="673"/>
      <c r="BQ7" s="673"/>
      <c r="BR7" s="673"/>
      <c r="BS7" s="674" t="s">
        <v>211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1946530</v>
      </c>
      <c r="CS7" s="621"/>
      <c r="CT7" s="621"/>
      <c r="CU7" s="621"/>
      <c r="CV7" s="621"/>
      <c r="CW7" s="621"/>
      <c r="CX7" s="621"/>
      <c r="CY7" s="622"/>
      <c r="CZ7" s="673">
        <v>26</v>
      </c>
      <c r="DA7" s="673"/>
      <c r="DB7" s="673"/>
      <c r="DC7" s="673"/>
      <c r="DD7" s="626">
        <v>848276</v>
      </c>
      <c r="DE7" s="621"/>
      <c r="DF7" s="621"/>
      <c r="DG7" s="621"/>
      <c r="DH7" s="621"/>
      <c r="DI7" s="621"/>
      <c r="DJ7" s="621"/>
      <c r="DK7" s="621"/>
      <c r="DL7" s="621"/>
      <c r="DM7" s="621"/>
      <c r="DN7" s="621"/>
      <c r="DO7" s="621"/>
      <c r="DP7" s="622"/>
      <c r="DQ7" s="626">
        <v>1015405</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1110</v>
      </c>
      <c r="S8" s="621"/>
      <c r="T8" s="621"/>
      <c r="U8" s="621"/>
      <c r="V8" s="621"/>
      <c r="W8" s="621"/>
      <c r="X8" s="621"/>
      <c r="Y8" s="622"/>
      <c r="Z8" s="673">
        <v>0</v>
      </c>
      <c r="AA8" s="673"/>
      <c r="AB8" s="673"/>
      <c r="AC8" s="673"/>
      <c r="AD8" s="674">
        <v>1110</v>
      </c>
      <c r="AE8" s="674"/>
      <c r="AF8" s="674"/>
      <c r="AG8" s="674"/>
      <c r="AH8" s="674"/>
      <c r="AI8" s="674"/>
      <c r="AJ8" s="674"/>
      <c r="AK8" s="674"/>
      <c r="AL8" s="643">
        <v>0</v>
      </c>
      <c r="AM8" s="675"/>
      <c r="AN8" s="675"/>
      <c r="AO8" s="676"/>
      <c r="AP8" s="617" t="s">
        <v>222</v>
      </c>
      <c r="AQ8" s="618"/>
      <c r="AR8" s="618"/>
      <c r="AS8" s="618"/>
      <c r="AT8" s="618"/>
      <c r="AU8" s="618"/>
      <c r="AV8" s="618"/>
      <c r="AW8" s="618"/>
      <c r="AX8" s="618"/>
      <c r="AY8" s="618"/>
      <c r="AZ8" s="618"/>
      <c r="BA8" s="618"/>
      <c r="BB8" s="618"/>
      <c r="BC8" s="618"/>
      <c r="BD8" s="618"/>
      <c r="BE8" s="618"/>
      <c r="BF8" s="619"/>
      <c r="BG8" s="620">
        <v>7424</v>
      </c>
      <c r="BH8" s="621"/>
      <c r="BI8" s="621"/>
      <c r="BJ8" s="621"/>
      <c r="BK8" s="621"/>
      <c r="BL8" s="621"/>
      <c r="BM8" s="621"/>
      <c r="BN8" s="622"/>
      <c r="BO8" s="673">
        <v>1.3</v>
      </c>
      <c r="BP8" s="673"/>
      <c r="BQ8" s="673"/>
      <c r="BR8" s="673"/>
      <c r="BS8" s="626" t="s">
        <v>113</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1398046</v>
      </c>
      <c r="CS8" s="621"/>
      <c r="CT8" s="621"/>
      <c r="CU8" s="621"/>
      <c r="CV8" s="621"/>
      <c r="CW8" s="621"/>
      <c r="CX8" s="621"/>
      <c r="CY8" s="622"/>
      <c r="CZ8" s="673">
        <v>18.7</v>
      </c>
      <c r="DA8" s="673"/>
      <c r="DB8" s="673"/>
      <c r="DC8" s="673"/>
      <c r="DD8" s="626">
        <v>2191</v>
      </c>
      <c r="DE8" s="621"/>
      <c r="DF8" s="621"/>
      <c r="DG8" s="621"/>
      <c r="DH8" s="621"/>
      <c r="DI8" s="621"/>
      <c r="DJ8" s="621"/>
      <c r="DK8" s="621"/>
      <c r="DL8" s="621"/>
      <c r="DM8" s="621"/>
      <c r="DN8" s="621"/>
      <c r="DO8" s="621"/>
      <c r="DP8" s="622"/>
      <c r="DQ8" s="626">
        <v>918756</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652</v>
      </c>
      <c r="S9" s="621"/>
      <c r="T9" s="621"/>
      <c r="U9" s="621"/>
      <c r="V9" s="621"/>
      <c r="W9" s="621"/>
      <c r="X9" s="621"/>
      <c r="Y9" s="622"/>
      <c r="Z9" s="673">
        <v>0</v>
      </c>
      <c r="AA9" s="673"/>
      <c r="AB9" s="673"/>
      <c r="AC9" s="673"/>
      <c r="AD9" s="674">
        <v>652</v>
      </c>
      <c r="AE9" s="674"/>
      <c r="AF9" s="674"/>
      <c r="AG9" s="674"/>
      <c r="AH9" s="674"/>
      <c r="AI9" s="674"/>
      <c r="AJ9" s="674"/>
      <c r="AK9" s="674"/>
      <c r="AL9" s="643">
        <v>0</v>
      </c>
      <c r="AM9" s="675"/>
      <c r="AN9" s="675"/>
      <c r="AO9" s="676"/>
      <c r="AP9" s="617" t="s">
        <v>225</v>
      </c>
      <c r="AQ9" s="618"/>
      <c r="AR9" s="618"/>
      <c r="AS9" s="618"/>
      <c r="AT9" s="618"/>
      <c r="AU9" s="618"/>
      <c r="AV9" s="618"/>
      <c r="AW9" s="618"/>
      <c r="AX9" s="618"/>
      <c r="AY9" s="618"/>
      <c r="AZ9" s="618"/>
      <c r="BA9" s="618"/>
      <c r="BB9" s="618"/>
      <c r="BC9" s="618"/>
      <c r="BD9" s="618"/>
      <c r="BE9" s="618"/>
      <c r="BF9" s="619"/>
      <c r="BG9" s="620">
        <v>130260</v>
      </c>
      <c r="BH9" s="621"/>
      <c r="BI9" s="621"/>
      <c r="BJ9" s="621"/>
      <c r="BK9" s="621"/>
      <c r="BL9" s="621"/>
      <c r="BM9" s="621"/>
      <c r="BN9" s="622"/>
      <c r="BO9" s="673">
        <v>23.2</v>
      </c>
      <c r="BP9" s="673"/>
      <c r="BQ9" s="673"/>
      <c r="BR9" s="673"/>
      <c r="BS9" s="626" t="s">
        <v>113</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334165</v>
      </c>
      <c r="CS9" s="621"/>
      <c r="CT9" s="621"/>
      <c r="CU9" s="621"/>
      <c r="CV9" s="621"/>
      <c r="CW9" s="621"/>
      <c r="CX9" s="621"/>
      <c r="CY9" s="622"/>
      <c r="CZ9" s="673">
        <v>4.5</v>
      </c>
      <c r="DA9" s="673"/>
      <c r="DB9" s="673"/>
      <c r="DC9" s="673"/>
      <c r="DD9" s="626">
        <v>17404</v>
      </c>
      <c r="DE9" s="621"/>
      <c r="DF9" s="621"/>
      <c r="DG9" s="621"/>
      <c r="DH9" s="621"/>
      <c r="DI9" s="621"/>
      <c r="DJ9" s="621"/>
      <c r="DK9" s="621"/>
      <c r="DL9" s="621"/>
      <c r="DM9" s="621"/>
      <c r="DN9" s="621"/>
      <c r="DO9" s="621"/>
      <c r="DP9" s="622"/>
      <c r="DQ9" s="626">
        <v>316417</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101644</v>
      </c>
      <c r="S10" s="621"/>
      <c r="T10" s="621"/>
      <c r="U10" s="621"/>
      <c r="V10" s="621"/>
      <c r="W10" s="621"/>
      <c r="X10" s="621"/>
      <c r="Y10" s="622"/>
      <c r="Z10" s="673">
        <v>1.3</v>
      </c>
      <c r="AA10" s="673"/>
      <c r="AB10" s="673"/>
      <c r="AC10" s="673"/>
      <c r="AD10" s="674">
        <v>101644</v>
      </c>
      <c r="AE10" s="674"/>
      <c r="AF10" s="674"/>
      <c r="AG10" s="674"/>
      <c r="AH10" s="674"/>
      <c r="AI10" s="674"/>
      <c r="AJ10" s="674"/>
      <c r="AK10" s="674"/>
      <c r="AL10" s="643">
        <v>2.4</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14039</v>
      </c>
      <c r="BH10" s="621"/>
      <c r="BI10" s="621"/>
      <c r="BJ10" s="621"/>
      <c r="BK10" s="621"/>
      <c r="BL10" s="621"/>
      <c r="BM10" s="621"/>
      <c r="BN10" s="622"/>
      <c r="BO10" s="673">
        <v>2.5</v>
      </c>
      <c r="BP10" s="673"/>
      <c r="BQ10" s="673"/>
      <c r="BR10" s="673"/>
      <c r="BS10" s="626" t="s">
        <v>113</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201401</v>
      </c>
      <c r="CS10" s="621"/>
      <c r="CT10" s="621"/>
      <c r="CU10" s="621"/>
      <c r="CV10" s="621"/>
      <c r="CW10" s="621"/>
      <c r="CX10" s="621"/>
      <c r="CY10" s="622"/>
      <c r="CZ10" s="673">
        <v>2.7</v>
      </c>
      <c r="DA10" s="673"/>
      <c r="DB10" s="673"/>
      <c r="DC10" s="673"/>
      <c r="DD10" s="626" t="s">
        <v>113</v>
      </c>
      <c r="DE10" s="621"/>
      <c r="DF10" s="621"/>
      <c r="DG10" s="621"/>
      <c r="DH10" s="621"/>
      <c r="DI10" s="621"/>
      <c r="DJ10" s="621"/>
      <c r="DK10" s="621"/>
      <c r="DL10" s="621"/>
      <c r="DM10" s="621"/>
      <c r="DN10" s="621"/>
      <c r="DO10" s="621"/>
      <c r="DP10" s="622"/>
      <c r="DQ10" s="626">
        <v>200000</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t="s">
        <v>113</v>
      </c>
      <c r="S11" s="621"/>
      <c r="T11" s="621"/>
      <c r="U11" s="621"/>
      <c r="V11" s="621"/>
      <c r="W11" s="621"/>
      <c r="X11" s="621"/>
      <c r="Y11" s="622"/>
      <c r="Z11" s="673" t="s">
        <v>113</v>
      </c>
      <c r="AA11" s="673"/>
      <c r="AB11" s="673"/>
      <c r="AC11" s="673"/>
      <c r="AD11" s="674" t="s">
        <v>113</v>
      </c>
      <c r="AE11" s="674"/>
      <c r="AF11" s="674"/>
      <c r="AG11" s="674"/>
      <c r="AH11" s="674"/>
      <c r="AI11" s="674"/>
      <c r="AJ11" s="674"/>
      <c r="AK11" s="674"/>
      <c r="AL11" s="643" t="s">
        <v>113</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27013</v>
      </c>
      <c r="BH11" s="621"/>
      <c r="BI11" s="621"/>
      <c r="BJ11" s="621"/>
      <c r="BK11" s="621"/>
      <c r="BL11" s="621"/>
      <c r="BM11" s="621"/>
      <c r="BN11" s="622"/>
      <c r="BO11" s="673">
        <v>4.8</v>
      </c>
      <c r="BP11" s="673"/>
      <c r="BQ11" s="673"/>
      <c r="BR11" s="673"/>
      <c r="BS11" s="626" t="s">
        <v>113</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661075</v>
      </c>
      <c r="CS11" s="621"/>
      <c r="CT11" s="621"/>
      <c r="CU11" s="621"/>
      <c r="CV11" s="621"/>
      <c r="CW11" s="621"/>
      <c r="CX11" s="621"/>
      <c r="CY11" s="622"/>
      <c r="CZ11" s="673">
        <v>8.8000000000000007</v>
      </c>
      <c r="DA11" s="673"/>
      <c r="DB11" s="673"/>
      <c r="DC11" s="673"/>
      <c r="DD11" s="626">
        <v>360698</v>
      </c>
      <c r="DE11" s="621"/>
      <c r="DF11" s="621"/>
      <c r="DG11" s="621"/>
      <c r="DH11" s="621"/>
      <c r="DI11" s="621"/>
      <c r="DJ11" s="621"/>
      <c r="DK11" s="621"/>
      <c r="DL11" s="621"/>
      <c r="DM11" s="621"/>
      <c r="DN11" s="621"/>
      <c r="DO11" s="621"/>
      <c r="DP11" s="622"/>
      <c r="DQ11" s="626">
        <v>241016</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310930</v>
      </c>
      <c r="BH12" s="621"/>
      <c r="BI12" s="621"/>
      <c r="BJ12" s="621"/>
      <c r="BK12" s="621"/>
      <c r="BL12" s="621"/>
      <c r="BM12" s="621"/>
      <c r="BN12" s="622"/>
      <c r="BO12" s="673">
        <v>55.4</v>
      </c>
      <c r="BP12" s="673"/>
      <c r="BQ12" s="673"/>
      <c r="BR12" s="673"/>
      <c r="BS12" s="626" t="s">
        <v>113</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76166</v>
      </c>
      <c r="CS12" s="621"/>
      <c r="CT12" s="621"/>
      <c r="CU12" s="621"/>
      <c r="CV12" s="621"/>
      <c r="CW12" s="621"/>
      <c r="CX12" s="621"/>
      <c r="CY12" s="622"/>
      <c r="CZ12" s="673">
        <v>1</v>
      </c>
      <c r="DA12" s="673"/>
      <c r="DB12" s="673"/>
      <c r="DC12" s="673"/>
      <c r="DD12" s="626">
        <v>16728</v>
      </c>
      <c r="DE12" s="621"/>
      <c r="DF12" s="621"/>
      <c r="DG12" s="621"/>
      <c r="DH12" s="621"/>
      <c r="DI12" s="621"/>
      <c r="DJ12" s="621"/>
      <c r="DK12" s="621"/>
      <c r="DL12" s="621"/>
      <c r="DM12" s="621"/>
      <c r="DN12" s="621"/>
      <c r="DO12" s="621"/>
      <c r="DP12" s="622"/>
      <c r="DQ12" s="626">
        <v>57284</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12036</v>
      </c>
      <c r="S13" s="621"/>
      <c r="T13" s="621"/>
      <c r="U13" s="621"/>
      <c r="V13" s="621"/>
      <c r="W13" s="621"/>
      <c r="X13" s="621"/>
      <c r="Y13" s="622"/>
      <c r="Z13" s="673">
        <v>0.2</v>
      </c>
      <c r="AA13" s="673"/>
      <c r="AB13" s="673"/>
      <c r="AC13" s="673"/>
      <c r="AD13" s="674">
        <v>12036</v>
      </c>
      <c r="AE13" s="674"/>
      <c r="AF13" s="674"/>
      <c r="AG13" s="674"/>
      <c r="AH13" s="674"/>
      <c r="AI13" s="674"/>
      <c r="AJ13" s="674"/>
      <c r="AK13" s="674"/>
      <c r="AL13" s="643">
        <v>0.3</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272074</v>
      </c>
      <c r="BH13" s="621"/>
      <c r="BI13" s="621"/>
      <c r="BJ13" s="621"/>
      <c r="BK13" s="621"/>
      <c r="BL13" s="621"/>
      <c r="BM13" s="621"/>
      <c r="BN13" s="622"/>
      <c r="BO13" s="673">
        <v>48.5</v>
      </c>
      <c r="BP13" s="673"/>
      <c r="BQ13" s="673"/>
      <c r="BR13" s="673"/>
      <c r="BS13" s="626" t="s">
        <v>113</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718035</v>
      </c>
      <c r="CS13" s="621"/>
      <c r="CT13" s="621"/>
      <c r="CU13" s="621"/>
      <c r="CV13" s="621"/>
      <c r="CW13" s="621"/>
      <c r="CX13" s="621"/>
      <c r="CY13" s="622"/>
      <c r="CZ13" s="673">
        <v>9.6</v>
      </c>
      <c r="DA13" s="673"/>
      <c r="DB13" s="673"/>
      <c r="DC13" s="673"/>
      <c r="DD13" s="626">
        <v>540562</v>
      </c>
      <c r="DE13" s="621"/>
      <c r="DF13" s="621"/>
      <c r="DG13" s="621"/>
      <c r="DH13" s="621"/>
      <c r="DI13" s="621"/>
      <c r="DJ13" s="621"/>
      <c r="DK13" s="621"/>
      <c r="DL13" s="621"/>
      <c r="DM13" s="621"/>
      <c r="DN13" s="621"/>
      <c r="DO13" s="621"/>
      <c r="DP13" s="622"/>
      <c r="DQ13" s="626">
        <v>296589</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22533</v>
      </c>
      <c r="BH14" s="621"/>
      <c r="BI14" s="621"/>
      <c r="BJ14" s="621"/>
      <c r="BK14" s="621"/>
      <c r="BL14" s="621"/>
      <c r="BM14" s="621"/>
      <c r="BN14" s="622"/>
      <c r="BO14" s="673">
        <v>4</v>
      </c>
      <c r="BP14" s="673"/>
      <c r="BQ14" s="673"/>
      <c r="BR14" s="673"/>
      <c r="BS14" s="626" t="s">
        <v>113</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238564</v>
      </c>
      <c r="CS14" s="621"/>
      <c r="CT14" s="621"/>
      <c r="CU14" s="621"/>
      <c r="CV14" s="621"/>
      <c r="CW14" s="621"/>
      <c r="CX14" s="621"/>
      <c r="CY14" s="622"/>
      <c r="CZ14" s="673">
        <v>3.2</v>
      </c>
      <c r="DA14" s="673"/>
      <c r="DB14" s="673"/>
      <c r="DC14" s="673"/>
      <c r="DD14" s="626">
        <v>33116</v>
      </c>
      <c r="DE14" s="621"/>
      <c r="DF14" s="621"/>
      <c r="DG14" s="621"/>
      <c r="DH14" s="621"/>
      <c r="DI14" s="621"/>
      <c r="DJ14" s="621"/>
      <c r="DK14" s="621"/>
      <c r="DL14" s="621"/>
      <c r="DM14" s="621"/>
      <c r="DN14" s="621"/>
      <c r="DO14" s="621"/>
      <c r="DP14" s="622"/>
      <c r="DQ14" s="626">
        <v>212836</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408</v>
      </c>
      <c r="S15" s="621"/>
      <c r="T15" s="621"/>
      <c r="U15" s="621"/>
      <c r="V15" s="621"/>
      <c r="W15" s="621"/>
      <c r="X15" s="621"/>
      <c r="Y15" s="622"/>
      <c r="Z15" s="673">
        <v>0</v>
      </c>
      <c r="AA15" s="673"/>
      <c r="AB15" s="673"/>
      <c r="AC15" s="673"/>
      <c r="AD15" s="674">
        <v>408</v>
      </c>
      <c r="AE15" s="674"/>
      <c r="AF15" s="674"/>
      <c r="AG15" s="674"/>
      <c r="AH15" s="674"/>
      <c r="AI15" s="674"/>
      <c r="AJ15" s="674"/>
      <c r="AK15" s="674"/>
      <c r="AL15" s="643">
        <v>0</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26769</v>
      </c>
      <c r="BH15" s="621"/>
      <c r="BI15" s="621"/>
      <c r="BJ15" s="621"/>
      <c r="BK15" s="621"/>
      <c r="BL15" s="621"/>
      <c r="BM15" s="621"/>
      <c r="BN15" s="622"/>
      <c r="BO15" s="673">
        <v>4.8</v>
      </c>
      <c r="BP15" s="673"/>
      <c r="BQ15" s="673"/>
      <c r="BR15" s="673"/>
      <c r="BS15" s="626" t="s">
        <v>113</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383043</v>
      </c>
      <c r="CS15" s="621"/>
      <c r="CT15" s="621"/>
      <c r="CU15" s="621"/>
      <c r="CV15" s="621"/>
      <c r="CW15" s="621"/>
      <c r="CX15" s="621"/>
      <c r="CY15" s="622"/>
      <c r="CZ15" s="673">
        <v>5.0999999999999996</v>
      </c>
      <c r="DA15" s="673"/>
      <c r="DB15" s="673"/>
      <c r="DC15" s="673"/>
      <c r="DD15" s="626">
        <v>8696</v>
      </c>
      <c r="DE15" s="621"/>
      <c r="DF15" s="621"/>
      <c r="DG15" s="621"/>
      <c r="DH15" s="621"/>
      <c r="DI15" s="621"/>
      <c r="DJ15" s="621"/>
      <c r="DK15" s="621"/>
      <c r="DL15" s="621"/>
      <c r="DM15" s="621"/>
      <c r="DN15" s="621"/>
      <c r="DO15" s="621"/>
      <c r="DP15" s="622"/>
      <c r="DQ15" s="626">
        <v>335867</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3830860</v>
      </c>
      <c r="S16" s="621"/>
      <c r="T16" s="621"/>
      <c r="U16" s="621"/>
      <c r="V16" s="621"/>
      <c r="W16" s="621"/>
      <c r="X16" s="621"/>
      <c r="Y16" s="622"/>
      <c r="Z16" s="673">
        <v>49.4</v>
      </c>
      <c r="AA16" s="673"/>
      <c r="AB16" s="673"/>
      <c r="AC16" s="673"/>
      <c r="AD16" s="674">
        <v>3451322</v>
      </c>
      <c r="AE16" s="674"/>
      <c r="AF16" s="674"/>
      <c r="AG16" s="674"/>
      <c r="AH16" s="674"/>
      <c r="AI16" s="674"/>
      <c r="AJ16" s="674"/>
      <c r="AK16" s="674"/>
      <c r="AL16" s="643">
        <v>81.8</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v>22540</v>
      </c>
      <c r="BH16" s="621"/>
      <c r="BI16" s="621"/>
      <c r="BJ16" s="621"/>
      <c r="BK16" s="621"/>
      <c r="BL16" s="621"/>
      <c r="BM16" s="621"/>
      <c r="BN16" s="622"/>
      <c r="BO16" s="673">
        <v>4</v>
      </c>
      <c r="BP16" s="673"/>
      <c r="BQ16" s="673"/>
      <c r="BR16" s="673"/>
      <c r="BS16" s="626" t="s">
        <v>113</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170494</v>
      </c>
      <c r="CS16" s="621"/>
      <c r="CT16" s="621"/>
      <c r="CU16" s="621"/>
      <c r="CV16" s="621"/>
      <c r="CW16" s="621"/>
      <c r="CX16" s="621"/>
      <c r="CY16" s="622"/>
      <c r="CZ16" s="673">
        <v>2.2999999999999998</v>
      </c>
      <c r="DA16" s="673"/>
      <c r="DB16" s="673"/>
      <c r="DC16" s="673"/>
      <c r="DD16" s="626" t="s">
        <v>113</v>
      </c>
      <c r="DE16" s="621"/>
      <c r="DF16" s="621"/>
      <c r="DG16" s="621"/>
      <c r="DH16" s="621"/>
      <c r="DI16" s="621"/>
      <c r="DJ16" s="621"/>
      <c r="DK16" s="621"/>
      <c r="DL16" s="621"/>
      <c r="DM16" s="621"/>
      <c r="DN16" s="621"/>
      <c r="DO16" s="621"/>
      <c r="DP16" s="622"/>
      <c r="DQ16" s="626">
        <v>36934</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3451322</v>
      </c>
      <c r="S17" s="621"/>
      <c r="T17" s="621"/>
      <c r="U17" s="621"/>
      <c r="V17" s="621"/>
      <c r="W17" s="621"/>
      <c r="X17" s="621"/>
      <c r="Y17" s="622"/>
      <c r="Z17" s="673">
        <v>44.5</v>
      </c>
      <c r="AA17" s="673"/>
      <c r="AB17" s="673"/>
      <c r="AC17" s="673"/>
      <c r="AD17" s="674">
        <v>3451322</v>
      </c>
      <c r="AE17" s="674"/>
      <c r="AF17" s="674"/>
      <c r="AG17" s="674"/>
      <c r="AH17" s="674"/>
      <c r="AI17" s="674"/>
      <c r="AJ17" s="674"/>
      <c r="AK17" s="674"/>
      <c r="AL17" s="643">
        <v>81.8</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1293437</v>
      </c>
      <c r="CS17" s="621"/>
      <c r="CT17" s="621"/>
      <c r="CU17" s="621"/>
      <c r="CV17" s="621"/>
      <c r="CW17" s="621"/>
      <c r="CX17" s="621"/>
      <c r="CY17" s="622"/>
      <c r="CZ17" s="673">
        <v>17.3</v>
      </c>
      <c r="DA17" s="673"/>
      <c r="DB17" s="673"/>
      <c r="DC17" s="673"/>
      <c r="DD17" s="626" t="s">
        <v>113</v>
      </c>
      <c r="DE17" s="621"/>
      <c r="DF17" s="621"/>
      <c r="DG17" s="621"/>
      <c r="DH17" s="621"/>
      <c r="DI17" s="621"/>
      <c r="DJ17" s="621"/>
      <c r="DK17" s="621"/>
      <c r="DL17" s="621"/>
      <c r="DM17" s="621"/>
      <c r="DN17" s="621"/>
      <c r="DO17" s="621"/>
      <c r="DP17" s="622"/>
      <c r="DQ17" s="626">
        <v>1273211</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379538</v>
      </c>
      <c r="S18" s="621"/>
      <c r="T18" s="621"/>
      <c r="U18" s="621"/>
      <c r="V18" s="621"/>
      <c r="W18" s="621"/>
      <c r="X18" s="621"/>
      <c r="Y18" s="622"/>
      <c r="Z18" s="673">
        <v>4.9000000000000004</v>
      </c>
      <c r="AA18" s="673"/>
      <c r="AB18" s="673"/>
      <c r="AC18" s="673"/>
      <c r="AD18" s="674" t="s">
        <v>113</v>
      </c>
      <c r="AE18" s="674"/>
      <c r="AF18" s="674"/>
      <c r="AG18" s="674"/>
      <c r="AH18" s="674"/>
      <c r="AI18" s="674"/>
      <c r="AJ18" s="674"/>
      <c r="AK18" s="674"/>
      <c r="AL18" s="643" t="s">
        <v>113</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113</v>
      </c>
      <c r="CS18" s="621"/>
      <c r="CT18" s="621"/>
      <c r="CU18" s="621"/>
      <c r="CV18" s="621"/>
      <c r="CW18" s="621"/>
      <c r="CX18" s="621"/>
      <c r="CY18" s="622"/>
      <c r="CZ18" s="673" t="s">
        <v>113</v>
      </c>
      <c r="DA18" s="673"/>
      <c r="DB18" s="673"/>
      <c r="DC18" s="673"/>
      <c r="DD18" s="626" t="s">
        <v>113</v>
      </c>
      <c r="DE18" s="621"/>
      <c r="DF18" s="621"/>
      <c r="DG18" s="621"/>
      <c r="DH18" s="621"/>
      <c r="DI18" s="621"/>
      <c r="DJ18" s="621"/>
      <c r="DK18" s="621"/>
      <c r="DL18" s="621"/>
      <c r="DM18" s="621"/>
      <c r="DN18" s="621"/>
      <c r="DO18" s="621"/>
      <c r="DP18" s="622"/>
      <c r="DQ18" s="626" t="s">
        <v>113</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t="s">
        <v>113</v>
      </c>
      <c r="S19" s="621"/>
      <c r="T19" s="621"/>
      <c r="U19" s="621"/>
      <c r="V19" s="621"/>
      <c r="W19" s="621"/>
      <c r="X19" s="621"/>
      <c r="Y19" s="622"/>
      <c r="Z19" s="673" t="s">
        <v>113</v>
      </c>
      <c r="AA19" s="673"/>
      <c r="AB19" s="673"/>
      <c r="AC19" s="673"/>
      <c r="AD19" s="674" t="s">
        <v>113</v>
      </c>
      <c r="AE19" s="674"/>
      <c r="AF19" s="674"/>
      <c r="AG19" s="674"/>
      <c r="AH19" s="674"/>
      <c r="AI19" s="674"/>
      <c r="AJ19" s="674"/>
      <c r="AK19" s="674"/>
      <c r="AL19" s="643" t="s">
        <v>113</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t="s">
        <v>113</v>
      </c>
      <c r="BH19" s="621"/>
      <c r="BI19" s="621"/>
      <c r="BJ19" s="621"/>
      <c r="BK19" s="621"/>
      <c r="BL19" s="621"/>
      <c r="BM19" s="621"/>
      <c r="BN19" s="622"/>
      <c r="BO19" s="673" t="s">
        <v>113</v>
      </c>
      <c r="BP19" s="673"/>
      <c r="BQ19" s="673"/>
      <c r="BR19" s="673"/>
      <c r="BS19" s="626" t="s">
        <v>113</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4597351</v>
      </c>
      <c r="S20" s="621"/>
      <c r="T20" s="621"/>
      <c r="U20" s="621"/>
      <c r="V20" s="621"/>
      <c r="W20" s="621"/>
      <c r="X20" s="621"/>
      <c r="Y20" s="622"/>
      <c r="Z20" s="673">
        <v>59.3</v>
      </c>
      <c r="AA20" s="673"/>
      <c r="AB20" s="673"/>
      <c r="AC20" s="673"/>
      <c r="AD20" s="674">
        <v>4217813</v>
      </c>
      <c r="AE20" s="674"/>
      <c r="AF20" s="674"/>
      <c r="AG20" s="674"/>
      <c r="AH20" s="674"/>
      <c r="AI20" s="674"/>
      <c r="AJ20" s="674"/>
      <c r="AK20" s="674"/>
      <c r="AL20" s="643">
        <v>100</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t="s">
        <v>113</v>
      </c>
      <c r="BH20" s="621"/>
      <c r="BI20" s="621"/>
      <c r="BJ20" s="621"/>
      <c r="BK20" s="621"/>
      <c r="BL20" s="621"/>
      <c r="BM20" s="621"/>
      <c r="BN20" s="622"/>
      <c r="BO20" s="673" t="s">
        <v>113</v>
      </c>
      <c r="BP20" s="673"/>
      <c r="BQ20" s="673"/>
      <c r="BR20" s="673"/>
      <c r="BS20" s="626" t="s">
        <v>113</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7475390</v>
      </c>
      <c r="CS20" s="621"/>
      <c r="CT20" s="621"/>
      <c r="CU20" s="621"/>
      <c r="CV20" s="621"/>
      <c r="CW20" s="621"/>
      <c r="CX20" s="621"/>
      <c r="CY20" s="622"/>
      <c r="CZ20" s="673">
        <v>100</v>
      </c>
      <c r="DA20" s="673"/>
      <c r="DB20" s="673"/>
      <c r="DC20" s="673"/>
      <c r="DD20" s="626">
        <v>1827671</v>
      </c>
      <c r="DE20" s="621"/>
      <c r="DF20" s="621"/>
      <c r="DG20" s="621"/>
      <c r="DH20" s="621"/>
      <c r="DI20" s="621"/>
      <c r="DJ20" s="621"/>
      <c r="DK20" s="621"/>
      <c r="DL20" s="621"/>
      <c r="DM20" s="621"/>
      <c r="DN20" s="621"/>
      <c r="DO20" s="621"/>
      <c r="DP20" s="622"/>
      <c r="DQ20" s="626">
        <v>4958749</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807</v>
      </c>
      <c r="S21" s="621"/>
      <c r="T21" s="621"/>
      <c r="U21" s="621"/>
      <c r="V21" s="621"/>
      <c r="W21" s="621"/>
      <c r="X21" s="621"/>
      <c r="Y21" s="622"/>
      <c r="Z21" s="673">
        <v>0</v>
      </c>
      <c r="AA21" s="673"/>
      <c r="AB21" s="673"/>
      <c r="AC21" s="673"/>
      <c r="AD21" s="674">
        <v>807</v>
      </c>
      <c r="AE21" s="674"/>
      <c r="AF21" s="674"/>
      <c r="AG21" s="674"/>
      <c r="AH21" s="674"/>
      <c r="AI21" s="674"/>
      <c r="AJ21" s="674"/>
      <c r="AK21" s="674"/>
      <c r="AL21" s="643">
        <v>0</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113</v>
      </c>
      <c r="BH21" s="621"/>
      <c r="BI21" s="621"/>
      <c r="BJ21" s="621"/>
      <c r="BK21" s="621"/>
      <c r="BL21" s="621"/>
      <c r="BM21" s="621"/>
      <c r="BN21" s="622"/>
      <c r="BO21" s="673" t="s">
        <v>113</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55163</v>
      </c>
      <c r="S22" s="621"/>
      <c r="T22" s="621"/>
      <c r="U22" s="621"/>
      <c r="V22" s="621"/>
      <c r="W22" s="621"/>
      <c r="X22" s="621"/>
      <c r="Y22" s="622"/>
      <c r="Z22" s="673">
        <v>0.7</v>
      </c>
      <c r="AA22" s="673"/>
      <c r="AB22" s="673"/>
      <c r="AC22" s="673"/>
      <c r="AD22" s="674" t="s">
        <v>113</v>
      </c>
      <c r="AE22" s="674"/>
      <c r="AF22" s="674"/>
      <c r="AG22" s="674"/>
      <c r="AH22" s="674"/>
      <c r="AI22" s="674"/>
      <c r="AJ22" s="674"/>
      <c r="AK22" s="674"/>
      <c r="AL22" s="643" t="s">
        <v>113</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54271</v>
      </c>
      <c r="S23" s="621"/>
      <c r="T23" s="621"/>
      <c r="U23" s="621"/>
      <c r="V23" s="621"/>
      <c r="W23" s="621"/>
      <c r="X23" s="621"/>
      <c r="Y23" s="622"/>
      <c r="Z23" s="673">
        <v>0.7</v>
      </c>
      <c r="AA23" s="673"/>
      <c r="AB23" s="673"/>
      <c r="AC23" s="673"/>
      <c r="AD23" s="674" t="s">
        <v>113</v>
      </c>
      <c r="AE23" s="674"/>
      <c r="AF23" s="674"/>
      <c r="AG23" s="674"/>
      <c r="AH23" s="674"/>
      <c r="AI23" s="674"/>
      <c r="AJ23" s="674"/>
      <c r="AK23" s="674"/>
      <c r="AL23" s="643" t="s">
        <v>113</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113</v>
      </c>
      <c r="BH23" s="621"/>
      <c r="BI23" s="621"/>
      <c r="BJ23" s="621"/>
      <c r="BK23" s="621"/>
      <c r="BL23" s="621"/>
      <c r="BM23" s="621"/>
      <c r="BN23" s="622"/>
      <c r="BO23" s="673" t="s">
        <v>113</v>
      </c>
      <c r="BP23" s="673"/>
      <c r="BQ23" s="673"/>
      <c r="BR23" s="673"/>
      <c r="BS23" s="626" t="s">
        <v>113</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6085</v>
      </c>
      <c r="S24" s="621"/>
      <c r="T24" s="621"/>
      <c r="U24" s="621"/>
      <c r="V24" s="621"/>
      <c r="W24" s="621"/>
      <c r="X24" s="621"/>
      <c r="Y24" s="622"/>
      <c r="Z24" s="673">
        <v>0.1</v>
      </c>
      <c r="AA24" s="673"/>
      <c r="AB24" s="673"/>
      <c r="AC24" s="673"/>
      <c r="AD24" s="674" t="s">
        <v>113</v>
      </c>
      <c r="AE24" s="674"/>
      <c r="AF24" s="674"/>
      <c r="AG24" s="674"/>
      <c r="AH24" s="674"/>
      <c r="AI24" s="674"/>
      <c r="AJ24" s="674"/>
      <c r="AK24" s="674"/>
      <c r="AL24" s="643" t="s">
        <v>113</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2934708</v>
      </c>
      <c r="CS24" s="671"/>
      <c r="CT24" s="671"/>
      <c r="CU24" s="671"/>
      <c r="CV24" s="671"/>
      <c r="CW24" s="671"/>
      <c r="CX24" s="671"/>
      <c r="CY24" s="718"/>
      <c r="CZ24" s="722">
        <v>39.299999999999997</v>
      </c>
      <c r="DA24" s="723"/>
      <c r="DB24" s="723"/>
      <c r="DC24" s="724"/>
      <c r="DD24" s="717">
        <v>2500834</v>
      </c>
      <c r="DE24" s="671"/>
      <c r="DF24" s="671"/>
      <c r="DG24" s="671"/>
      <c r="DH24" s="671"/>
      <c r="DI24" s="671"/>
      <c r="DJ24" s="671"/>
      <c r="DK24" s="718"/>
      <c r="DL24" s="717">
        <v>2140932</v>
      </c>
      <c r="DM24" s="671"/>
      <c r="DN24" s="671"/>
      <c r="DO24" s="671"/>
      <c r="DP24" s="671"/>
      <c r="DQ24" s="671"/>
      <c r="DR24" s="671"/>
      <c r="DS24" s="671"/>
      <c r="DT24" s="671"/>
      <c r="DU24" s="671"/>
      <c r="DV24" s="718"/>
      <c r="DW24" s="719">
        <v>48.9</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509731</v>
      </c>
      <c r="S25" s="621"/>
      <c r="T25" s="621"/>
      <c r="U25" s="621"/>
      <c r="V25" s="621"/>
      <c r="W25" s="621"/>
      <c r="X25" s="621"/>
      <c r="Y25" s="622"/>
      <c r="Z25" s="673">
        <v>6.6</v>
      </c>
      <c r="AA25" s="673"/>
      <c r="AB25" s="673"/>
      <c r="AC25" s="673"/>
      <c r="AD25" s="674" t="s">
        <v>113</v>
      </c>
      <c r="AE25" s="674"/>
      <c r="AF25" s="674"/>
      <c r="AG25" s="674"/>
      <c r="AH25" s="674"/>
      <c r="AI25" s="674"/>
      <c r="AJ25" s="674"/>
      <c r="AK25" s="674"/>
      <c r="AL25" s="643" t="s">
        <v>113</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1142793</v>
      </c>
      <c r="CS25" s="639"/>
      <c r="CT25" s="639"/>
      <c r="CU25" s="639"/>
      <c r="CV25" s="639"/>
      <c r="CW25" s="639"/>
      <c r="CX25" s="639"/>
      <c r="CY25" s="640"/>
      <c r="CZ25" s="623">
        <v>15.3</v>
      </c>
      <c r="DA25" s="641"/>
      <c r="DB25" s="641"/>
      <c r="DC25" s="642"/>
      <c r="DD25" s="626">
        <v>1081855</v>
      </c>
      <c r="DE25" s="639"/>
      <c r="DF25" s="639"/>
      <c r="DG25" s="639"/>
      <c r="DH25" s="639"/>
      <c r="DI25" s="639"/>
      <c r="DJ25" s="639"/>
      <c r="DK25" s="640"/>
      <c r="DL25" s="626">
        <v>1050219</v>
      </c>
      <c r="DM25" s="639"/>
      <c r="DN25" s="639"/>
      <c r="DO25" s="639"/>
      <c r="DP25" s="639"/>
      <c r="DQ25" s="639"/>
      <c r="DR25" s="639"/>
      <c r="DS25" s="639"/>
      <c r="DT25" s="639"/>
      <c r="DU25" s="639"/>
      <c r="DV25" s="640"/>
      <c r="DW25" s="643">
        <v>24</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t="s">
        <v>113</v>
      </c>
      <c r="S26" s="621"/>
      <c r="T26" s="621"/>
      <c r="U26" s="621"/>
      <c r="V26" s="621"/>
      <c r="W26" s="621"/>
      <c r="X26" s="621"/>
      <c r="Y26" s="622"/>
      <c r="Z26" s="673" t="s">
        <v>113</v>
      </c>
      <c r="AA26" s="673"/>
      <c r="AB26" s="673"/>
      <c r="AC26" s="673"/>
      <c r="AD26" s="674" t="s">
        <v>113</v>
      </c>
      <c r="AE26" s="674"/>
      <c r="AF26" s="674"/>
      <c r="AG26" s="674"/>
      <c r="AH26" s="674"/>
      <c r="AI26" s="674"/>
      <c r="AJ26" s="674"/>
      <c r="AK26" s="674"/>
      <c r="AL26" s="643" t="s">
        <v>113</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705600</v>
      </c>
      <c r="CS26" s="621"/>
      <c r="CT26" s="621"/>
      <c r="CU26" s="621"/>
      <c r="CV26" s="621"/>
      <c r="CW26" s="621"/>
      <c r="CX26" s="621"/>
      <c r="CY26" s="622"/>
      <c r="CZ26" s="623">
        <v>9.4</v>
      </c>
      <c r="DA26" s="641"/>
      <c r="DB26" s="641"/>
      <c r="DC26" s="642"/>
      <c r="DD26" s="626">
        <v>668470</v>
      </c>
      <c r="DE26" s="621"/>
      <c r="DF26" s="621"/>
      <c r="DG26" s="621"/>
      <c r="DH26" s="621"/>
      <c r="DI26" s="621"/>
      <c r="DJ26" s="621"/>
      <c r="DK26" s="622"/>
      <c r="DL26" s="626" t="s">
        <v>211</v>
      </c>
      <c r="DM26" s="621"/>
      <c r="DN26" s="621"/>
      <c r="DO26" s="621"/>
      <c r="DP26" s="621"/>
      <c r="DQ26" s="621"/>
      <c r="DR26" s="621"/>
      <c r="DS26" s="621"/>
      <c r="DT26" s="621"/>
      <c r="DU26" s="621"/>
      <c r="DV26" s="622"/>
      <c r="DW26" s="643" t="s">
        <v>211</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511564</v>
      </c>
      <c r="S27" s="621"/>
      <c r="T27" s="621"/>
      <c r="U27" s="621"/>
      <c r="V27" s="621"/>
      <c r="W27" s="621"/>
      <c r="X27" s="621"/>
      <c r="Y27" s="622"/>
      <c r="Z27" s="673">
        <v>6.6</v>
      </c>
      <c r="AA27" s="673"/>
      <c r="AB27" s="673"/>
      <c r="AC27" s="673"/>
      <c r="AD27" s="674" t="s">
        <v>113</v>
      </c>
      <c r="AE27" s="674"/>
      <c r="AF27" s="674"/>
      <c r="AG27" s="674"/>
      <c r="AH27" s="674"/>
      <c r="AI27" s="674"/>
      <c r="AJ27" s="674"/>
      <c r="AK27" s="674"/>
      <c r="AL27" s="643" t="s">
        <v>113</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561508</v>
      </c>
      <c r="BH27" s="621"/>
      <c r="BI27" s="621"/>
      <c r="BJ27" s="621"/>
      <c r="BK27" s="621"/>
      <c r="BL27" s="621"/>
      <c r="BM27" s="621"/>
      <c r="BN27" s="622"/>
      <c r="BO27" s="673">
        <v>100</v>
      </c>
      <c r="BP27" s="673"/>
      <c r="BQ27" s="673"/>
      <c r="BR27" s="673"/>
      <c r="BS27" s="626" t="s">
        <v>113</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498478</v>
      </c>
      <c r="CS27" s="639"/>
      <c r="CT27" s="639"/>
      <c r="CU27" s="639"/>
      <c r="CV27" s="639"/>
      <c r="CW27" s="639"/>
      <c r="CX27" s="639"/>
      <c r="CY27" s="640"/>
      <c r="CZ27" s="623">
        <v>6.7</v>
      </c>
      <c r="DA27" s="641"/>
      <c r="DB27" s="641"/>
      <c r="DC27" s="642"/>
      <c r="DD27" s="626">
        <v>145768</v>
      </c>
      <c r="DE27" s="639"/>
      <c r="DF27" s="639"/>
      <c r="DG27" s="639"/>
      <c r="DH27" s="639"/>
      <c r="DI27" s="639"/>
      <c r="DJ27" s="639"/>
      <c r="DK27" s="640"/>
      <c r="DL27" s="626">
        <v>145768</v>
      </c>
      <c r="DM27" s="639"/>
      <c r="DN27" s="639"/>
      <c r="DO27" s="639"/>
      <c r="DP27" s="639"/>
      <c r="DQ27" s="639"/>
      <c r="DR27" s="639"/>
      <c r="DS27" s="639"/>
      <c r="DT27" s="639"/>
      <c r="DU27" s="639"/>
      <c r="DV27" s="640"/>
      <c r="DW27" s="643">
        <v>3.3</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41455</v>
      </c>
      <c r="S28" s="621"/>
      <c r="T28" s="621"/>
      <c r="U28" s="621"/>
      <c r="V28" s="621"/>
      <c r="W28" s="621"/>
      <c r="X28" s="621"/>
      <c r="Y28" s="622"/>
      <c r="Z28" s="673">
        <v>0.5</v>
      </c>
      <c r="AA28" s="673"/>
      <c r="AB28" s="673"/>
      <c r="AC28" s="673"/>
      <c r="AD28" s="674" t="s">
        <v>113</v>
      </c>
      <c r="AE28" s="674"/>
      <c r="AF28" s="674"/>
      <c r="AG28" s="674"/>
      <c r="AH28" s="674"/>
      <c r="AI28" s="674"/>
      <c r="AJ28" s="674"/>
      <c r="AK28" s="674"/>
      <c r="AL28" s="643" t="s">
        <v>113</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1293437</v>
      </c>
      <c r="CS28" s="621"/>
      <c r="CT28" s="621"/>
      <c r="CU28" s="621"/>
      <c r="CV28" s="621"/>
      <c r="CW28" s="621"/>
      <c r="CX28" s="621"/>
      <c r="CY28" s="622"/>
      <c r="CZ28" s="623">
        <v>17.3</v>
      </c>
      <c r="DA28" s="641"/>
      <c r="DB28" s="641"/>
      <c r="DC28" s="642"/>
      <c r="DD28" s="626">
        <v>1273211</v>
      </c>
      <c r="DE28" s="621"/>
      <c r="DF28" s="621"/>
      <c r="DG28" s="621"/>
      <c r="DH28" s="621"/>
      <c r="DI28" s="621"/>
      <c r="DJ28" s="621"/>
      <c r="DK28" s="622"/>
      <c r="DL28" s="626">
        <v>944945</v>
      </c>
      <c r="DM28" s="621"/>
      <c r="DN28" s="621"/>
      <c r="DO28" s="621"/>
      <c r="DP28" s="621"/>
      <c r="DQ28" s="621"/>
      <c r="DR28" s="621"/>
      <c r="DS28" s="621"/>
      <c r="DT28" s="621"/>
      <c r="DU28" s="621"/>
      <c r="DV28" s="622"/>
      <c r="DW28" s="643">
        <v>21.6</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10907</v>
      </c>
      <c r="S29" s="621"/>
      <c r="T29" s="621"/>
      <c r="U29" s="621"/>
      <c r="V29" s="621"/>
      <c r="W29" s="621"/>
      <c r="X29" s="621"/>
      <c r="Y29" s="622"/>
      <c r="Z29" s="673">
        <v>0.1</v>
      </c>
      <c r="AA29" s="673"/>
      <c r="AB29" s="673"/>
      <c r="AC29" s="673"/>
      <c r="AD29" s="674" t="s">
        <v>113</v>
      </c>
      <c r="AE29" s="674"/>
      <c r="AF29" s="674"/>
      <c r="AG29" s="674"/>
      <c r="AH29" s="674"/>
      <c r="AI29" s="674"/>
      <c r="AJ29" s="674"/>
      <c r="AK29" s="674"/>
      <c r="AL29" s="643" t="s">
        <v>113</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1293437</v>
      </c>
      <c r="CS29" s="639"/>
      <c r="CT29" s="639"/>
      <c r="CU29" s="639"/>
      <c r="CV29" s="639"/>
      <c r="CW29" s="639"/>
      <c r="CX29" s="639"/>
      <c r="CY29" s="640"/>
      <c r="CZ29" s="623">
        <v>17.3</v>
      </c>
      <c r="DA29" s="641"/>
      <c r="DB29" s="641"/>
      <c r="DC29" s="642"/>
      <c r="DD29" s="626">
        <v>1273211</v>
      </c>
      <c r="DE29" s="639"/>
      <c r="DF29" s="639"/>
      <c r="DG29" s="639"/>
      <c r="DH29" s="639"/>
      <c r="DI29" s="639"/>
      <c r="DJ29" s="639"/>
      <c r="DK29" s="640"/>
      <c r="DL29" s="626">
        <v>944945</v>
      </c>
      <c r="DM29" s="639"/>
      <c r="DN29" s="639"/>
      <c r="DO29" s="639"/>
      <c r="DP29" s="639"/>
      <c r="DQ29" s="639"/>
      <c r="DR29" s="639"/>
      <c r="DS29" s="639"/>
      <c r="DT29" s="639"/>
      <c r="DU29" s="639"/>
      <c r="DV29" s="640"/>
      <c r="DW29" s="643">
        <v>21.6</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284230</v>
      </c>
      <c r="S30" s="621"/>
      <c r="T30" s="621"/>
      <c r="U30" s="621"/>
      <c r="V30" s="621"/>
      <c r="W30" s="621"/>
      <c r="X30" s="621"/>
      <c r="Y30" s="622"/>
      <c r="Z30" s="673">
        <v>3.7</v>
      </c>
      <c r="AA30" s="673"/>
      <c r="AB30" s="673"/>
      <c r="AC30" s="673"/>
      <c r="AD30" s="674" t="s">
        <v>113</v>
      </c>
      <c r="AE30" s="674"/>
      <c r="AF30" s="674"/>
      <c r="AG30" s="674"/>
      <c r="AH30" s="674"/>
      <c r="AI30" s="674"/>
      <c r="AJ30" s="674"/>
      <c r="AK30" s="674"/>
      <c r="AL30" s="643" t="s">
        <v>113</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99.6</v>
      </c>
      <c r="BH30" s="687"/>
      <c r="BI30" s="687"/>
      <c r="BJ30" s="687"/>
      <c r="BK30" s="687"/>
      <c r="BL30" s="687"/>
      <c r="BM30" s="688">
        <v>98.5</v>
      </c>
      <c r="BN30" s="687"/>
      <c r="BO30" s="687"/>
      <c r="BP30" s="687"/>
      <c r="BQ30" s="689"/>
      <c r="BR30" s="686">
        <v>99.4</v>
      </c>
      <c r="BS30" s="687"/>
      <c r="BT30" s="687"/>
      <c r="BU30" s="687"/>
      <c r="BV30" s="687"/>
      <c r="BW30" s="687"/>
      <c r="BX30" s="688">
        <v>98.2</v>
      </c>
      <c r="BY30" s="687"/>
      <c r="BZ30" s="687"/>
      <c r="CA30" s="687"/>
      <c r="CB30" s="689"/>
      <c r="CD30" s="692"/>
      <c r="CE30" s="693"/>
      <c r="CF30" s="657" t="s">
        <v>293</v>
      </c>
      <c r="CG30" s="654"/>
      <c r="CH30" s="654"/>
      <c r="CI30" s="654"/>
      <c r="CJ30" s="654"/>
      <c r="CK30" s="654"/>
      <c r="CL30" s="654"/>
      <c r="CM30" s="654"/>
      <c r="CN30" s="654"/>
      <c r="CO30" s="654"/>
      <c r="CP30" s="654"/>
      <c r="CQ30" s="655"/>
      <c r="CR30" s="620">
        <v>1231985</v>
      </c>
      <c r="CS30" s="621"/>
      <c r="CT30" s="621"/>
      <c r="CU30" s="621"/>
      <c r="CV30" s="621"/>
      <c r="CW30" s="621"/>
      <c r="CX30" s="621"/>
      <c r="CY30" s="622"/>
      <c r="CZ30" s="623">
        <v>16.5</v>
      </c>
      <c r="DA30" s="641"/>
      <c r="DB30" s="641"/>
      <c r="DC30" s="642"/>
      <c r="DD30" s="626">
        <v>1214114</v>
      </c>
      <c r="DE30" s="621"/>
      <c r="DF30" s="621"/>
      <c r="DG30" s="621"/>
      <c r="DH30" s="621"/>
      <c r="DI30" s="621"/>
      <c r="DJ30" s="621"/>
      <c r="DK30" s="622"/>
      <c r="DL30" s="626">
        <v>885848</v>
      </c>
      <c r="DM30" s="621"/>
      <c r="DN30" s="621"/>
      <c r="DO30" s="621"/>
      <c r="DP30" s="621"/>
      <c r="DQ30" s="621"/>
      <c r="DR30" s="621"/>
      <c r="DS30" s="621"/>
      <c r="DT30" s="621"/>
      <c r="DU30" s="621"/>
      <c r="DV30" s="622"/>
      <c r="DW30" s="643">
        <v>20.2</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329898</v>
      </c>
      <c r="S31" s="621"/>
      <c r="T31" s="621"/>
      <c r="U31" s="621"/>
      <c r="V31" s="621"/>
      <c r="W31" s="621"/>
      <c r="X31" s="621"/>
      <c r="Y31" s="622"/>
      <c r="Z31" s="673">
        <v>4.3</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99.6</v>
      </c>
      <c r="BH31" s="639"/>
      <c r="BI31" s="639"/>
      <c r="BJ31" s="639"/>
      <c r="BK31" s="639"/>
      <c r="BL31" s="639"/>
      <c r="BM31" s="675">
        <v>98.4</v>
      </c>
      <c r="BN31" s="685"/>
      <c r="BO31" s="685"/>
      <c r="BP31" s="685"/>
      <c r="BQ31" s="649"/>
      <c r="BR31" s="684">
        <v>99.1</v>
      </c>
      <c r="BS31" s="639"/>
      <c r="BT31" s="639"/>
      <c r="BU31" s="639"/>
      <c r="BV31" s="639"/>
      <c r="BW31" s="639"/>
      <c r="BX31" s="675">
        <v>97.9</v>
      </c>
      <c r="BY31" s="685"/>
      <c r="BZ31" s="685"/>
      <c r="CA31" s="685"/>
      <c r="CB31" s="649"/>
      <c r="CD31" s="692"/>
      <c r="CE31" s="693"/>
      <c r="CF31" s="657" t="s">
        <v>297</v>
      </c>
      <c r="CG31" s="654"/>
      <c r="CH31" s="654"/>
      <c r="CI31" s="654"/>
      <c r="CJ31" s="654"/>
      <c r="CK31" s="654"/>
      <c r="CL31" s="654"/>
      <c r="CM31" s="654"/>
      <c r="CN31" s="654"/>
      <c r="CO31" s="654"/>
      <c r="CP31" s="654"/>
      <c r="CQ31" s="655"/>
      <c r="CR31" s="620">
        <v>61452</v>
      </c>
      <c r="CS31" s="639"/>
      <c r="CT31" s="639"/>
      <c r="CU31" s="639"/>
      <c r="CV31" s="639"/>
      <c r="CW31" s="639"/>
      <c r="CX31" s="639"/>
      <c r="CY31" s="640"/>
      <c r="CZ31" s="623">
        <v>0.8</v>
      </c>
      <c r="DA31" s="641"/>
      <c r="DB31" s="641"/>
      <c r="DC31" s="642"/>
      <c r="DD31" s="626">
        <v>59097</v>
      </c>
      <c r="DE31" s="639"/>
      <c r="DF31" s="639"/>
      <c r="DG31" s="639"/>
      <c r="DH31" s="639"/>
      <c r="DI31" s="639"/>
      <c r="DJ31" s="639"/>
      <c r="DK31" s="640"/>
      <c r="DL31" s="626">
        <v>59097</v>
      </c>
      <c r="DM31" s="639"/>
      <c r="DN31" s="639"/>
      <c r="DO31" s="639"/>
      <c r="DP31" s="639"/>
      <c r="DQ31" s="639"/>
      <c r="DR31" s="639"/>
      <c r="DS31" s="639"/>
      <c r="DT31" s="639"/>
      <c r="DU31" s="639"/>
      <c r="DV31" s="640"/>
      <c r="DW31" s="643">
        <v>1.3</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25097</v>
      </c>
      <c r="S32" s="621"/>
      <c r="T32" s="621"/>
      <c r="U32" s="621"/>
      <c r="V32" s="621"/>
      <c r="W32" s="621"/>
      <c r="X32" s="621"/>
      <c r="Y32" s="622"/>
      <c r="Z32" s="673">
        <v>0.3</v>
      </c>
      <c r="AA32" s="673"/>
      <c r="AB32" s="673"/>
      <c r="AC32" s="673"/>
      <c r="AD32" s="674" t="s">
        <v>113</v>
      </c>
      <c r="AE32" s="674"/>
      <c r="AF32" s="674"/>
      <c r="AG32" s="674"/>
      <c r="AH32" s="674"/>
      <c r="AI32" s="674"/>
      <c r="AJ32" s="674"/>
      <c r="AK32" s="674"/>
      <c r="AL32" s="643" t="s">
        <v>113</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99.5</v>
      </c>
      <c r="BH32" s="605"/>
      <c r="BI32" s="605"/>
      <c r="BJ32" s="605"/>
      <c r="BK32" s="605"/>
      <c r="BL32" s="605"/>
      <c r="BM32" s="668">
        <v>98.1</v>
      </c>
      <c r="BN32" s="605"/>
      <c r="BO32" s="605"/>
      <c r="BP32" s="605"/>
      <c r="BQ32" s="662"/>
      <c r="BR32" s="683">
        <v>99.5</v>
      </c>
      <c r="BS32" s="605"/>
      <c r="BT32" s="605"/>
      <c r="BU32" s="605"/>
      <c r="BV32" s="605"/>
      <c r="BW32" s="605"/>
      <c r="BX32" s="668">
        <v>98.1</v>
      </c>
      <c r="BY32" s="605"/>
      <c r="BZ32" s="605"/>
      <c r="CA32" s="605"/>
      <c r="CB32" s="662"/>
      <c r="CD32" s="694"/>
      <c r="CE32" s="695"/>
      <c r="CF32" s="657" t="s">
        <v>300</v>
      </c>
      <c r="CG32" s="654"/>
      <c r="CH32" s="654"/>
      <c r="CI32" s="654"/>
      <c r="CJ32" s="654"/>
      <c r="CK32" s="654"/>
      <c r="CL32" s="654"/>
      <c r="CM32" s="654"/>
      <c r="CN32" s="654"/>
      <c r="CO32" s="654"/>
      <c r="CP32" s="654"/>
      <c r="CQ32" s="655"/>
      <c r="CR32" s="620" t="s">
        <v>113</v>
      </c>
      <c r="CS32" s="621"/>
      <c r="CT32" s="621"/>
      <c r="CU32" s="621"/>
      <c r="CV32" s="621"/>
      <c r="CW32" s="621"/>
      <c r="CX32" s="621"/>
      <c r="CY32" s="622"/>
      <c r="CZ32" s="623" t="s">
        <v>113</v>
      </c>
      <c r="DA32" s="641"/>
      <c r="DB32" s="641"/>
      <c r="DC32" s="642"/>
      <c r="DD32" s="626" t="s">
        <v>113</v>
      </c>
      <c r="DE32" s="621"/>
      <c r="DF32" s="621"/>
      <c r="DG32" s="621"/>
      <c r="DH32" s="621"/>
      <c r="DI32" s="621"/>
      <c r="DJ32" s="621"/>
      <c r="DK32" s="622"/>
      <c r="DL32" s="626" t="s">
        <v>113</v>
      </c>
      <c r="DM32" s="621"/>
      <c r="DN32" s="621"/>
      <c r="DO32" s="621"/>
      <c r="DP32" s="621"/>
      <c r="DQ32" s="621"/>
      <c r="DR32" s="621"/>
      <c r="DS32" s="621"/>
      <c r="DT32" s="621"/>
      <c r="DU32" s="621"/>
      <c r="DV32" s="622"/>
      <c r="DW32" s="643" t="s">
        <v>113</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1326385</v>
      </c>
      <c r="S33" s="621"/>
      <c r="T33" s="621"/>
      <c r="U33" s="621"/>
      <c r="V33" s="621"/>
      <c r="W33" s="621"/>
      <c r="X33" s="621"/>
      <c r="Y33" s="622"/>
      <c r="Z33" s="673">
        <v>17.100000000000001</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2542517</v>
      </c>
      <c r="CS33" s="639"/>
      <c r="CT33" s="639"/>
      <c r="CU33" s="639"/>
      <c r="CV33" s="639"/>
      <c r="CW33" s="639"/>
      <c r="CX33" s="639"/>
      <c r="CY33" s="640"/>
      <c r="CZ33" s="623">
        <v>34</v>
      </c>
      <c r="DA33" s="641"/>
      <c r="DB33" s="641"/>
      <c r="DC33" s="642"/>
      <c r="DD33" s="626">
        <v>2082303</v>
      </c>
      <c r="DE33" s="639"/>
      <c r="DF33" s="639"/>
      <c r="DG33" s="639"/>
      <c r="DH33" s="639"/>
      <c r="DI33" s="639"/>
      <c r="DJ33" s="639"/>
      <c r="DK33" s="640"/>
      <c r="DL33" s="626">
        <v>1405581</v>
      </c>
      <c r="DM33" s="639"/>
      <c r="DN33" s="639"/>
      <c r="DO33" s="639"/>
      <c r="DP33" s="639"/>
      <c r="DQ33" s="639"/>
      <c r="DR33" s="639"/>
      <c r="DS33" s="639"/>
      <c r="DT33" s="639"/>
      <c r="DU33" s="639"/>
      <c r="DV33" s="640"/>
      <c r="DW33" s="643">
        <v>32.1</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860409</v>
      </c>
      <c r="CS34" s="621"/>
      <c r="CT34" s="621"/>
      <c r="CU34" s="621"/>
      <c r="CV34" s="621"/>
      <c r="CW34" s="621"/>
      <c r="CX34" s="621"/>
      <c r="CY34" s="622"/>
      <c r="CZ34" s="623">
        <v>11.5</v>
      </c>
      <c r="DA34" s="641"/>
      <c r="DB34" s="641"/>
      <c r="DC34" s="642"/>
      <c r="DD34" s="626">
        <v>676129</v>
      </c>
      <c r="DE34" s="621"/>
      <c r="DF34" s="621"/>
      <c r="DG34" s="621"/>
      <c r="DH34" s="621"/>
      <c r="DI34" s="621"/>
      <c r="DJ34" s="621"/>
      <c r="DK34" s="622"/>
      <c r="DL34" s="626">
        <v>517279</v>
      </c>
      <c r="DM34" s="621"/>
      <c r="DN34" s="621"/>
      <c r="DO34" s="621"/>
      <c r="DP34" s="621"/>
      <c r="DQ34" s="621"/>
      <c r="DR34" s="621"/>
      <c r="DS34" s="621"/>
      <c r="DT34" s="621"/>
      <c r="DU34" s="621"/>
      <c r="DV34" s="622"/>
      <c r="DW34" s="643">
        <v>11.8</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161785</v>
      </c>
      <c r="S35" s="621"/>
      <c r="T35" s="621"/>
      <c r="U35" s="621"/>
      <c r="V35" s="621"/>
      <c r="W35" s="621"/>
      <c r="X35" s="621"/>
      <c r="Y35" s="622"/>
      <c r="Z35" s="673">
        <v>2.1</v>
      </c>
      <c r="AA35" s="673"/>
      <c r="AB35" s="673"/>
      <c r="AC35" s="673"/>
      <c r="AD35" s="674" t="s">
        <v>113</v>
      </c>
      <c r="AE35" s="674"/>
      <c r="AF35" s="674"/>
      <c r="AG35" s="674"/>
      <c r="AH35" s="674"/>
      <c r="AI35" s="674"/>
      <c r="AJ35" s="674"/>
      <c r="AK35" s="674"/>
      <c r="AL35" s="643" t="s">
        <v>113</v>
      </c>
      <c r="AM35" s="675"/>
      <c r="AN35" s="675"/>
      <c r="AO35" s="676"/>
      <c r="AP35" s="188"/>
      <c r="AQ35" s="677" t="s">
        <v>308</v>
      </c>
      <c r="AR35" s="678"/>
      <c r="AS35" s="678"/>
      <c r="AT35" s="678"/>
      <c r="AU35" s="678"/>
      <c r="AV35" s="678"/>
      <c r="AW35" s="678"/>
      <c r="AX35" s="678"/>
      <c r="AY35" s="679"/>
      <c r="AZ35" s="670">
        <v>649651</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973</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27606</v>
      </c>
      <c r="CS35" s="639"/>
      <c r="CT35" s="639"/>
      <c r="CU35" s="639"/>
      <c r="CV35" s="639"/>
      <c r="CW35" s="639"/>
      <c r="CX35" s="639"/>
      <c r="CY35" s="640"/>
      <c r="CZ35" s="623">
        <v>0.4</v>
      </c>
      <c r="DA35" s="641"/>
      <c r="DB35" s="641"/>
      <c r="DC35" s="642"/>
      <c r="DD35" s="626">
        <v>20260</v>
      </c>
      <c r="DE35" s="639"/>
      <c r="DF35" s="639"/>
      <c r="DG35" s="639"/>
      <c r="DH35" s="639"/>
      <c r="DI35" s="639"/>
      <c r="DJ35" s="639"/>
      <c r="DK35" s="640"/>
      <c r="DL35" s="626">
        <v>20260</v>
      </c>
      <c r="DM35" s="639"/>
      <c r="DN35" s="639"/>
      <c r="DO35" s="639"/>
      <c r="DP35" s="639"/>
      <c r="DQ35" s="639"/>
      <c r="DR35" s="639"/>
      <c r="DS35" s="639"/>
      <c r="DT35" s="639"/>
      <c r="DU35" s="639"/>
      <c r="DV35" s="640"/>
      <c r="DW35" s="643">
        <v>0.5</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7752944</v>
      </c>
      <c r="S36" s="661"/>
      <c r="T36" s="661"/>
      <c r="U36" s="661"/>
      <c r="V36" s="661"/>
      <c r="W36" s="661"/>
      <c r="X36" s="661"/>
      <c r="Y36" s="664"/>
      <c r="Z36" s="665">
        <v>100</v>
      </c>
      <c r="AA36" s="665"/>
      <c r="AB36" s="665"/>
      <c r="AC36" s="665"/>
      <c r="AD36" s="666">
        <v>4218620</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51897</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-20756</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620729</v>
      </c>
      <c r="CS36" s="621"/>
      <c r="CT36" s="621"/>
      <c r="CU36" s="621"/>
      <c r="CV36" s="621"/>
      <c r="CW36" s="621"/>
      <c r="CX36" s="621"/>
      <c r="CY36" s="622"/>
      <c r="CZ36" s="623">
        <v>8.3000000000000007</v>
      </c>
      <c r="DA36" s="641"/>
      <c r="DB36" s="641"/>
      <c r="DC36" s="642"/>
      <c r="DD36" s="626">
        <v>447944</v>
      </c>
      <c r="DE36" s="621"/>
      <c r="DF36" s="621"/>
      <c r="DG36" s="621"/>
      <c r="DH36" s="621"/>
      <c r="DI36" s="621"/>
      <c r="DJ36" s="621"/>
      <c r="DK36" s="622"/>
      <c r="DL36" s="626">
        <v>411235</v>
      </c>
      <c r="DM36" s="621"/>
      <c r="DN36" s="621"/>
      <c r="DO36" s="621"/>
      <c r="DP36" s="621"/>
      <c r="DQ36" s="621"/>
      <c r="DR36" s="621"/>
      <c r="DS36" s="621"/>
      <c r="DT36" s="621"/>
      <c r="DU36" s="621"/>
      <c r="DV36" s="622"/>
      <c r="DW36" s="643">
        <v>9.4</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20180</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1035</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276862</v>
      </c>
      <c r="CS37" s="639"/>
      <c r="CT37" s="639"/>
      <c r="CU37" s="639"/>
      <c r="CV37" s="639"/>
      <c r="CW37" s="639"/>
      <c r="CX37" s="639"/>
      <c r="CY37" s="640"/>
      <c r="CZ37" s="623">
        <v>3.7</v>
      </c>
      <c r="DA37" s="641"/>
      <c r="DB37" s="641"/>
      <c r="DC37" s="642"/>
      <c r="DD37" s="626">
        <v>266097</v>
      </c>
      <c r="DE37" s="639"/>
      <c r="DF37" s="639"/>
      <c r="DG37" s="639"/>
      <c r="DH37" s="639"/>
      <c r="DI37" s="639"/>
      <c r="DJ37" s="639"/>
      <c r="DK37" s="640"/>
      <c r="DL37" s="626">
        <v>266097</v>
      </c>
      <c r="DM37" s="639"/>
      <c r="DN37" s="639"/>
      <c r="DO37" s="639"/>
      <c r="DP37" s="639"/>
      <c r="DQ37" s="639"/>
      <c r="DR37" s="639"/>
      <c r="DS37" s="639"/>
      <c r="DT37" s="639"/>
      <c r="DU37" s="639"/>
      <c r="DV37" s="640"/>
      <c r="DW37" s="643">
        <v>6.1</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v>8025</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1521</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649651</v>
      </c>
      <c r="CS38" s="621"/>
      <c r="CT38" s="621"/>
      <c r="CU38" s="621"/>
      <c r="CV38" s="621"/>
      <c r="CW38" s="621"/>
      <c r="CX38" s="621"/>
      <c r="CY38" s="622"/>
      <c r="CZ38" s="623">
        <v>8.6999999999999993</v>
      </c>
      <c r="DA38" s="641"/>
      <c r="DB38" s="641"/>
      <c r="DC38" s="642"/>
      <c r="DD38" s="626">
        <v>576823</v>
      </c>
      <c r="DE38" s="621"/>
      <c r="DF38" s="621"/>
      <c r="DG38" s="621"/>
      <c r="DH38" s="621"/>
      <c r="DI38" s="621"/>
      <c r="DJ38" s="621"/>
      <c r="DK38" s="622"/>
      <c r="DL38" s="626">
        <v>456807</v>
      </c>
      <c r="DM38" s="621"/>
      <c r="DN38" s="621"/>
      <c r="DO38" s="621"/>
      <c r="DP38" s="621"/>
      <c r="DQ38" s="621"/>
      <c r="DR38" s="621"/>
      <c r="DS38" s="621"/>
      <c r="DT38" s="621"/>
      <c r="DU38" s="621"/>
      <c r="DV38" s="622"/>
      <c r="DW38" s="643">
        <v>10.4</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t="s">
        <v>322</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58</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383952</v>
      </c>
      <c r="CS39" s="639"/>
      <c r="CT39" s="639"/>
      <c r="CU39" s="639"/>
      <c r="CV39" s="639"/>
      <c r="CW39" s="639"/>
      <c r="CX39" s="639"/>
      <c r="CY39" s="640"/>
      <c r="CZ39" s="623">
        <v>5.0999999999999996</v>
      </c>
      <c r="DA39" s="641"/>
      <c r="DB39" s="641"/>
      <c r="DC39" s="642"/>
      <c r="DD39" s="626">
        <v>360977</v>
      </c>
      <c r="DE39" s="639"/>
      <c r="DF39" s="639"/>
      <c r="DG39" s="639"/>
      <c r="DH39" s="639"/>
      <c r="DI39" s="639"/>
      <c r="DJ39" s="639"/>
      <c r="DK39" s="640"/>
      <c r="DL39" s="626" t="s">
        <v>322</v>
      </c>
      <c r="DM39" s="639"/>
      <c r="DN39" s="639"/>
      <c r="DO39" s="639"/>
      <c r="DP39" s="639"/>
      <c r="DQ39" s="639"/>
      <c r="DR39" s="639"/>
      <c r="DS39" s="639"/>
      <c r="DT39" s="639"/>
      <c r="DU39" s="639"/>
      <c r="DV39" s="640"/>
      <c r="DW39" s="643" t="s">
        <v>322</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113389</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150</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170</v>
      </c>
      <c r="CS40" s="621"/>
      <c r="CT40" s="621"/>
      <c r="CU40" s="621"/>
      <c r="CV40" s="621"/>
      <c r="CW40" s="621"/>
      <c r="CX40" s="621"/>
      <c r="CY40" s="622"/>
      <c r="CZ40" s="623">
        <v>0</v>
      </c>
      <c r="DA40" s="641"/>
      <c r="DB40" s="641"/>
      <c r="DC40" s="642"/>
      <c r="DD40" s="626">
        <v>170</v>
      </c>
      <c r="DE40" s="621"/>
      <c r="DF40" s="621"/>
      <c r="DG40" s="621"/>
      <c r="DH40" s="621"/>
      <c r="DI40" s="621"/>
      <c r="DJ40" s="621"/>
      <c r="DK40" s="622"/>
      <c r="DL40" s="626" t="s">
        <v>322</v>
      </c>
      <c r="DM40" s="621"/>
      <c r="DN40" s="621"/>
      <c r="DO40" s="621"/>
      <c r="DP40" s="621"/>
      <c r="DQ40" s="621"/>
      <c r="DR40" s="621"/>
      <c r="DS40" s="621"/>
      <c r="DT40" s="621"/>
      <c r="DU40" s="621"/>
      <c r="DV40" s="622"/>
      <c r="DW40" s="643" t="s">
        <v>322</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456160</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430</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1998165</v>
      </c>
      <c r="CS42" s="621"/>
      <c r="CT42" s="621"/>
      <c r="CU42" s="621"/>
      <c r="CV42" s="621"/>
      <c r="CW42" s="621"/>
      <c r="CX42" s="621"/>
      <c r="CY42" s="622"/>
      <c r="CZ42" s="623">
        <v>26.7</v>
      </c>
      <c r="DA42" s="624"/>
      <c r="DB42" s="624"/>
      <c r="DC42" s="625"/>
      <c r="DD42" s="626">
        <v>375612</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17700</v>
      </c>
      <c r="CS43" s="639"/>
      <c r="CT43" s="639"/>
      <c r="CU43" s="639"/>
      <c r="CV43" s="639"/>
      <c r="CW43" s="639"/>
      <c r="CX43" s="639"/>
      <c r="CY43" s="640"/>
      <c r="CZ43" s="623">
        <v>0.2</v>
      </c>
      <c r="DA43" s="641"/>
      <c r="DB43" s="641"/>
      <c r="DC43" s="642"/>
      <c r="DD43" s="626">
        <v>17700</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1827671</v>
      </c>
      <c r="CS44" s="621"/>
      <c r="CT44" s="621"/>
      <c r="CU44" s="621"/>
      <c r="CV44" s="621"/>
      <c r="CW44" s="621"/>
      <c r="CX44" s="621"/>
      <c r="CY44" s="622"/>
      <c r="CZ44" s="623">
        <v>24.4</v>
      </c>
      <c r="DA44" s="624"/>
      <c r="DB44" s="624"/>
      <c r="DC44" s="625"/>
      <c r="DD44" s="626">
        <v>338678</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533130</v>
      </c>
      <c r="CS45" s="639"/>
      <c r="CT45" s="639"/>
      <c r="CU45" s="639"/>
      <c r="CV45" s="639"/>
      <c r="CW45" s="639"/>
      <c r="CX45" s="639"/>
      <c r="CY45" s="640"/>
      <c r="CZ45" s="623">
        <v>7.1</v>
      </c>
      <c r="DA45" s="641"/>
      <c r="DB45" s="641"/>
      <c r="DC45" s="642"/>
      <c r="DD45" s="626">
        <v>30884</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1206489</v>
      </c>
      <c r="CS46" s="621"/>
      <c r="CT46" s="621"/>
      <c r="CU46" s="621"/>
      <c r="CV46" s="621"/>
      <c r="CW46" s="621"/>
      <c r="CX46" s="621"/>
      <c r="CY46" s="622"/>
      <c r="CZ46" s="623">
        <v>16.100000000000001</v>
      </c>
      <c r="DA46" s="624"/>
      <c r="DB46" s="624"/>
      <c r="DC46" s="625"/>
      <c r="DD46" s="626">
        <v>285442</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v>170494</v>
      </c>
      <c r="CS47" s="639"/>
      <c r="CT47" s="639"/>
      <c r="CU47" s="639"/>
      <c r="CV47" s="639"/>
      <c r="CW47" s="639"/>
      <c r="CX47" s="639"/>
      <c r="CY47" s="640"/>
      <c r="CZ47" s="623">
        <v>2.2999999999999998</v>
      </c>
      <c r="DA47" s="641"/>
      <c r="DB47" s="641"/>
      <c r="DC47" s="642"/>
      <c r="DD47" s="626">
        <v>36934</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7475390</v>
      </c>
      <c r="CS49" s="605"/>
      <c r="CT49" s="605"/>
      <c r="CU49" s="605"/>
      <c r="CV49" s="605"/>
      <c r="CW49" s="605"/>
      <c r="CX49" s="605"/>
      <c r="CY49" s="606"/>
      <c r="CZ49" s="607">
        <v>100</v>
      </c>
      <c r="DA49" s="608"/>
      <c r="DB49" s="608"/>
      <c r="DC49" s="609"/>
      <c r="DD49" s="610">
        <v>4958749</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5" zoomScaleNormal="8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366</v>
      </c>
      <c r="C7" s="1080"/>
      <c r="D7" s="1080"/>
      <c r="E7" s="1080"/>
      <c r="F7" s="1080"/>
      <c r="G7" s="1080"/>
      <c r="H7" s="1080"/>
      <c r="I7" s="1080"/>
      <c r="J7" s="1080"/>
      <c r="K7" s="1080"/>
      <c r="L7" s="1080"/>
      <c r="M7" s="1080"/>
      <c r="N7" s="1080"/>
      <c r="O7" s="1080"/>
      <c r="P7" s="1081"/>
      <c r="Q7" s="1133">
        <v>7769</v>
      </c>
      <c r="R7" s="1134"/>
      <c r="S7" s="1134"/>
      <c r="T7" s="1134"/>
      <c r="U7" s="1134"/>
      <c r="V7" s="1134">
        <v>7492</v>
      </c>
      <c r="W7" s="1134"/>
      <c r="X7" s="1134"/>
      <c r="Y7" s="1134"/>
      <c r="Z7" s="1134"/>
      <c r="AA7" s="1134">
        <v>278</v>
      </c>
      <c r="AB7" s="1134"/>
      <c r="AC7" s="1134"/>
      <c r="AD7" s="1134"/>
      <c r="AE7" s="1135"/>
      <c r="AF7" s="1136">
        <v>222</v>
      </c>
      <c r="AG7" s="1137"/>
      <c r="AH7" s="1137"/>
      <c r="AI7" s="1137"/>
      <c r="AJ7" s="1138"/>
      <c r="AK7" s="1120">
        <v>283</v>
      </c>
      <c r="AL7" s="1121"/>
      <c r="AM7" s="1121"/>
      <c r="AN7" s="1121"/>
      <c r="AO7" s="1121"/>
      <c r="AP7" s="1121">
        <v>8296</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535</v>
      </c>
      <c r="BT7" s="1125"/>
      <c r="BU7" s="1125"/>
      <c r="BV7" s="1125"/>
      <c r="BW7" s="1125"/>
      <c r="BX7" s="1125"/>
      <c r="BY7" s="1125"/>
      <c r="BZ7" s="1125"/>
      <c r="CA7" s="1125"/>
      <c r="CB7" s="1125"/>
      <c r="CC7" s="1125"/>
      <c r="CD7" s="1125"/>
      <c r="CE7" s="1125"/>
      <c r="CF7" s="1125"/>
      <c r="CG7" s="1126"/>
      <c r="CH7" s="1117">
        <v>-4</v>
      </c>
      <c r="CI7" s="1118"/>
      <c r="CJ7" s="1118"/>
      <c r="CK7" s="1118"/>
      <c r="CL7" s="1119"/>
      <c r="CM7" s="1117">
        <v>59</v>
      </c>
      <c r="CN7" s="1118"/>
      <c r="CO7" s="1118"/>
      <c r="CP7" s="1118"/>
      <c r="CQ7" s="1119"/>
      <c r="CR7" s="1117">
        <v>38</v>
      </c>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536</v>
      </c>
      <c r="BT8" s="1044"/>
      <c r="BU8" s="1044"/>
      <c r="BV8" s="1044"/>
      <c r="BW8" s="1044"/>
      <c r="BX8" s="1044"/>
      <c r="BY8" s="1044"/>
      <c r="BZ8" s="1044"/>
      <c r="CA8" s="1044"/>
      <c r="CB8" s="1044"/>
      <c r="CC8" s="1044"/>
      <c r="CD8" s="1044"/>
      <c r="CE8" s="1044"/>
      <c r="CF8" s="1044"/>
      <c r="CG8" s="1045"/>
      <c r="CH8" s="1018">
        <v>10</v>
      </c>
      <c r="CI8" s="1019"/>
      <c r="CJ8" s="1019"/>
      <c r="CK8" s="1019"/>
      <c r="CL8" s="1020"/>
      <c r="CM8" s="1018">
        <v>6</v>
      </c>
      <c r="CN8" s="1019"/>
      <c r="CO8" s="1019"/>
      <c r="CP8" s="1019"/>
      <c r="CQ8" s="1020"/>
      <c r="CR8" s="1018">
        <v>8</v>
      </c>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368</v>
      </c>
      <c r="B23" s="973" t="s">
        <v>369</v>
      </c>
      <c r="C23" s="974"/>
      <c r="D23" s="974"/>
      <c r="E23" s="974"/>
      <c r="F23" s="974"/>
      <c r="G23" s="974"/>
      <c r="H23" s="974"/>
      <c r="I23" s="974"/>
      <c r="J23" s="974"/>
      <c r="K23" s="974"/>
      <c r="L23" s="974"/>
      <c r="M23" s="974"/>
      <c r="N23" s="974"/>
      <c r="O23" s="974"/>
      <c r="P23" s="975"/>
      <c r="Q23" s="1097">
        <v>7752</v>
      </c>
      <c r="R23" s="1098"/>
      <c r="S23" s="1098"/>
      <c r="T23" s="1098"/>
      <c r="U23" s="1098"/>
      <c r="V23" s="1098">
        <v>7475</v>
      </c>
      <c r="W23" s="1098"/>
      <c r="X23" s="1098"/>
      <c r="Y23" s="1098"/>
      <c r="Z23" s="1098"/>
      <c r="AA23" s="1098">
        <v>278</v>
      </c>
      <c r="AB23" s="1098"/>
      <c r="AC23" s="1098"/>
      <c r="AD23" s="1098"/>
      <c r="AE23" s="1099"/>
      <c r="AF23" s="1100">
        <v>222</v>
      </c>
      <c r="AG23" s="1098"/>
      <c r="AH23" s="1098"/>
      <c r="AI23" s="1098"/>
      <c r="AJ23" s="1101"/>
      <c r="AK23" s="1102"/>
      <c r="AL23" s="1103"/>
      <c r="AM23" s="1103"/>
      <c r="AN23" s="1103"/>
      <c r="AO23" s="1103"/>
      <c r="AP23" s="1098">
        <v>8296</v>
      </c>
      <c r="AQ23" s="1098"/>
      <c r="AR23" s="1098"/>
      <c r="AS23" s="1098"/>
      <c r="AT23" s="1098"/>
      <c r="AU23" s="1104"/>
      <c r="AV23" s="1104"/>
      <c r="AW23" s="1104"/>
      <c r="AX23" s="1104"/>
      <c r="AY23" s="1105"/>
      <c r="AZ23" s="1094" t="s">
        <v>113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380</v>
      </c>
      <c r="C28" s="1080"/>
      <c r="D28" s="1080"/>
      <c r="E28" s="1080"/>
      <c r="F28" s="1080"/>
      <c r="G28" s="1080"/>
      <c r="H28" s="1080"/>
      <c r="I28" s="1080"/>
      <c r="J28" s="1080"/>
      <c r="K28" s="1080"/>
      <c r="L28" s="1080"/>
      <c r="M28" s="1080"/>
      <c r="N28" s="1080"/>
      <c r="O28" s="1080"/>
      <c r="P28" s="1081"/>
      <c r="Q28" s="1082">
        <v>1008</v>
      </c>
      <c r="R28" s="1083"/>
      <c r="S28" s="1083"/>
      <c r="T28" s="1083"/>
      <c r="U28" s="1083"/>
      <c r="V28" s="1083">
        <v>1007</v>
      </c>
      <c r="W28" s="1083"/>
      <c r="X28" s="1083"/>
      <c r="Y28" s="1083"/>
      <c r="Z28" s="1083"/>
      <c r="AA28" s="1083">
        <v>1</v>
      </c>
      <c r="AB28" s="1083"/>
      <c r="AC28" s="1083"/>
      <c r="AD28" s="1083"/>
      <c r="AE28" s="1084"/>
      <c r="AF28" s="1085">
        <v>1</v>
      </c>
      <c r="AG28" s="1083"/>
      <c r="AH28" s="1083"/>
      <c r="AI28" s="1083"/>
      <c r="AJ28" s="1086"/>
      <c r="AK28" s="1087">
        <v>98</v>
      </c>
      <c r="AL28" s="1075"/>
      <c r="AM28" s="1075"/>
      <c r="AN28" s="1075"/>
      <c r="AO28" s="1075"/>
      <c r="AP28" s="1075"/>
      <c r="AQ28" s="1075"/>
      <c r="AR28" s="1075"/>
      <c r="AS28" s="1075"/>
      <c r="AT28" s="1075"/>
      <c r="AU28" s="1075"/>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381</v>
      </c>
      <c r="C29" s="1067"/>
      <c r="D29" s="1067"/>
      <c r="E29" s="1067"/>
      <c r="F29" s="1067"/>
      <c r="G29" s="1067"/>
      <c r="H29" s="1067"/>
      <c r="I29" s="1067"/>
      <c r="J29" s="1067"/>
      <c r="K29" s="1067"/>
      <c r="L29" s="1067"/>
      <c r="M29" s="1067"/>
      <c r="N29" s="1067"/>
      <c r="O29" s="1067"/>
      <c r="P29" s="1068"/>
      <c r="Q29" s="1072">
        <v>178</v>
      </c>
      <c r="R29" s="1073"/>
      <c r="S29" s="1073"/>
      <c r="T29" s="1073"/>
      <c r="U29" s="1073"/>
      <c r="V29" s="1073">
        <v>177</v>
      </c>
      <c r="W29" s="1073"/>
      <c r="X29" s="1073"/>
      <c r="Y29" s="1073"/>
      <c r="Z29" s="1073"/>
      <c r="AA29" s="1073">
        <v>1</v>
      </c>
      <c r="AB29" s="1073"/>
      <c r="AC29" s="1073"/>
      <c r="AD29" s="1073"/>
      <c r="AE29" s="1074"/>
      <c r="AF29" s="1048">
        <v>1</v>
      </c>
      <c r="AG29" s="1049"/>
      <c r="AH29" s="1049"/>
      <c r="AI29" s="1049"/>
      <c r="AJ29" s="1050"/>
      <c r="AK29" s="1009">
        <v>50</v>
      </c>
      <c r="AL29" s="1000"/>
      <c r="AM29" s="1000"/>
      <c r="AN29" s="1000"/>
      <c r="AO29" s="1000"/>
      <c r="AP29" s="1000">
        <v>9</v>
      </c>
      <c r="AQ29" s="1000"/>
      <c r="AR29" s="1000"/>
      <c r="AS29" s="1000"/>
      <c r="AT29" s="1000"/>
      <c r="AU29" s="1000">
        <v>2</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382</v>
      </c>
      <c r="C30" s="1067"/>
      <c r="D30" s="1067"/>
      <c r="E30" s="1067"/>
      <c r="F30" s="1067"/>
      <c r="G30" s="1067"/>
      <c r="H30" s="1067"/>
      <c r="I30" s="1067"/>
      <c r="J30" s="1067"/>
      <c r="K30" s="1067"/>
      <c r="L30" s="1067"/>
      <c r="M30" s="1067"/>
      <c r="N30" s="1067"/>
      <c r="O30" s="1067"/>
      <c r="P30" s="1068"/>
      <c r="Q30" s="1072">
        <v>1211</v>
      </c>
      <c r="R30" s="1073"/>
      <c r="S30" s="1073"/>
      <c r="T30" s="1073"/>
      <c r="U30" s="1073"/>
      <c r="V30" s="1073">
        <v>1211</v>
      </c>
      <c r="W30" s="1073"/>
      <c r="X30" s="1073"/>
      <c r="Y30" s="1073"/>
      <c r="Z30" s="1073"/>
      <c r="AA30" s="1073"/>
      <c r="AB30" s="1073"/>
      <c r="AC30" s="1073"/>
      <c r="AD30" s="1073"/>
      <c r="AE30" s="1074"/>
      <c r="AF30" s="1048" t="s">
        <v>113</v>
      </c>
      <c r="AG30" s="1049"/>
      <c r="AH30" s="1049"/>
      <c r="AI30" s="1049"/>
      <c r="AJ30" s="1050"/>
      <c r="AK30" s="1009">
        <v>179</v>
      </c>
      <c r="AL30" s="1000"/>
      <c r="AM30" s="1000"/>
      <c r="AN30" s="1000"/>
      <c r="AO30" s="1000"/>
      <c r="AP30" s="1000"/>
      <c r="AQ30" s="1000"/>
      <c r="AR30" s="1000"/>
      <c r="AS30" s="1000"/>
      <c r="AT30" s="1000"/>
      <c r="AU30" s="1000"/>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383</v>
      </c>
      <c r="C31" s="1067"/>
      <c r="D31" s="1067"/>
      <c r="E31" s="1067"/>
      <c r="F31" s="1067"/>
      <c r="G31" s="1067"/>
      <c r="H31" s="1067"/>
      <c r="I31" s="1067"/>
      <c r="J31" s="1067"/>
      <c r="K31" s="1067"/>
      <c r="L31" s="1067"/>
      <c r="M31" s="1067"/>
      <c r="N31" s="1067"/>
      <c r="O31" s="1067"/>
      <c r="P31" s="1068"/>
      <c r="Q31" s="1072">
        <v>127</v>
      </c>
      <c r="R31" s="1073"/>
      <c r="S31" s="1073"/>
      <c r="T31" s="1073"/>
      <c r="U31" s="1073"/>
      <c r="V31" s="1073">
        <v>127</v>
      </c>
      <c r="W31" s="1073"/>
      <c r="X31" s="1073"/>
      <c r="Y31" s="1073"/>
      <c r="Z31" s="1073"/>
      <c r="AA31" s="1073">
        <v>1</v>
      </c>
      <c r="AB31" s="1073"/>
      <c r="AC31" s="1073"/>
      <c r="AD31" s="1073"/>
      <c r="AE31" s="1074"/>
      <c r="AF31" s="1048">
        <v>1</v>
      </c>
      <c r="AG31" s="1049"/>
      <c r="AH31" s="1049"/>
      <c r="AI31" s="1049"/>
      <c r="AJ31" s="1050"/>
      <c r="AK31" s="1009">
        <v>61</v>
      </c>
      <c r="AL31" s="1000"/>
      <c r="AM31" s="1000"/>
      <c r="AN31" s="1000"/>
      <c r="AO31" s="1000"/>
      <c r="AP31" s="1000"/>
      <c r="AQ31" s="1000"/>
      <c r="AR31" s="1000"/>
      <c r="AS31" s="1000"/>
      <c r="AT31" s="1000"/>
      <c r="AU31" s="1000"/>
      <c r="AV31" s="1000"/>
      <c r="AW31" s="1000"/>
      <c r="AX31" s="1000"/>
      <c r="AY31" s="1000"/>
      <c r="AZ31" s="1071"/>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384</v>
      </c>
      <c r="C32" s="1067"/>
      <c r="D32" s="1067"/>
      <c r="E32" s="1067"/>
      <c r="F32" s="1067"/>
      <c r="G32" s="1067"/>
      <c r="H32" s="1067"/>
      <c r="I32" s="1067"/>
      <c r="J32" s="1067"/>
      <c r="K32" s="1067"/>
      <c r="L32" s="1067"/>
      <c r="M32" s="1067"/>
      <c r="N32" s="1067"/>
      <c r="O32" s="1067"/>
      <c r="P32" s="1068"/>
      <c r="Q32" s="1072">
        <v>126</v>
      </c>
      <c r="R32" s="1073"/>
      <c r="S32" s="1073"/>
      <c r="T32" s="1073"/>
      <c r="U32" s="1073"/>
      <c r="V32" s="1073">
        <v>122</v>
      </c>
      <c r="W32" s="1073"/>
      <c r="X32" s="1073"/>
      <c r="Y32" s="1073"/>
      <c r="Z32" s="1073"/>
      <c r="AA32" s="1073">
        <v>3</v>
      </c>
      <c r="AB32" s="1073"/>
      <c r="AC32" s="1073"/>
      <c r="AD32" s="1073"/>
      <c r="AE32" s="1074"/>
      <c r="AF32" s="1048">
        <v>3</v>
      </c>
      <c r="AG32" s="1049"/>
      <c r="AH32" s="1049"/>
      <c r="AI32" s="1049"/>
      <c r="AJ32" s="1050"/>
      <c r="AK32" s="1009">
        <v>60</v>
      </c>
      <c r="AL32" s="1000"/>
      <c r="AM32" s="1000"/>
      <c r="AN32" s="1000"/>
      <c r="AO32" s="1000"/>
      <c r="AP32" s="1000">
        <v>437</v>
      </c>
      <c r="AQ32" s="1000"/>
      <c r="AR32" s="1000"/>
      <c r="AS32" s="1000"/>
      <c r="AT32" s="1000"/>
      <c r="AU32" s="1000">
        <v>370</v>
      </c>
      <c r="AV32" s="1000"/>
      <c r="AW32" s="1000"/>
      <c r="AX32" s="1000"/>
      <c r="AY32" s="1000"/>
      <c r="AZ32" s="1071"/>
      <c r="BA32" s="1071"/>
      <c r="BB32" s="1071"/>
      <c r="BC32" s="1071"/>
      <c r="BD32" s="1071"/>
      <c r="BE32" s="1061" t="s">
        <v>385</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386</v>
      </c>
      <c r="C33" s="1067"/>
      <c r="D33" s="1067"/>
      <c r="E33" s="1067"/>
      <c r="F33" s="1067"/>
      <c r="G33" s="1067"/>
      <c r="H33" s="1067"/>
      <c r="I33" s="1067"/>
      <c r="J33" s="1067"/>
      <c r="K33" s="1067"/>
      <c r="L33" s="1067"/>
      <c r="M33" s="1067"/>
      <c r="N33" s="1067"/>
      <c r="O33" s="1067"/>
      <c r="P33" s="1068"/>
      <c r="Q33" s="1072">
        <v>34</v>
      </c>
      <c r="R33" s="1073"/>
      <c r="S33" s="1073"/>
      <c r="T33" s="1073"/>
      <c r="U33" s="1073"/>
      <c r="V33" s="1073">
        <v>33</v>
      </c>
      <c r="W33" s="1073"/>
      <c r="X33" s="1073"/>
      <c r="Y33" s="1073"/>
      <c r="Z33" s="1073"/>
      <c r="AA33" s="1073">
        <v>1</v>
      </c>
      <c r="AB33" s="1073"/>
      <c r="AC33" s="1073"/>
      <c r="AD33" s="1073"/>
      <c r="AE33" s="1074"/>
      <c r="AF33" s="1048">
        <v>1</v>
      </c>
      <c r="AG33" s="1049"/>
      <c r="AH33" s="1049"/>
      <c r="AI33" s="1049"/>
      <c r="AJ33" s="1050"/>
      <c r="AK33" s="1009">
        <v>20</v>
      </c>
      <c r="AL33" s="1000"/>
      <c r="AM33" s="1000"/>
      <c r="AN33" s="1000"/>
      <c r="AO33" s="1000"/>
      <c r="AP33" s="1000">
        <v>224</v>
      </c>
      <c r="AQ33" s="1000"/>
      <c r="AR33" s="1000"/>
      <c r="AS33" s="1000"/>
      <c r="AT33" s="1000"/>
      <c r="AU33" s="1000">
        <v>224</v>
      </c>
      <c r="AV33" s="1000"/>
      <c r="AW33" s="1000"/>
      <c r="AX33" s="1000"/>
      <c r="AY33" s="1000"/>
      <c r="AZ33" s="1071"/>
      <c r="BA33" s="1071"/>
      <c r="BB33" s="1071"/>
      <c r="BC33" s="1071"/>
      <c r="BD33" s="1071"/>
      <c r="BE33" s="1061" t="s">
        <v>385</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387</v>
      </c>
      <c r="C34" s="1067"/>
      <c r="D34" s="1067"/>
      <c r="E34" s="1067"/>
      <c r="F34" s="1067"/>
      <c r="G34" s="1067"/>
      <c r="H34" s="1067"/>
      <c r="I34" s="1067"/>
      <c r="J34" s="1067"/>
      <c r="K34" s="1067"/>
      <c r="L34" s="1067"/>
      <c r="M34" s="1067"/>
      <c r="N34" s="1067"/>
      <c r="O34" s="1067"/>
      <c r="P34" s="1068"/>
      <c r="Q34" s="1072">
        <v>25</v>
      </c>
      <c r="R34" s="1073"/>
      <c r="S34" s="1073"/>
      <c r="T34" s="1073"/>
      <c r="U34" s="1073"/>
      <c r="V34" s="1073">
        <v>25</v>
      </c>
      <c r="W34" s="1073"/>
      <c r="X34" s="1073"/>
      <c r="Y34" s="1073"/>
      <c r="Z34" s="1073"/>
      <c r="AA34" s="1073"/>
      <c r="AB34" s="1073"/>
      <c r="AC34" s="1073"/>
      <c r="AD34" s="1073"/>
      <c r="AE34" s="1074"/>
      <c r="AF34" s="1048">
        <v>0</v>
      </c>
      <c r="AG34" s="1049"/>
      <c r="AH34" s="1049"/>
      <c r="AI34" s="1049"/>
      <c r="AJ34" s="1050"/>
      <c r="AK34" s="1009">
        <v>8</v>
      </c>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t="s">
        <v>385</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388</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368</v>
      </c>
      <c r="B63" s="973" t="s">
        <v>389</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7</v>
      </c>
      <c r="AG63" s="988"/>
      <c r="AH63" s="988"/>
      <c r="AI63" s="988"/>
      <c r="AJ63" s="1059"/>
      <c r="AK63" s="1060"/>
      <c r="AL63" s="992"/>
      <c r="AM63" s="992"/>
      <c r="AN63" s="992"/>
      <c r="AO63" s="992"/>
      <c r="AP63" s="988">
        <v>669</v>
      </c>
      <c r="AQ63" s="988"/>
      <c r="AR63" s="988"/>
      <c r="AS63" s="988"/>
      <c r="AT63" s="988"/>
      <c r="AU63" s="988">
        <v>596</v>
      </c>
      <c r="AV63" s="988"/>
      <c r="AW63" s="988"/>
      <c r="AX63" s="988"/>
      <c r="AY63" s="988"/>
      <c r="AZ63" s="1054"/>
      <c r="BA63" s="1054"/>
      <c r="BB63" s="1054"/>
      <c r="BC63" s="1054"/>
      <c r="BD63" s="1054"/>
      <c r="BE63" s="989"/>
      <c r="BF63" s="989"/>
      <c r="BG63" s="989"/>
      <c r="BH63" s="989"/>
      <c r="BI63" s="990"/>
      <c r="BJ63" s="1055" t="s">
        <v>113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391</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392</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537</v>
      </c>
      <c r="C68" s="1015"/>
      <c r="D68" s="1015"/>
      <c r="E68" s="1015"/>
      <c r="F68" s="1015"/>
      <c r="G68" s="1015"/>
      <c r="H68" s="1015"/>
      <c r="I68" s="1015"/>
      <c r="J68" s="1015"/>
      <c r="K68" s="1015"/>
      <c r="L68" s="1015"/>
      <c r="M68" s="1015"/>
      <c r="N68" s="1015"/>
      <c r="O68" s="1015"/>
      <c r="P68" s="1016"/>
      <c r="Q68" s="1017">
        <v>1000</v>
      </c>
      <c r="R68" s="1011"/>
      <c r="S68" s="1011"/>
      <c r="T68" s="1011"/>
      <c r="U68" s="1011"/>
      <c r="V68" s="1011">
        <v>916</v>
      </c>
      <c r="W68" s="1011"/>
      <c r="X68" s="1011"/>
      <c r="Y68" s="1011"/>
      <c r="Z68" s="1011"/>
      <c r="AA68" s="1011">
        <v>84</v>
      </c>
      <c r="AB68" s="1011"/>
      <c r="AC68" s="1011"/>
      <c r="AD68" s="1011"/>
      <c r="AE68" s="1011"/>
      <c r="AF68" s="1011">
        <v>84</v>
      </c>
      <c r="AG68" s="1011"/>
      <c r="AH68" s="1011"/>
      <c r="AI68" s="1011"/>
      <c r="AJ68" s="1011"/>
      <c r="AK68" s="1011"/>
      <c r="AL68" s="1011"/>
      <c r="AM68" s="1011"/>
      <c r="AN68" s="1011"/>
      <c r="AO68" s="1011"/>
      <c r="AP68" s="1011">
        <v>603</v>
      </c>
      <c r="AQ68" s="1011"/>
      <c r="AR68" s="1011"/>
      <c r="AS68" s="1011"/>
      <c r="AT68" s="1011"/>
      <c r="AU68" s="1011">
        <v>56</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538</v>
      </c>
      <c r="C69" s="1004"/>
      <c r="D69" s="1004"/>
      <c r="E69" s="1004"/>
      <c r="F69" s="1004"/>
      <c r="G69" s="1004"/>
      <c r="H69" s="1004"/>
      <c r="I69" s="1004"/>
      <c r="J69" s="1004"/>
      <c r="K69" s="1004"/>
      <c r="L69" s="1004"/>
      <c r="M69" s="1004"/>
      <c r="N69" s="1004"/>
      <c r="O69" s="1004"/>
      <c r="P69" s="1005"/>
      <c r="Q69" s="1006">
        <v>131</v>
      </c>
      <c r="R69" s="1000"/>
      <c r="S69" s="1000"/>
      <c r="T69" s="1000"/>
      <c r="U69" s="1000"/>
      <c r="V69" s="1000">
        <v>107</v>
      </c>
      <c r="W69" s="1000"/>
      <c r="X69" s="1000"/>
      <c r="Y69" s="1000"/>
      <c r="Z69" s="1000"/>
      <c r="AA69" s="1000">
        <v>24</v>
      </c>
      <c r="AB69" s="1000"/>
      <c r="AC69" s="1000"/>
      <c r="AD69" s="1000"/>
      <c r="AE69" s="1000"/>
      <c r="AF69" s="1000">
        <v>24</v>
      </c>
      <c r="AG69" s="1000"/>
      <c r="AH69" s="1000"/>
      <c r="AI69" s="1000"/>
      <c r="AJ69" s="1000"/>
      <c r="AK69" s="1000"/>
      <c r="AL69" s="1000"/>
      <c r="AM69" s="1000"/>
      <c r="AN69" s="1000"/>
      <c r="AO69" s="1000"/>
      <c r="AP69" s="1000"/>
      <c r="AQ69" s="1000"/>
      <c r="AR69" s="1000"/>
      <c r="AS69" s="1000"/>
      <c r="AT69" s="1000"/>
      <c r="AU69" s="1000"/>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539</v>
      </c>
      <c r="C70" s="1004"/>
      <c r="D70" s="1004"/>
      <c r="E70" s="1004"/>
      <c r="F70" s="1004"/>
      <c r="G70" s="1004"/>
      <c r="H70" s="1004"/>
      <c r="I70" s="1004"/>
      <c r="J70" s="1004"/>
      <c r="K70" s="1004"/>
      <c r="L70" s="1004"/>
      <c r="M70" s="1004"/>
      <c r="N70" s="1004"/>
      <c r="O70" s="1004"/>
      <c r="P70" s="1005"/>
      <c r="Q70" s="1006">
        <v>273</v>
      </c>
      <c r="R70" s="1000"/>
      <c r="S70" s="1000"/>
      <c r="T70" s="1000"/>
      <c r="U70" s="1000"/>
      <c r="V70" s="1000">
        <v>152</v>
      </c>
      <c r="W70" s="1000"/>
      <c r="X70" s="1000"/>
      <c r="Y70" s="1000"/>
      <c r="Z70" s="1000"/>
      <c r="AA70" s="1000">
        <v>121</v>
      </c>
      <c r="AB70" s="1000"/>
      <c r="AC70" s="1000"/>
      <c r="AD70" s="1000"/>
      <c r="AE70" s="1000"/>
      <c r="AF70" s="1000">
        <v>121</v>
      </c>
      <c r="AG70" s="1000"/>
      <c r="AH70" s="1000"/>
      <c r="AI70" s="1000"/>
      <c r="AJ70" s="1000"/>
      <c r="AK70" s="1000"/>
      <c r="AL70" s="1000"/>
      <c r="AM70" s="1000"/>
      <c r="AN70" s="1000"/>
      <c r="AO70" s="1000"/>
      <c r="AP70" s="1000">
        <v>28</v>
      </c>
      <c r="AQ70" s="1000"/>
      <c r="AR70" s="1000"/>
      <c r="AS70" s="1000"/>
      <c r="AT70" s="1000"/>
      <c r="AU70" s="1000">
        <v>4</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540</v>
      </c>
      <c r="C71" s="1004"/>
      <c r="D71" s="1004"/>
      <c r="E71" s="1004"/>
      <c r="F71" s="1004"/>
      <c r="G71" s="1004"/>
      <c r="H71" s="1004"/>
      <c r="I71" s="1004"/>
      <c r="J71" s="1004"/>
      <c r="K71" s="1004"/>
      <c r="L71" s="1004"/>
      <c r="M71" s="1004"/>
      <c r="N71" s="1004"/>
      <c r="O71" s="1004"/>
      <c r="P71" s="1005"/>
      <c r="Q71" s="1006">
        <v>19</v>
      </c>
      <c r="R71" s="1000"/>
      <c r="S71" s="1000"/>
      <c r="T71" s="1000"/>
      <c r="U71" s="1000"/>
      <c r="V71" s="1000">
        <v>1</v>
      </c>
      <c r="W71" s="1000"/>
      <c r="X71" s="1000"/>
      <c r="Y71" s="1000"/>
      <c r="Z71" s="1000"/>
      <c r="AA71" s="1000">
        <v>18</v>
      </c>
      <c r="AB71" s="1000"/>
      <c r="AC71" s="1000"/>
      <c r="AD71" s="1000"/>
      <c r="AE71" s="1000"/>
      <c r="AF71" s="1000">
        <v>18</v>
      </c>
      <c r="AG71" s="1000"/>
      <c r="AH71" s="1000"/>
      <c r="AI71" s="1000"/>
      <c r="AJ71" s="1000"/>
      <c r="AK71" s="1000"/>
      <c r="AL71" s="1000"/>
      <c r="AM71" s="1000"/>
      <c r="AN71" s="1000"/>
      <c r="AO71" s="1000"/>
      <c r="AP71" s="1000"/>
      <c r="AQ71" s="1000"/>
      <c r="AR71" s="1000"/>
      <c r="AS71" s="1000"/>
      <c r="AT71" s="1000"/>
      <c r="AU71" s="1000"/>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541</v>
      </c>
      <c r="C72" s="1004"/>
      <c r="D72" s="1004"/>
      <c r="E72" s="1004"/>
      <c r="F72" s="1004"/>
      <c r="G72" s="1004"/>
      <c r="H72" s="1004"/>
      <c r="I72" s="1004"/>
      <c r="J72" s="1004"/>
      <c r="K72" s="1004"/>
      <c r="L72" s="1004"/>
      <c r="M72" s="1004"/>
      <c r="N72" s="1004"/>
      <c r="O72" s="1004"/>
      <c r="P72" s="1005"/>
      <c r="Q72" s="1006">
        <v>1305</v>
      </c>
      <c r="R72" s="1000"/>
      <c r="S72" s="1000"/>
      <c r="T72" s="1000"/>
      <c r="U72" s="1000"/>
      <c r="V72" s="1000">
        <v>1150</v>
      </c>
      <c r="W72" s="1000"/>
      <c r="X72" s="1000"/>
      <c r="Y72" s="1000"/>
      <c r="Z72" s="1000"/>
      <c r="AA72" s="1000">
        <v>155</v>
      </c>
      <c r="AB72" s="1000"/>
      <c r="AC72" s="1000"/>
      <c r="AD72" s="1000"/>
      <c r="AE72" s="1000"/>
      <c r="AF72" s="1000">
        <v>155</v>
      </c>
      <c r="AG72" s="1000"/>
      <c r="AH72" s="1000"/>
      <c r="AI72" s="1000"/>
      <c r="AJ72" s="1000"/>
      <c r="AK72" s="1000"/>
      <c r="AL72" s="1000"/>
      <c r="AM72" s="1000"/>
      <c r="AN72" s="1000"/>
      <c r="AO72" s="1000"/>
      <c r="AP72" s="1000">
        <v>83</v>
      </c>
      <c r="AQ72" s="1000"/>
      <c r="AR72" s="1000"/>
      <c r="AS72" s="1000"/>
      <c r="AT72" s="1000"/>
      <c r="AU72" s="1000">
        <v>17</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542</v>
      </c>
      <c r="C73" s="1004"/>
      <c r="D73" s="1004"/>
      <c r="E73" s="1004"/>
      <c r="F73" s="1004"/>
      <c r="G73" s="1004"/>
      <c r="H73" s="1004"/>
      <c r="I73" s="1004"/>
      <c r="J73" s="1004"/>
      <c r="K73" s="1004"/>
      <c r="L73" s="1004"/>
      <c r="M73" s="1004"/>
      <c r="N73" s="1004"/>
      <c r="O73" s="1004"/>
      <c r="P73" s="1005"/>
      <c r="Q73" s="1006">
        <v>151</v>
      </c>
      <c r="R73" s="1000"/>
      <c r="S73" s="1000"/>
      <c r="T73" s="1000"/>
      <c r="U73" s="1000"/>
      <c r="V73" s="1000">
        <v>142</v>
      </c>
      <c r="W73" s="1000"/>
      <c r="X73" s="1000"/>
      <c r="Y73" s="1000"/>
      <c r="Z73" s="1000"/>
      <c r="AA73" s="1000">
        <v>9</v>
      </c>
      <c r="AB73" s="1000"/>
      <c r="AC73" s="1000"/>
      <c r="AD73" s="1000"/>
      <c r="AE73" s="1000"/>
      <c r="AF73" s="1000">
        <v>9</v>
      </c>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543</v>
      </c>
      <c r="C74" s="1004"/>
      <c r="D74" s="1004"/>
      <c r="E74" s="1004"/>
      <c r="F74" s="1004"/>
      <c r="G74" s="1004"/>
      <c r="H74" s="1004"/>
      <c r="I74" s="1004"/>
      <c r="J74" s="1004"/>
      <c r="K74" s="1004"/>
      <c r="L74" s="1004"/>
      <c r="M74" s="1004"/>
      <c r="N74" s="1004"/>
      <c r="O74" s="1004"/>
      <c r="P74" s="1005"/>
      <c r="Q74" s="1006">
        <v>45</v>
      </c>
      <c r="R74" s="1000"/>
      <c r="S74" s="1000"/>
      <c r="T74" s="1000"/>
      <c r="U74" s="1000"/>
      <c r="V74" s="1000">
        <v>43</v>
      </c>
      <c r="W74" s="1000"/>
      <c r="X74" s="1000"/>
      <c r="Y74" s="1000"/>
      <c r="Z74" s="1000"/>
      <c r="AA74" s="1000">
        <v>2</v>
      </c>
      <c r="AB74" s="1000"/>
      <c r="AC74" s="1000"/>
      <c r="AD74" s="1000"/>
      <c r="AE74" s="1000"/>
      <c r="AF74" s="1000">
        <v>2</v>
      </c>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544</v>
      </c>
      <c r="C75" s="1004"/>
      <c r="D75" s="1004"/>
      <c r="E75" s="1004"/>
      <c r="F75" s="1004"/>
      <c r="G75" s="1004"/>
      <c r="H75" s="1004"/>
      <c r="I75" s="1004"/>
      <c r="J75" s="1004"/>
      <c r="K75" s="1004"/>
      <c r="L75" s="1004"/>
      <c r="M75" s="1004"/>
      <c r="N75" s="1004"/>
      <c r="O75" s="1004"/>
      <c r="P75" s="1005"/>
      <c r="Q75" s="1007">
        <v>5778</v>
      </c>
      <c r="R75" s="1008"/>
      <c r="S75" s="1008"/>
      <c r="T75" s="1008"/>
      <c r="U75" s="1009"/>
      <c r="V75" s="1010">
        <v>4940</v>
      </c>
      <c r="W75" s="1008"/>
      <c r="X75" s="1008"/>
      <c r="Y75" s="1008"/>
      <c r="Z75" s="1009"/>
      <c r="AA75" s="1010">
        <v>838</v>
      </c>
      <c r="AB75" s="1008"/>
      <c r="AC75" s="1008"/>
      <c r="AD75" s="1008"/>
      <c r="AE75" s="1009"/>
      <c r="AF75" s="1010">
        <v>836</v>
      </c>
      <c r="AG75" s="1008"/>
      <c r="AH75" s="1008"/>
      <c r="AI75" s="1008"/>
      <c r="AJ75" s="1009"/>
      <c r="AK75" s="1010">
        <v>4</v>
      </c>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545</v>
      </c>
      <c r="C76" s="1004"/>
      <c r="D76" s="1004"/>
      <c r="E76" s="1004"/>
      <c r="F76" s="1004"/>
      <c r="G76" s="1004"/>
      <c r="H76" s="1004"/>
      <c r="I76" s="1004"/>
      <c r="J76" s="1004"/>
      <c r="K76" s="1004"/>
      <c r="L76" s="1004"/>
      <c r="M76" s="1004"/>
      <c r="N76" s="1004"/>
      <c r="O76" s="1004"/>
      <c r="P76" s="1005"/>
      <c r="Q76" s="1007">
        <v>13</v>
      </c>
      <c r="R76" s="1008"/>
      <c r="S76" s="1008"/>
      <c r="T76" s="1008"/>
      <c r="U76" s="1009"/>
      <c r="V76" s="1010">
        <v>13</v>
      </c>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546</v>
      </c>
      <c r="C77" s="1004"/>
      <c r="D77" s="1004"/>
      <c r="E77" s="1004"/>
      <c r="F77" s="1004"/>
      <c r="G77" s="1004"/>
      <c r="H77" s="1004"/>
      <c r="I77" s="1004"/>
      <c r="J77" s="1004"/>
      <c r="K77" s="1004"/>
      <c r="L77" s="1004"/>
      <c r="M77" s="1004"/>
      <c r="N77" s="1004"/>
      <c r="O77" s="1004"/>
      <c r="P77" s="1005"/>
      <c r="Q77" s="1007">
        <v>970</v>
      </c>
      <c r="R77" s="1008"/>
      <c r="S77" s="1008"/>
      <c r="T77" s="1008"/>
      <c r="U77" s="1009"/>
      <c r="V77" s="1010">
        <v>922</v>
      </c>
      <c r="W77" s="1008"/>
      <c r="X77" s="1008"/>
      <c r="Y77" s="1008"/>
      <c r="Z77" s="1009"/>
      <c r="AA77" s="1010">
        <v>48</v>
      </c>
      <c r="AB77" s="1008"/>
      <c r="AC77" s="1008"/>
      <c r="AD77" s="1008"/>
      <c r="AE77" s="1009"/>
      <c r="AF77" s="1010">
        <v>48</v>
      </c>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547</v>
      </c>
      <c r="C78" s="1004"/>
      <c r="D78" s="1004"/>
      <c r="E78" s="1004"/>
      <c r="F78" s="1004"/>
      <c r="G78" s="1004"/>
      <c r="H78" s="1004"/>
      <c r="I78" s="1004"/>
      <c r="J78" s="1004"/>
      <c r="K78" s="1004"/>
      <c r="L78" s="1004"/>
      <c r="M78" s="1004"/>
      <c r="N78" s="1004"/>
      <c r="O78" s="1004"/>
      <c r="P78" s="1005"/>
      <c r="Q78" s="1006">
        <v>58</v>
      </c>
      <c r="R78" s="1000"/>
      <c r="S78" s="1000"/>
      <c r="T78" s="1000"/>
      <c r="U78" s="1000"/>
      <c r="V78" s="1000">
        <v>50</v>
      </c>
      <c r="W78" s="1000"/>
      <c r="X78" s="1000"/>
      <c r="Y78" s="1000"/>
      <c r="Z78" s="1000"/>
      <c r="AA78" s="1000">
        <v>8</v>
      </c>
      <c r="AB78" s="1000"/>
      <c r="AC78" s="1000"/>
      <c r="AD78" s="1000"/>
      <c r="AE78" s="1000"/>
      <c r="AF78" s="1000">
        <v>8</v>
      </c>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t="s">
        <v>548</v>
      </c>
      <c r="C79" s="1004"/>
      <c r="D79" s="1004"/>
      <c r="E79" s="1004"/>
      <c r="F79" s="1004"/>
      <c r="G79" s="1004"/>
      <c r="H79" s="1004"/>
      <c r="I79" s="1004"/>
      <c r="J79" s="1004"/>
      <c r="K79" s="1004"/>
      <c r="L79" s="1004"/>
      <c r="M79" s="1004"/>
      <c r="N79" s="1004"/>
      <c r="O79" s="1004"/>
      <c r="P79" s="1005"/>
      <c r="Q79" s="1006">
        <v>143587</v>
      </c>
      <c r="R79" s="1000"/>
      <c r="S79" s="1000"/>
      <c r="T79" s="1000"/>
      <c r="U79" s="1000"/>
      <c r="V79" s="1000">
        <v>136996</v>
      </c>
      <c r="W79" s="1000"/>
      <c r="X79" s="1000"/>
      <c r="Y79" s="1000"/>
      <c r="Z79" s="1000"/>
      <c r="AA79" s="1000">
        <v>6591</v>
      </c>
      <c r="AB79" s="1000"/>
      <c r="AC79" s="1000"/>
      <c r="AD79" s="1000"/>
      <c r="AE79" s="1000"/>
      <c r="AF79" s="1000">
        <v>6591</v>
      </c>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368</v>
      </c>
      <c r="B88" s="973" t="s">
        <v>393</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v>714</v>
      </c>
      <c r="AQ88" s="988"/>
      <c r="AR88" s="988"/>
      <c r="AS88" s="988"/>
      <c r="AT88" s="988"/>
      <c r="AU88" s="988">
        <v>77</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394</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46</v>
      </c>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401</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402</v>
      </c>
      <c r="AB109" s="923"/>
      <c r="AC109" s="923"/>
      <c r="AD109" s="923"/>
      <c r="AE109" s="924"/>
      <c r="AF109" s="925" t="s">
        <v>288</v>
      </c>
      <c r="AG109" s="923"/>
      <c r="AH109" s="923"/>
      <c r="AI109" s="923"/>
      <c r="AJ109" s="924"/>
      <c r="AK109" s="925" t="s">
        <v>287</v>
      </c>
      <c r="AL109" s="923"/>
      <c r="AM109" s="923"/>
      <c r="AN109" s="923"/>
      <c r="AO109" s="924"/>
      <c r="AP109" s="925" t="s">
        <v>403</v>
      </c>
      <c r="AQ109" s="923"/>
      <c r="AR109" s="923"/>
      <c r="AS109" s="923"/>
      <c r="AT109" s="954"/>
      <c r="AU109" s="922" t="s">
        <v>401</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402</v>
      </c>
      <c r="BR109" s="923"/>
      <c r="BS109" s="923"/>
      <c r="BT109" s="923"/>
      <c r="BU109" s="924"/>
      <c r="BV109" s="925" t="s">
        <v>288</v>
      </c>
      <c r="BW109" s="923"/>
      <c r="BX109" s="923"/>
      <c r="BY109" s="923"/>
      <c r="BZ109" s="924"/>
      <c r="CA109" s="925" t="s">
        <v>287</v>
      </c>
      <c r="CB109" s="923"/>
      <c r="CC109" s="923"/>
      <c r="CD109" s="923"/>
      <c r="CE109" s="924"/>
      <c r="CF109" s="961" t="s">
        <v>403</v>
      </c>
      <c r="CG109" s="961"/>
      <c r="CH109" s="961"/>
      <c r="CI109" s="961"/>
      <c r="CJ109" s="961"/>
      <c r="CK109" s="925" t="s">
        <v>404</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402</v>
      </c>
      <c r="DH109" s="923"/>
      <c r="DI109" s="923"/>
      <c r="DJ109" s="923"/>
      <c r="DK109" s="924"/>
      <c r="DL109" s="925" t="s">
        <v>288</v>
      </c>
      <c r="DM109" s="923"/>
      <c r="DN109" s="923"/>
      <c r="DO109" s="923"/>
      <c r="DP109" s="924"/>
      <c r="DQ109" s="925" t="s">
        <v>287</v>
      </c>
      <c r="DR109" s="923"/>
      <c r="DS109" s="923"/>
      <c r="DT109" s="923"/>
      <c r="DU109" s="924"/>
      <c r="DV109" s="925" t="s">
        <v>403</v>
      </c>
      <c r="DW109" s="923"/>
      <c r="DX109" s="923"/>
      <c r="DY109" s="923"/>
      <c r="DZ109" s="954"/>
    </row>
    <row r="110" spans="1:131" s="199" customFormat="1" ht="26.25" customHeight="1" x14ac:dyDescent="0.15">
      <c r="A110" s="825" t="s">
        <v>405</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931452</v>
      </c>
      <c r="AB110" s="916"/>
      <c r="AC110" s="916"/>
      <c r="AD110" s="916"/>
      <c r="AE110" s="917"/>
      <c r="AF110" s="918">
        <v>1010490</v>
      </c>
      <c r="AG110" s="916"/>
      <c r="AH110" s="916"/>
      <c r="AI110" s="916"/>
      <c r="AJ110" s="917"/>
      <c r="AK110" s="918">
        <v>965171</v>
      </c>
      <c r="AL110" s="916"/>
      <c r="AM110" s="916"/>
      <c r="AN110" s="916"/>
      <c r="AO110" s="917"/>
      <c r="AP110" s="919">
        <v>28.1</v>
      </c>
      <c r="AQ110" s="920"/>
      <c r="AR110" s="920"/>
      <c r="AS110" s="920"/>
      <c r="AT110" s="921"/>
      <c r="AU110" s="955" t="s">
        <v>61</v>
      </c>
      <c r="AV110" s="956"/>
      <c r="AW110" s="956"/>
      <c r="AX110" s="956"/>
      <c r="AY110" s="956"/>
      <c r="AZ110" s="881" t="s">
        <v>406</v>
      </c>
      <c r="BA110" s="826"/>
      <c r="BB110" s="826"/>
      <c r="BC110" s="826"/>
      <c r="BD110" s="826"/>
      <c r="BE110" s="826"/>
      <c r="BF110" s="826"/>
      <c r="BG110" s="826"/>
      <c r="BH110" s="826"/>
      <c r="BI110" s="826"/>
      <c r="BJ110" s="826"/>
      <c r="BK110" s="826"/>
      <c r="BL110" s="826"/>
      <c r="BM110" s="826"/>
      <c r="BN110" s="826"/>
      <c r="BO110" s="826"/>
      <c r="BP110" s="827"/>
      <c r="BQ110" s="882">
        <v>8324716</v>
      </c>
      <c r="BR110" s="863"/>
      <c r="BS110" s="863"/>
      <c r="BT110" s="863"/>
      <c r="BU110" s="863"/>
      <c r="BV110" s="863">
        <v>8202106</v>
      </c>
      <c r="BW110" s="863"/>
      <c r="BX110" s="863"/>
      <c r="BY110" s="863"/>
      <c r="BZ110" s="863"/>
      <c r="CA110" s="863">
        <v>8296506</v>
      </c>
      <c r="CB110" s="863"/>
      <c r="CC110" s="863"/>
      <c r="CD110" s="863"/>
      <c r="CE110" s="863"/>
      <c r="CF110" s="887">
        <v>241.1</v>
      </c>
      <c r="CG110" s="888"/>
      <c r="CH110" s="888"/>
      <c r="CI110" s="888"/>
      <c r="CJ110" s="888"/>
      <c r="CK110" s="951" t="s">
        <v>407</v>
      </c>
      <c r="CL110" s="837"/>
      <c r="CM110" s="912" t="s">
        <v>408</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113</v>
      </c>
      <c r="DH110" s="863"/>
      <c r="DI110" s="863"/>
      <c r="DJ110" s="863"/>
      <c r="DK110" s="863"/>
      <c r="DL110" s="863" t="s">
        <v>113</v>
      </c>
      <c r="DM110" s="863"/>
      <c r="DN110" s="863"/>
      <c r="DO110" s="863"/>
      <c r="DP110" s="863"/>
      <c r="DQ110" s="863" t="s">
        <v>113</v>
      </c>
      <c r="DR110" s="863"/>
      <c r="DS110" s="863"/>
      <c r="DT110" s="863"/>
      <c r="DU110" s="863"/>
      <c r="DV110" s="864" t="s">
        <v>113</v>
      </c>
      <c r="DW110" s="864"/>
      <c r="DX110" s="864"/>
      <c r="DY110" s="864"/>
      <c r="DZ110" s="865"/>
    </row>
    <row r="111" spans="1:131" s="199" customFormat="1" ht="26.25" customHeight="1" x14ac:dyDescent="0.15">
      <c r="A111" s="792" t="s">
        <v>409</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410</v>
      </c>
      <c r="BA111" s="768"/>
      <c r="BB111" s="768"/>
      <c r="BC111" s="768"/>
      <c r="BD111" s="768"/>
      <c r="BE111" s="768"/>
      <c r="BF111" s="768"/>
      <c r="BG111" s="768"/>
      <c r="BH111" s="768"/>
      <c r="BI111" s="768"/>
      <c r="BJ111" s="768"/>
      <c r="BK111" s="768"/>
      <c r="BL111" s="768"/>
      <c r="BM111" s="768"/>
      <c r="BN111" s="768"/>
      <c r="BO111" s="768"/>
      <c r="BP111" s="769"/>
      <c r="BQ111" s="834" t="s">
        <v>113</v>
      </c>
      <c r="BR111" s="835"/>
      <c r="BS111" s="835"/>
      <c r="BT111" s="835"/>
      <c r="BU111" s="835"/>
      <c r="BV111" s="835" t="s">
        <v>113</v>
      </c>
      <c r="BW111" s="835"/>
      <c r="BX111" s="835"/>
      <c r="BY111" s="835"/>
      <c r="BZ111" s="835"/>
      <c r="CA111" s="835" t="s">
        <v>113</v>
      </c>
      <c r="CB111" s="835"/>
      <c r="CC111" s="835"/>
      <c r="CD111" s="835"/>
      <c r="CE111" s="835"/>
      <c r="CF111" s="896" t="s">
        <v>113</v>
      </c>
      <c r="CG111" s="897"/>
      <c r="CH111" s="897"/>
      <c r="CI111" s="897"/>
      <c r="CJ111" s="897"/>
      <c r="CK111" s="952"/>
      <c r="CL111" s="839"/>
      <c r="CM111" s="842" t="s">
        <v>411</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1" s="199" customFormat="1" ht="26.25" customHeight="1" x14ac:dyDescent="0.15">
      <c r="A112" s="937" t="s">
        <v>412</v>
      </c>
      <c r="B112" s="938"/>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113</v>
      </c>
      <c r="AB112" s="798"/>
      <c r="AC112" s="798"/>
      <c r="AD112" s="798"/>
      <c r="AE112" s="799"/>
      <c r="AF112" s="800" t="s">
        <v>113</v>
      </c>
      <c r="AG112" s="798"/>
      <c r="AH112" s="798"/>
      <c r="AI112" s="798"/>
      <c r="AJ112" s="799"/>
      <c r="AK112" s="800" t="s">
        <v>113</v>
      </c>
      <c r="AL112" s="798"/>
      <c r="AM112" s="798"/>
      <c r="AN112" s="798"/>
      <c r="AO112" s="799"/>
      <c r="AP112" s="845" t="s">
        <v>113</v>
      </c>
      <c r="AQ112" s="846"/>
      <c r="AR112" s="846"/>
      <c r="AS112" s="846"/>
      <c r="AT112" s="847"/>
      <c r="AU112" s="957"/>
      <c r="AV112" s="958"/>
      <c r="AW112" s="958"/>
      <c r="AX112" s="958"/>
      <c r="AY112" s="958"/>
      <c r="AZ112" s="833" t="s">
        <v>414</v>
      </c>
      <c r="BA112" s="768"/>
      <c r="BB112" s="768"/>
      <c r="BC112" s="768"/>
      <c r="BD112" s="768"/>
      <c r="BE112" s="768"/>
      <c r="BF112" s="768"/>
      <c r="BG112" s="768"/>
      <c r="BH112" s="768"/>
      <c r="BI112" s="768"/>
      <c r="BJ112" s="768"/>
      <c r="BK112" s="768"/>
      <c r="BL112" s="768"/>
      <c r="BM112" s="768"/>
      <c r="BN112" s="768"/>
      <c r="BO112" s="768"/>
      <c r="BP112" s="769"/>
      <c r="BQ112" s="834">
        <v>712676</v>
      </c>
      <c r="BR112" s="835"/>
      <c r="BS112" s="835"/>
      <c r="BT112" s="835"/>
      <c r="BU112" s="835"/>
      <c r="BV112" s="835">
        <v>669716</v>
      </c>
      <c r="BW112" s="835"/>
      <c r="BX112" s="835"/>
      <c r="BY112" s="835"/>
      <c r="BZ112" s="835"/>
      <c r="CA112" s="835">
        <v>595819</v>
      </c>
      <c r="CB112" s="835"/>
      <c r="CC112" s="835"/>
      <c r="CD112" s="835"/>
      <c r="CE112" s="835"/>
      <c r="CF112" s="896">
        <v>17.3</v>
      </c>
      <c r="CG112" s="897"/>
      <c r="CH112" s="897"/>
      <c r="CI112" s="897"/>
      <c r="CJ112" s="897"/>
      <c r="CK112" s="952"/>
      <c r="CL112" s="839"/>
      <c r="CM112" s="842" t="s">
        <v>415</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113</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x14ac:dyDescent="0.15">
      <c r="A113" s="939"/>
      <c r="B113" s="940"/>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68278</v>
      </c>
      <c r="AB113" s="944"/>
      <c r="AC113" s="944"/>
      <c r="AD113" s="944"/>
      <c r="AE113" s="945"/>
      <c r="AF113" s="946">
        <v>66072</v>
      </c>
      <c r="AG113" s="944"/>
      <c r="AH113" s="944"/>
      <c r="AI113" s="944"/>
      <c r="AJ113" s="945"/>
      <c r="AK113" s="946">
        <v>47957</v>
      </c>
      <c r="AL113" s="944"/>
      <c r="AM113" s="944"/>
      <c r="AN113" s="944"/>
      <c r="AO113" s="945"/>
      <c r="AP113" s="947">
        <v>1.4</v>
      </c>
      <c r="AQ113" s="948"/>
      <c r="AR113" s="948"/>
      <c r="AS113" s="948"/>
      <c r="AT113" s="949"/>
      <c r="AU113" s="957"/>
      <c r="AV113" s="958"/>
      <c r="AW113" s="958"/>
      <c r="AX113" s="958"/>
      <c r="AY113" s="958"/>
      <c r="AZ113" s="833" t="s">
        <v>417</v>
      </c>
      <c r="BA113" s="768"/>
      <c r="BB113" s="768"/>
      <c r="BC113" s="768"/>
      <c r="BD113" s="768"/>
      <c r="BE113" s="768"/>
      <c r="BF113" s="768"/>
      <c r="BG113" s="768"/>
      <c r="BH113" s="768"/>
      <c r="BI113" s="768"/>
      <c r="BJ113" s="768"/>
      <c r="BK113" s="768"/>
      <c r="BL113" s="768"/>
      <c r="BM113" s="768"/>
      <c r="BN113" s="768"/>
      <c r="BO113" s="768"/>
      <c r="BP113" s="769"/>
      <c r="BQ113" s="834">
        <v>113265</v>
      </c>
      <c r="BR113" s="835"/>
      <c r="BS113" s="835"/>
      <c r="BT113" s="835"/>
      <c r="BU113" s="835"/>
      <c r="BV113" s="835">
        <v>82037</v>
      </c>
      <c r="BW113" s="835"/>
      <c r="BX113" s="835"/>
      <c r="BY113" s="835"/>
      <c r="BZ113" s="835"/>
      <c r="CA113" s="835">
        <v>76419</v>
      </c>
      <c r="CB113" s="835"/>
      <c r="CC113" s="835"/>
      <c r="CD113" s="835"/>
      <c r="CE113" s="835"/>
      <c r="CF113" s="896">
        <v>2.2000000000000002</v>
      </c>
      <c r="CG113" s="897"/>
      <c r="CH113" s="897"/>
      <c r="CI113" s="897"/>
      <c r="CJ113" s="897"/>
      <c r="CK113" s="952"/>
      <c r="CL113" s="839"/>
      <c r="CM113" s="842" t="s">
        <v>418</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113</v>
      </c>
      <c r="DH113" s="798"/>
      <c r="DI113" s="798"/>
      <c r="DJ113" s="798"/>
      <c r="DK113" s="799"/>
      <c r="DL113" s="800" t="s">
        <v>113</v>
      </c>
      <c r="DM113" s="798"/>
      <c r="DN113" s="798"/>
      <c r="DO113" s="798"/>
      <c r="DP113" s="799"/>
      <c r="DQ113" s="800" t="s">
        <v>113</v>
      </c>
      <c r="DR113" s="798"/>
      <c r="DS113" s="798"/>
      <c r="DT113" s="798"/>
      <c r="DU113" s="799"/>
      <c r="DV113" s="845" t="s">
        <v>113</v>
      </c>
      <c r="DW113" s="846"/>
      <c r="DX113" s="846"/>
      <c r="DY113" s="846"/>
      <c r="DZ113" s="847"/>
    </row>
    <row r="114" spans="1:130" s="199" customFormat="1" ht="26.25" customHeight="1" x14ac:dyDescent="0.15">
      <c r="A114" s="939"/>
      <c r="B114" s="940"/>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16101</v>
      </c>
      <c r="AB114" s="798"/>
      <c r="AC114" s="798"/>
      <c r="AD114" s="798"/>
      <c r="AE114" s="799"/>
      <c r="AF114" s="800">
        <v>14502</v>
      </c>
      <c r="AG114" s="798"/>
      <c r="AH114" s="798"/>
      <c r="AI114" s="798"/>
      <c r="AJ114" s="799"/>
      <c r="AK114" s="800">
        <v>17784</v>
      </c>
      <c r="AL114" s="798"/>
      <c r="AM114" s="798"/>
      <c r="AN114" s="798"/>
      <c r="AO114" s="799"/>
      <c r="AP114" s="845">
        <v>0.5</v>
      </c>
      <c r="AQ114" s="846"/>
      <c r="AR114" s="846"/>
      <c r="AS114" s="846"/>
      <c r="AT114" s="847"/>
      <c r="AU114" s="957"/>
      <c r="AV114" s="958"/>
      <c r="AW114" s="958"/>
      <c r="AX114" s="958"/>
      <c r="AY114" s="958"/>
      <c r="AZ114" s="833" t="s">
        <v>420</v>
      </c>
      <c r="BA114" s="768"/>
      <c r="BB114" s="768"/>
      <c r="BC114" s="768"/>
      <c r="BD114" s="768"/>
      <c r="BE114" s="768"/>
      <c r="BF114" s="768"/>
      <c r="BG114" s="768"/>
      <c r="BH114" s="768"/>
      <c r="BI114" s="768"/>
      <c r="BJ114" s="768"/>
      <c r="BK114" s="768"/>
      <c r="BL114" s="768"/>
      <c r="BM114" s="768"/>
      <c r="BN114" s="768"/>
      <c r="BO114" s="768"/>
      <c r="BP114" s="769"/>
      <c r="BQ114" s="834">
        <v>1204016</v>
      </c>
      <c r="BR114" s="835"/>
      <c r="BS114" s="835"/>
      <c r="BT114" s="835"/>
      <c r="BU114" s="835"/>
      <c r="BV114" s="835">
        <v>1218266</v>
      </c>
      <c r="BW114" s="835"/>
      <c r="BX114" s="835"/>
      <c r="BY114" s="835"/>
      <c r="BZ114" s="835"/>
      <c r="CA114" s="835">
        <v>1143387</v>
      </c>
      <c r="CB114" s="835"/>
      <c r="CC114" s="835"/>
      <c r="CD114" s="835"/>
      <c r="CE114" s="835"/>
      <c r="CF114" s="896">
        <v>33.200000000000003</v>
      </c>
      <c r="CG114" s="897"/>
      <c r="CH114" s="897"/>
      <c r="CI114" s="897"/>
      <c r="CJ114" s="897"/>
      <c r="CK114" s="952"/>
      <c r="CL114" s="839"/>
      <c r="CM114" s="842" t="s">
        <v>421</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x14ac:dyDescent="0.15">
      <c r="A115" s="939"/>
      <c r="B115" s="940"/>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113</v>
      </c>
      <c r="AB115" s="944"/>
      <c r="AC115" s="944"/>
      <c r="AD115" s="944"/>
      <c r="AE115" s="945"/>
      <c r="AF115" s="946" t="s">
        <v>113</v>
      </c>
      <c r="AG115" s="944"/>
      <c r="AH115" s="944"/>
      <c r="AI115" s="944"/>
      <c r="AJ115" s="945"/>
      <c r="AK115" s="946" t="s">
        <v>113</v>
      </c>
      <c r="AL115" s="944"/>
      <c r="AM115" s="944"/>
      <c r="AN115" s="944"/>
      <c r="AO115" s="945"/>
      <c r="AP115" s="947" t="s">
        <v>113</v>
      </c>
      <c r="AQ115" s="948"/>
      <c r="AR115" s="948"/>
      <c r="AS115" s="948"/>
      <c r="AT115" s="949"/>
      <c r="AU115" s="957"/>
      <c r="AV115" s="958"/>
      <c r="AW115" s="958"/>
      <c r="AX115" s="958"/>
      <c r="AY115" s="958"/>
      <c r="AZ115" s="833" t="s">
        <v>423</v>
      </c>
      <c r="BA115" s="768"/>
      <c r="BB115" s="768"/>
      <c r="BC115" s="768"/>
      <c r="BD115" s="768"/>
      <c r="BE115" s="768"/>
      <c r="BF115" s="768"/>
      <c r="BG115" s="768"/>
      <c r="BH115" s="768"/>
      <c r="BI115" s="768"/>
      <c r="BJ115" s="768"/>
      <c r="BK115" s="768"/>
      <c r="BL115" s="768"/>
      <c r="BM115" s="768"/>
      <c r="BN115" s="768"/>
      <c r="BO115" s="768"/>
      <c r="BP115" s="769"/>
      <c r="BQ115" s="834" t="s">
        <v>113</v>
      </c>
      <c r="BR115" s="835"/>
      <c r="BS115" s="835"/>
      <c r="BT115" s="835"/>
      <c r="BU115" s="835"/>
      <c r="BV115" s="835" t="s">
        <v>113</v>
      </c>
      <c r="BW115" s="835"/>
      <c r="BX115" s="835"/>
      <c r="BY115" s="835"/>
      <c r="BZ115" s="835"/>
      <c r="CA115" s="835" t="s">
        <v>113</v>
      </c>
      <c r="CB115" s="835"/>
      <c r="CC115" s="835"/>
      <c r="CD115" s="835"/>
      <c r="CE115" s="835"/>
      <c r="CF115" s="896" t="s">
        <v>113</v>
      </c>
      <c r="CG115" s="897"/>
      <c r="CH115" s="897"/>
      <c r="CI115" s="897"/>
      <c r="CJ115" s="897"/>
      <c r="CK115" s="952"/>
      <c r="CL115" s="839"/>
      <c r="CM115" s="833" t="s">
        <v>424</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113</v>
      </c>
      <c r="DH115" s="798"/>
      <c r="DI115" s="798"/>
      <c r="DJ115" s="798"/>
      <c r="DK115" s="799"/>
      <c r="DL115" s="800" t="s">
        <v>113</v>
      </c>
      <c r="DM115" s="798"/>
      <c r="DN115" s="798"/>
      <c r="DO115" s="798"/>
      <c r="DP115" s="799"/>
      <c r="DQ115" s="800" t="s">
        <v>113</v>
      </c>
      <c r="DR115" s="798"/>
      <c r="DS115" s="798"/>
      <c r="DT115" s="798"/>
      <c r="DU115" s="799"/>
      <c r="DV115" s="845" t="s">
        <v>113</v>
      </c>
      <c r="DW115" s="846"/>
      <c r="DX115" s="846"/>
      <c r="DY115" s="846"/>
      <c r="DZ115" s="847"/>
    </row>
    <row r="116" spans="1:130" s="199" customFormat="1" ht="26.25" customHeight="1" x14ac:dyDescent="0.15">
      <c r="A116" s="941"/>
      <c r="B116" s="942"/>
      <c r="C116" s="901" t="s">
        <v>425</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113</v>
      </c>
      <c r="AB116" s="798"/>
      <c r="AC116" s="798"/>
      <c r="AD116" s="798"/>
      <c r="AE116" s="799"/>
      <c r="AF116" s="800">
        <v>214</v>
      </c>
      <c r="AG116" s="798"/>
      <c r="AH116" s="798"/>
      <c r="AI116" s="798"/>
      <c r="AJ116" s="799"/>
      <c r="AK116" s="800" t="s">
        <v>113</v>
      </c>
      <c r="AL116" s="798"/>
      <c r="AM116" s="798"/>
      <c r="AN116" s="798"/>
      <c r="AO116" s="799"/>
      <c r="AP116" s="845" t="s">
        <v>113</v>
      </c>
      <c r="AQ116" s="846"/>
      <c r="AR116" s="846"/>
      <c r="AS116" s="846"/>
      <c r="AT116" s="847"/>
      <c r="AU116" s="957"/>
      <c r="AV116" s="958"/>
      <c r="AW116" s="958"/>
      <c r="AX116" s="958"/>
      <c r="AY116" s="958"/>
      <c r="AZ116" s="884" t="s">
        <v>426</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427</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113</v>
      </c>
      <c r="DH116" s="798"/>
      <c r="DI116" s="798"/>
      <c r="DJ116" s="798"/>
      <c r="DK116" s="799"/>
      <c r="DL116" s="800" t="s">
        <v>113</v>
      </c>
      <c r="DM116" s="798"/>
      <c r="DN116" s="798"/>
      <c r="DO116" s="798"/>
      <c r="DP116" s="799"/>
      <c r="DQ116" s="800" t="s">
        <v>113</v>
      </c>
      <c r="DR116" s="798"/>
      <c r="DS116" s="798"/>
      <c r="DT116" s="798"/>
      <c r="DU116" s="799"/>
      <c r="DV116" s="845" t="s">
        <v>113</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428</v>
      </c>
      <c r="Z117" s="924"/>
      <c r="AA117" s="929">
        <v>1015831</v>
      </c>
      <c r="AB117" s="930"/>
      <c r="AC117" s="930"/>
      <c r="AD117" s="930"/>
      <c r="AE117" s="931"/>
      <c r="AF117" s="932">
        <v>1091278</v>
      </c>
      <c r="AG117" s="930"/>
      <c r="AH117" s="930"/>
      <c r="AI117" s="930"/>
      <c r="AJ117" s="931"/>
      <c r="AK117" s="932">
        <v>1030912</v>
      </c>
      <c r="AL117" s="930"/>
      <c r="AM117" s="930"/>
      <c r="AN117" s="930"/>
      <c r="AO117" s="931"/>
      <c r="AP117" s="933"/>
      <c r="AQ117" s="934"/>
      <c r="AR117" s="934"/>
      <c r="AS117" s="934"/>
      <c r="AT117" s="935"/>
      <c r="AU117" s="957"/>
      <c r="AV117" s="958"/>
      <c r="AW117" s="958"/>
      <c r="AX117" s="958"/>
      <c r="AY117" s="958"/>
      <c r="AZ117" s="884" t="s">
        <v>429</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430</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x14ac:dyDescent="0.15">
      <c r="A118" s="922" t="s">
        <v>404</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402</v>
      </c>
      <c r="AB118" s="923"/>
      <c r="AC118" s="923"/>
      <c r="AD118" s="923"/>
      <c r="AE118" s="924"/>
      <c r="AF118" s="925" t="s">
        <v>288</v>
      </c>
      <c r="AG118" s="923"/>
      <c r="AH118" s="923"/>
      <c r="AI118" s="923"/>
      <c r="AJ118" s="924"/>
      <c r="AK118" s="925" t="s">
        <v>287</v>
      </c>
      <c r="AL118" s="923"/>
      <c r="AM118" s="923"/>
      <c r="AN118" s="923"/>
      <c r="AO118" s="924"/>
      <c r="AP118" s="926" t="s">
        <v>403</v>
      </c>
      <c r="AQ118" s="927"/>
      <c r="AR118" s="927"/>
      <c r="AS118" s="927"/>
      <c r="AT118" s="928"/>
      <c r="AU118" s="957"/>
      <c r="AV118" s="958"/>
      <c r="AW118" s="958"/>
      <c r="AX118" s="958"/>
      <c r="AY118" s="958"/>
      <c r="AZ118" s="900" t="s">
        <v>431</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432</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x14ac:dyDescent="0.15">
      <c r="A119" s="836" t="s">
        <v>407</v>
      </c>
      <c r="B119" s="837"/>
      <c r="C119" s="912" t="s">
        <v>408</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113</v>
      </c>
      <c r="AB119" s="916"/>
      <c r="AC119" s="916"/>
      <c r="AD119" s="916"/>
      <c r="AE119" s="917"/>
      <c r="AF119" s="918" t="s">
        <v>113</v>
      </c>
      <c r="AG119" s="916"/>
      <c r="AH119" s="916"/>
      <c r="AI119" s="916"/>
      <c r="AJ119" s="917"/>
      <c r="AK119" s="918" t="s">
        <v>113</v>
      </c>
      <c r="AL119" s="916"/>
      <c r="AM119" s="916"/>
      <c r="AN119" s="916"/>
      <c r="AO119" s="917"/>
      <c r="AP119" s="919" t="s">
        <v>113</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433</v>
      </c>
      <c r="BP119" s="899"/>
      <c r="BQ119" s="903">
        <v>10354673</v>
      </c>
      <c r="BR119" s="866"/>
      <c r="BS119" s="866"/>
      <c r="BT119" s="866"/>
      <c r="BU119" s="866"/>
      <c r="BV119" s="866">
        <v>10172125</v>
      </c>
      <c r="BW119" s="866"/>
      <c r="BX119" s="866"/>
      <c r="BY119" s="866"/>
      <c r="BZ119" s="866"/>
      <c r="CA119" s="866">
        <v>10112131</v>
      </c>
      <c r="CB119" s="866"/>
      <c r="CC119" s="866"/>
      <c r="CD119" s="866"/>
      <c r="CE119" s="866"/>
      <c r="CF119" s="764"/>
      <c r="CG119" s="765"/>
      <c r="CH119" s="765"/>
      <c r="CI119" s="765"/>
      <c r="CJ119" s="855"/>
      <c r="CK119" s="953"/>
      <c r="CL119" s="841"/>
      <c r="CM119" s="859" t="s">
        <v>434</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113</v>
      </c>
      <c r="DH119" s="781"/>
      <c r="DI119" s="781"/>
      <c r="DJ119" s="781"/>
      <c r="DK119" s="782"/>
      <c r="DL119" s="783" t="s">
        <v>113</v>
      </c>
      <c r="DM119" s="781"/>
      <c r="DN119" s="781"/>
      <c r="DO119" s="781"/>
      <c r="DP119" s="782"/>
      <c r="DQ119" s="783" t="s">
        <v>113</v>
      </c>
      <c r="DR119" s="781"/>
      <c r="DS119" s="781"/>
      <c r="DT119" s="781"/>
      <c r="DU119" s="782"/>
      <c r="DV119" s="869" t="s">
        <v>113</v>
      </c>
      <c r="DW119" s="870"/>
      <c r="DX119" s="870"/>
      <c r="DY119" s="870"/>
      <c r="DZ119" s="871"/>
    </row>
    <row r="120" spans="1:130" s="199" customFormat="1" ht="26.25" customHeight="1" x14ac:dyDescent="0.15">
      <c r="A120" s="838"/>
      <c r="B120" s="839"/>
      <c r="C120" s="842" t="s">
        <v>411</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435</v>
      </c>
      <c r="AV120" s="905"/>
      <c r="AW120" s="905"/>
      <c r="AX120" s="905"/>
      <c r="AY120" s="906"/>
      <c r="AZ120" s="881" t="s">
        <v>436</v>
      </c>
      <c r="BA120" s="826"/>
      <c r="BB120" s="826"/>
      <c r="BC120" s="826"/>
      <c r="BD120" s="826"/>
      <c r="BE120" s="826"/>
      <c r="BF120" s="826"/>
      <c r="BG120" s="826"/>
      <c r="BH120" s="826"/>
      <c r="BI120" s="826"/>
      <c r="BJ120" s="826"/>
      <c r="BK120" s="826"/>
      <c r="BL120" s="826"/>
      <c r="BM120" s="826"/>
      <c r="BN120" s="826"/>
      <c r="BO120" s="826"/>
      <c r="BP120" s="827"/>
      <c r="BQ120" s="882">
        <v>5817819</v>
      </c>
      <c r="BR120" s="863"/>
      <c r="BS120" s="863"/>
      <c r="BT120" s="863"/>
      <c r="BU120" s="863"/>
      <c r="BV120" s="863">
        <v>5697426</v>
      </c>
      <c r="BW120" s="863"/>
      <c r="BX120" s="863"/>
      <c r="BY120" s="863"/>
      <c r="BZ120" s="863"/>
      <c r="CA120" s="863">
        <v>5746917</v>
      </c>
      <c r="CB120" s="863"/>
      <c r="CC120" s="863"/>
      <c r="CD120" s="863"/>
      <c r="CE120" s="863"/>
      <c r="CF120" s="887">
        <v>167</v>
      </c>
      <c r="CG120" s="888"/>
      <c r="CH120" s="888"/>
      <c r="CI120" s="888"/>
      <c r="CJ120" s="888"/>
      <c r="CK120" s="889" t="s">
        <v>437</v>
      </c>
      <c r="CL120" s="873"/>
      <c r="CM120" s="873"/>
      <c r="CN120" s="873"/>
      <c r="CO120" s="874"/>
      <c r="CP120" s="893" t="s">
        <v>384</v>
      </c>
      <c r="CQ120" s="894"/>
      <c r="CR120" s="894"/>
      <c r="CS120" s="894"/>
      <c r="CT120" s="894"/>
      <c r="CU120" s="894"/>
      <c r="CV120" s="894"/>
      <c r="CW120" s="894"/>
      <c r="CX120" s="894"/>
      <c r="CY120" s="894"/>
      <c r="CZ120" s="894"/>
      <c r="DA120" s="894"/>
      <c r="DB120" s="894"/>
      <c r="DC120" s="894"/>
      <c r="DD120" s="894"/>
      <c r="DE120" s="894"/>
      <c r="DF120" s="895"/>
      <c r="DG120" s="882">
        <v>452230</v>
      </c>
      <c r="DH120" s="863"/>
      <c r="DI120" s="863"/>
      <c r="DJ120" s="863"/>
      <c r="DK120" s="863"/>
      <c r="DL120" s="863">
        <v>427393</v>
      </c>
      <c r="DM120" s="863"/>
      <c r="DN120" s="863"/>
      <c r="DO120" s="863"/>
      <c r="DP120" s="863"/>
      <c r="DQ120" s="863">
        <v>370280</v>
      </c>
      <c r="DR120" s="863"/>
      <c r="DS120" s="863"/>
      <c r="DT120" s="863"/>
      <c r="DU120" s="863"/>
      <c r="DV120" s="864">
        <v>10.8</v>
      </c>
      <c r="DW120" s="864"/>
      <c r="DX120" s="864"/>
      <c r="DY120" s="864"/>
      <c r="DZ120" s="865"/>
    </row>
    <row r="121" spans="1:130" s="199" customFormat="1" ht="26.25" customHeight="1" x14ac:dyDescent="0.15">
      <c r="A121" s="838"/>
      <c r="B121" s="839"/>
      <c r="C121" s="884" t="s">
        <v>438</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113</v>
      </c>
      <c r="AB121" s="798"/>
      <c r="AC121" s="798"/>
      <c r="AD121" s="798"/>
      <c r="AE121" s="799"/>
      <c r="AF121" s="800" t="s">
        <v>113</v>
      </c>
      <c r="AG121" s="798"/>
      <c r="AH121" s="798"/>
      <c r="AI121" s="798"/>
      <c r="AJ121" s="799"/>
      <c r="AK121" s="800" t="s">
        <v>113</v>
      </c>
      <c r="AL121" s="798"/>
      <c r="AM121" s="798"/>
      <c r="AN121" s="798"/>
      <c r="AO121" s="799"/>
      <c r="AP121" s="845" t="s">
        <v>113</v>
      </c>
      <c r="AQ121" s="846"/>
      <c r="AR121" s="846"/>
      <c r="AS121" s="846"/>
      <c r="AT121" s="847"/>
      <c r="AU121" s="907"/>
      <c r="AV121" s="908"/>
      <c r="AW121" s="908"/>
      <c r="AX121" s="908"/>
      <c r="AY121" s="909"/>
      <c r="AZ121" s="833" t="s">
        <v>439</v>
      </c>
      <c r="BA121" s="768"/>
      <c r="BB121" s="768"/>
      <c r="BC121" s="768"/>
      <c r="BD121" s="768"/>
      <c r="BE121" s="768"/>
      <c r="BF121" s="768"/>
      <c r="BG121" s="768"/>
      <c r="BH121" s="768"/>
      <c r="BI121" s="768"/>
      <c r="BJ121" s="768"/>
      <c r="BK121" s="768"/>
      <c r="BL121" s="768"/>
      <c r="BM121" s="768"/>
      <c r="BN121" s="768"/>
      <c r="BO121" s="768"/>
      <c r="BP121" s="769"/>
      <c r="BQ121" s="834">
        <v>148688</v>
      </c>
      <c r="BR121" s="835"/>
      <c r="BS121" s="835"/>
      <c r="BT121" s="835"/>
      <c r="BU121" s="835"/>
      <c r="BV121" s="835">
        <v>131143</v>
      </c>
      <c r="BW121" s="835"/>
      <c r="BX121" s="835"/>
      <c r="BY121" s="835"/>
      <c r="BZ121" s="835"/>
      <c r="CA121" s="835">
        <v>113272</v>
      </c>
      <c r="CB121" s="835"/>
      <c r="CC121" s="835"/>
      <c r="CD121" s="835"/>
      <c r="CE121" s="835"/>
      <c r="CF121" s="896">
        <v>3.3</v>
      </c>
      <c r="CG121" s="897"/>
      <c r="CH121" s="897"/>
      <c r="CI121" s="897"/>
      <c r="CJ121" s="897"/>
      <c r="CK121" s="890"/>
      <c r="CL121" s="876"/>
      <c r="CM121" s="876"/>
      <c r="CN121" s="876"/>
      <c r="CO121" s="877"/>
      <c r="CP121" s="856" t="s">
        <v>386</v>
      </c>
      <c r="CQ121" s="857"/>
      <c r="CR121" s="857"/>
      <c r="CS121" s="857"/>
      <c r="CT121" s="857"/>
      <c r="CU121" s="857"/>
      <c r="CV121" s="857"/>
      <c r="CW121" s="857"/>
      <c r="CX121" s="857"/>
      <c r="CY121" s="857"/>
      <c r="CZ121" s="857"/>
      <c r="DA121" s="857"/>
      <c r="DB121" s="857"/>
      <c r="DC121" s="857"/>
      <c r="DD121" s="857"/>
      <c r="DE121" s="857"/>
      <c r="DF121" s="858"/>
      <c r="DG121" s="834">
        <v>257572</v>
      </c>
      <c r="DH121" s="835"/>
      <c r="DI121" s="835"/>
      <c r="DJ121" s="835"/>
      <c r="DK121" s="835"/>
      <c r="DL121" s="835">
        <v>239969</v>
      </c>
      <c r="DM121" s="835"/>
      <c r="DN121" s="835"/>
      <c r="DO121" s="835"/>
      <c r="DP121" s="835"/>
      <c r="DQ121" s="835">
        <v>223819</v>
      </c>
      <c r="DR121" s="835"/>
      <c r="DS121" s="835"/>
      <c r="DT121" s="835"/>
      <c r="DU121" s="835"/>
      <c r="DV121" s="812">
        <v>6.5</v>
      </c>
      <c r="DW121" s="812"/>
      <c r="DX121" s="812"/>
      <c r="DY121" s="812"/>
      <c r="DZ121" s="813"/>
    </row>
    <row r="122" spans="1:130" s="199" customFormat="1" ht="26.25" customHeight="1" x14ac:dyDescent="0.15">
      <c r="A122" s="838"/>
      <c r="B122" s="839"/>
      <c r="C122" s="842" t="s">
        <v>421</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440</v>
      </c>
      <c r="BA122" s="901"/>
      <c r="BB122" s="901"/>
      <c r="BC122" s="901"/>
      <c r="BD122" s="901"/>
      <c r="BE122" s="901"/>
      <c r="BF122" s="901"/>
      <c r="BG122" s="901"/>
      <c r="BH122" s="901"/>
      <c r="BI122" s="901"/>
      <c r="BJ122" s="901"/>
      <c r="BK122" s="901"/>
      <c r="BL122" s="901"/>
      <c r="BM122" s="901"/>
      <c r="BN122" s="901"/>
      <c r="BO122" s="901"/>
      <c r="BP122" s="902"/>
      <c r="BQ122" s="903">
        <v>8284903</v>
      </c>
      <c r="BR122" s="866"/>
      <c r="BS122" s="866"/>
      <c r="BT122" s="866"/>
      <c r="BU122" s="866"/>
      <c r="BV122" s="866">
        <v>7973395</v>
      </c>
      <c r="BW122" s="866"/>
      <c r="BX122" s="866"/>
      <c r="BY122" s="866"/>
      <c r="BZ122" s="866"/>
      <c r="CA122" s="866">
        <v>8093281</v>
      </c>
      <c r="CB122" s="866"/>
      <c r="CC122" s="866"/>
      <c r="CD122" s="866"/>
      <c r="CE122" s="866"/>
      <c r="CF122" s="867">
        <v>235.2</v>
      </c>
      <c r="CG122" s="868"/>
      <c r="CH122" s="868"/>
      <c r="CI122" s="868"/>
      <c r="CJ122" s="868"/>
      <c r="CK122" s="890"/>
      <c r="CL122" s="876"/>
      <c r="CM122" s="876"/>
      <c r="CN122" s="876"/>
      <c r="CO122" s="877"/>
      <c r="CP122" s="856" t="s">
        <v>381</v>
      </c>
      <c r="CQ122" s="857"/>
      <c r="CR122" s="857"/>
      <c r="CS122" s="857"/>
      <c r="CT122" s="857"/>
      <c r="CU122" s="857"/>
      <c r="CV122" s="857"/>
      <c r="CW122" s="857"/>
      <c r="CX122" s="857"/>
      <c r="CY122" s="857"/>
      <c r="CZ122" s="857"/>
      <c r="DA122" s="857"/>
      <c r="DB122" s="857"/>
      <c r="DC122" s="857"/>
      <c r="DD122" s="857"/>
      <c r="DE122" s="857"/>
      <c r="DF122" s="858"/>
      <c r="DG122" s="834">
        <v>2874</v>
      </c>
      <c r="DH122" s="835"/>
      <c r="DI122" s="835"/>
      <c r="DJ122" s="835"/>
      <c r="DK122" s="835"/>
      <c r="DL122" s="835">
        <v>2354</v>
      </c>
      <c r="DM122" s="835"/>
      <c r="DN122" s="835"/>
      <c r="DO122" s="835"/>
      <c r="DP122" s="835"/>
      <c r="DQ122" s="835">
        <v>1720</v>
      </c>
      <c r="DR122" s="835"/>
      <c r="DS122" s="835"/>
      <c r="DT122" s="835"/>
      <c r="DU122" s="835"/>
      <c r="DV122" s="812">
        <v>0</v>
      </c>
      <c r="DW122" s="812"/>
      <c r="DX122" s="812"/>
      <c r="DY122" s="812"/>
      <c r="DZ122" s="813"/>
    </row>
    <row r="123" spans="1:130" s="199" customFormat="1" ht="26.25" customHeight="1" x14ac:dyDescent="0.15">
      <c r="A123" s="838"/>
      <c r="B123" s="839"/>
      <c r="C123" s="842" t="s">
        <v>427</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113</v>
      </c>
      <c r="AB123" s="798"/>
      <c r="AC123" s="798"/>
      <c r="AD123" s="798"/>
      <c r="AE123" s="799"/>
      <c r="AF123" s="800" t="s">
        <v>113</v>
      </c>
      <c r="AG123" s="798"/>
      <c r="AH123" s="798"/>
      <c r="AI123" s="798"/>
      <c r="AJ123" s="799"/>
      <c r="AK123" s="800" t="s">
        <v>113</v>
      </c>
      <c r="AL123" s="798"/>
      <c r="AM123" s="798"/>
      <c r="AN123" s="798"/>
      <c r="AO123" s="799"/>
      <c r="AP123" s="845" t="s">
        <v>113</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441</v>
      </c>
      <c r="BP123" s="899"/>
      <c r="BQ123" s="853">
        <v>14251410</v>
      </c>
      <c r="BR123" s="854"/>
      <c r="BS123" s="854"/>
      <c r="BT123" s="854"/>
      <c r="BU123" s="854"/>
      <c r="BV123" s="854">
        <v>13801964</v>
      </c>
      <c r="BW123" s="854"/>
      <c r="BX123" s="854"/>
      <c r="BY123" s="854"/>
      <c r="BZ123" s="854"/>
      <c r="CA123" s="854">
        <v>13953470</v>
      </c>
      <c r="CB123" s="854"/>
      <c r="CC123" s="854"/>
      <c r="CD123" s="854"/>
      <c r="CE123" s="854"/>
      <c r="CF123" s="764"/>
      <c r="CG123" s="765"/>
      <c r="CH123" s="765"/>
      <c r="CI123" s="765"/>
      <c r="CJ123" s="855"/>
      <c r="CK123" s="890"/>
      <c r="CL123" s="876"/>
      <c r="CM123" s="876"/>
      <c r="CN123" s="876"/>
      <c r="CO123" s="877"/>
      <c r="CP123" s="856" t="s">
        <v>382</v>
      </c>
      <c r="CQ123" s="857"/>
      <c r="CR123" s="857"/>
      <c r="CS123" s="857"/>
      <c r="CT123" s="857"/>
      <c r="CU123" s="857"/>
      <c r="CV123" s="857"/>
      <c r="CW123" s="857"/>
      <c r="CX123" s="857"/>
      <c r="CY123" s="857"/>
      <c r="CZ123" s="857"/>
      <c r="DA123" s="857"/>
      <c r="DB123" s="857"/>
      <c r="DC123" s="857"/>
      <c r="DD123" s="857"/>
      <c r="DE123" s="857"/>
      <c r="DF123" s="858"/>
      <c r="DG123" s="797" t="s">
        <v>113</v>
      </c>
      <c r="DH123" s="798"/>
      <c r="DI123" s="798"/>
      <c r="DJ123" s="798"/>
      <c r="DK123" s="799"/>
      <c r="DL123" s="800" t="s">
        <v>113</v>
      </c>
      <c r="DM123" s="798"/>
      <c r="DN123" s="798"/>
      <c r="DO123" s="798"/>
      <c r="DP123" s="799"/>
      <c r="DQ123" s="800" t="s">
        <v>113</v>
      </c>
      <c r="DR123" s="798"/>
      <c r="DS123" s="798"/>
      <c r="DT123" s="798"/>
      <c r="DU123" s="799"/>
      <c r="DV123" s="845" t="s">
        <v>113</v>
      </c>
      <c r="DW123" s="846"/>
      <c r="DX123" s="846"/>
      <c r="DY123" s="846"/>
      <c r="DZ123" s="847"/>
    </row>
    <row r="124" spans="1:130" s="199" customFormat="1" ht="26.25" customHeight="1" thickBot="1" x14ac:dyDescent="0.2">
      <c r="A124" s="838"/>
      <c r="B124" s="839"/>
      <c r="C124" s="842" t="s">
        <v>430</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442</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113</v>
      </c>
      <c r="BR124" s="852"/>
      <c r="BS124" s="852"/>
      <c r="BT124" s="852"/>
      <c r="BU124" s="852"/>
      <c r="BV124" s="852" t="s">
        <v>113</v>
      </c>
      <c r="BW124" s="852"/>
      <c r="BX124" s="852"/>
      <c r="BY124" s="852"/>
      <c r="BZ124" s="852"/>
      <c r="CA124" s="852" t="s">
        <v>113</v>
      </c>
      <c r="CB124" s="852"/>
      <c r="CC124" s="852"/>
      <c r="CD124" s="852"/>
      <c r="CE124" s="852"/>
      <c r="CF124" s="742"/>
      <c r="CG124" s="743"/>
      <c r="CH124" s="743"/>
      <c r="CI124" s="743"/>
      <c r="CJ124" s="883"/>
      <c r="CK124" s="891"/>
      <c r="CL124" s="891"/>
      <c r="CM124" s="891"/>
      <c r="CN124" s="891"/>
      <c r="CO124" s="892"/>
      <c r="CP124" s="856" t="s">
        <v>443</v>
      </c>
      <c r="CQ124" s="857"/>
      <c r="CR124" s="857"/>
      <c r="CS124" s="857"/>
      <c r="CT124" s="857"/>
      <c r="CU124" s="857"/>
      <c r="CV124" s="857"/>
      <c r="CW124" s="857"/>
      <c r="CX124" s="857"/>
      <c r="CY124" s="857"/>
      <c r="CZ124" s="857"/>
      <c r="DA124" s="857"/>
      <c r="DB124" s="857"/>
      <c r="DC124" s="857"/>
      <c r="DD124" s="857"/>
      <c r="DE124" s="857"/>
      <c r="DF124" s="858"/>
      <c r="DG124" s="780" t="s">
        <v>113</v>
      </c>
      <c r="DH124" s="781"/>
      <c r="DI124" s="781"/>
      <c r="DJ124" s="781"/>
      <c r="DK124" s="782"/>
      <c r="DL124" s="783" t="s">
        <v>113</v>
      </c>
      <c r="DM124" s="781"/>
      <c r="DN124" s="781"/>
      <c r="DO124" s="781"/>
      <c r="DP124" s="782"/>
      <c r="DQ124" s="783" t="s">
        <v>113</v>
      </c>
      <c r="DR124" s="781"/>
      <c r="DS124" s="781"/>
      <c r="DT124" s="781"/>
      <c r="DU124" s="782"/>
      <c r="DV124" s="869" t="s">
        <v>113</v>
      </c>
      <c r="DW124" s="870"/>
      <c r="DX124" s="870"/>
      <c r="DY124" s="870"/>
      <c r="DZ124" s="871"/>
    </row>
    <row r="125" spans="1:130" s="199" customFormat="1" ht="26.25" customHeight="1" x14ac:dyDescent="0.15">
      <c r="A125" s="838"/>
      <c r="B125" s="839"/>
      <c r="C125" s="842" t="s">
        <v>432</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444</v>
      </c>
      <c r="CL125" s="873"/>
      <c r="CM125" s="873"/>
      <c r="CN125" s="873"/>
      <c r="CO125" s="874"/>
      <c r="CP125" s="881" t="s">
        <v>445</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x14ac:dyDescent="0.2">
      <c r="A126" s="838"/>
      <c r="B126" s="839"/>
      <c r="C126" s="842" t="s">
        <v>434</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113</v>
      </c>
      <c r="AB126" s="798"/>
      <c r="AC126" s="798"/>
      <c r="AD126" s="798"/>
      <c r="AE126" s="799"/>
      <c r="AF126" s="800" t="s">
        <v>113</v>
      </c>
      <c r="AG126" s="798"/>
      <c r="AH126" s="798"/>
      <c r="AI126" s="798"/>
      <c r="AJ126" s="799"/>
      <c r="AK126" s="800" t="s">
        <v>113</v>
      </c>
      <c r="AL126" s="798"/>
      <c r="AM126" s="798"/>
      <c r="AN126" s="798"/>
      <c r="AO126" s="799"/>
      <c r="AP126" s="845" t="s">
        <v>113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446</v>
      </c>
      <c r="CQ126" s="768"/>
      <c r="CR126" s="768"/>
      <c r="CS126" s="768"/>
      <c r="CT126" s="768"/>
      <c r="CU126" s="768"/>
      <c r="CV126" s="768"/>
      <c r="CW126" s="768"/>
      <c r="CX126" s="768"/>
      <c r="CY126" s="768"/>
      <c r="CZ126" s="768"/>
      <c r="DA126" s="768"/>
      <c r="DB126" s="768"/>
      <c r="DC126" s="768"/>
      <c r="DD126" s="768"/>
      <c r="DE126" s="768"/>
      <c r="DF126" s="769"/>
      <c r="DG126" s="834" t="s">
        <v>113</v>
      </c>
      <c r="DH126" s="835"/>
      <c r="DI126" s="835"/>
      <c r="DJ126" s="835"/>
      <c r="DK126" s="835"/>
      <c r="DL126" s="835" t="s">
        <v>113</v>
      </c>
      <c r="DM126" s="835"/>
      <c r="DN126" s="835"/>
      <c r="DO126" s="835"/>
      <c r="DP126" s="835"/>
      <c r="DQ126" s="835" t="s">
        <v>113</v>
      </c>
      <c r="DR126" s="835"/>
      <c r="DS126" s="835"/>
      <c r="DT126" s="835"/>
      <c r="DU126" s="835"/>
      <c r="DV126" s="812" t="s">
        <v>113</v>
      </c>
      <c r="DW126" s="812"/>
      <c r="DX126" s="812"/>
      <c r="DY126" s="812"/>
      <c r="DZ126" s="813"/>
    </row>
    <row r="127" spans="1:130" s="199" customFormat="1" ht="26.25" customHeight="1" x14ac:dyDescent="0.15">
      <c r="A127" s="840"/>
      <c r="B127" s="841"/>
      <c r="C127" s="859" t="s">
        <v>447</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113</v>
      </c>
      <c r="AB127" s="798"/>
      <c r="AC127" s="798"/>
      <c r="AD127" s="798"/>
      <c r="AE127" s="799"/>
      <c r="AF127" s="800" t="s">
        <v>113</v>
      </c>
      <c r="AG127" s="798"/>
      <c r="AH127" s="798"/>
      <c r="AI127" s="798"/>
      <c r="AJ127" s="799"/>
      <c r="AK127" s="800" t="s">
        <v>113</v>
      </c>
      <c r="AL127" s="798"/>
      <c r="AM127" s="798"/>
      <c r="AN127" s="798"/>
      <c r="AO127" s="799"/>
      <c r="AP127" s="845" t="s">
        <v>113</v>
      </c>
      <c r="AQ127" s="846"/>
      <c r="AR127" s="846"/>
      <c r="AS127" s="846"/>
      <c r="AT127" s="847"/>
      <c r="AU127" s="235"/>
      <c r="AV127" s="235"/>
      <c r="AW127" s="235"/>
      <c r="AX127" s="862" t="s">
        <v>448</v>
      </c>
      <c r="AY127" s="830"/>
      <c r="AZ127" s="830"/>
      <c r="BA127" s="830"/>
      <c r="BB127" s="830"/>
      <c r="BC127" s="830"/>
      <c r="BD127" s="830"/>
      <c r="BE127" s="831"/>
      <c r="BF127" s="829" t="s">
        <v>449</v>
      </c>
      <c r="BG127" s="830"/>
      <c r="BH127" s="830"/>
      <c r="BI127" s="830"/>
      <c r="BJ127" s="830"/>
      <c r="BK127" s="830"/>
      <c r="BL127" s="831"/>
      <c r="BM127" s="829" t="s">
        <v>450</v>
      </c>
      <c r="BN127" s="830"/>
      <c r="BO127" s="830"/>
      <c r="BP127" s="830"/>
      <c r="BQ127" s="830"/>
      <c r="BR127" s="830"/>
      <c r="BS127" s="831"/>
      <c r="BT127" s="829" t="s">
        <v>451</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452</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x14ac:dyDescent="0.2">
      <c r="A128" s="814" t="s">
        <v>453</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454</v>
      </c>
      <c r="X128" s="816"/>
      <c r="Y128" s="816"/>
      <c r="Z128" s="817"/>
      <c r="AA128" s="818">
        <v>20227</v>
      </c>
      <c r="AB128" s="819"/>
      <c r="AC128" s="819"/>
      <c r="AD128" s="819"/>
      <c r="AE128" s="820"/>
      <c r="AF128" s="821">
        <v>20227</v>
      </c>
      <c r="AG128" s="819"/>
      <c r="AH128" s="819"/>
      <c r="AI128" s="819"/>
      <c r="AJ128" s="820"/>
      <c r="AK128" s="821">
        <v>20226</v>
      </c>
      <c r="AL128" s="819"/>
      <c r="AM128" s="819"/>
      <c r="AN128" s="819"/>
      <c r="AO128" s="820"/>
      <c r="AP128" s="822"/>
      <c r="AQ128" s="823"/>
      <c r="AR128" s="823"/>
      <c r="AS128" s="823"/>
      <c r="AT128" s="824"/>
      <c r="AU128" s="235"/>
      <c r="AV128" s="235"/>
      <c r="AW128" s="235"/>
      <c r="AX128" s="825" t="s">
        <v>455</v>
      </c>
      <c r="AY128" s="826"/>
      <c r="AZ128" s="826"/>
      <c r="BA128" s="826"/>
      <c r="BB128" s="826"/>
      <c r="BC128" s="826"/>
      <c r="BD128" s="826"/>
      <c r="BE128" s="827"/>
      <c r="BF128" s="804" t="s">
        <v>113</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456</v>
      </c>
      <c r="CQ128" s="746"/>
      <c r="CR128" s="746"/>
      <c r="CS128" s="746"/>
      <c r="CT128" s="746"/>
      <c r="CU128" s="746"/>
      <c r="CV128" s="746"/>
      <c r="CW128" s="746"/>
      <c r="CX128" s="746"/>
      <c r="CY128" s="746"/>
      <c r="CZ128" s="746"/>
      <c r="DA128" s="746"/>
      <c r="DB128" s="746"/>
      <c r="DC128" s="746"/>
      <c r="DD128" s="746"/>
      <c r="DE128" s="746"/>
      <c r="DF128" s="747"/>
      <c r="DG128" s="808" t="s">
        <v>113</v>
      </c>
      <c r="DH128" s="809"/>
      <c r="DI128" s="809"/>
      <c r="DJ128" s="809"/>
      <c r="DK128" s="809"/>
      <c r="DL128" s="809" t="s">
        <v>113</v>
      </c>
      <c r="DM128" s="809"/>
      <c r="DN128" s="809"/>
      <c r="DO128" s="809"/>
      <c r="DP128" s="809"/>
      <c r="DQ128" s="809" t="s">
        <v>113</v>
      </c>
      <c r="DR128" s="809"/>
      <c r="DS128" s="809"/>
      <c r="DT128" s="809"/>
      <c r="DU128" s="809"/>
      <c r="DV128" s="810" t="s">
        <v>113</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457</v>
      </c>
      <c r="X129" s="795"/>
      <c r="Y129" s="795"/>
      <c r="Z129" s="796"/>
      <c r="AA129" s="797">
        <v>4510647</v>
      </c>
      <c r="AB129" s="798"/>
      <c r="AC129" s="798"/>
      <c r="AD129" s="798"/>
      <c r="AE129" s="799"/>
      <c r="AF129" s="800">
        <v>4644470</v>
      </c>
      <c r="AG129" s="798"/>
      <c r="AH129" s="798"/>
      <c r="AI129" s="798"/>
      <c r="AJ129" s="799"/>
      <c r="AK129" s="800">
        <v>4392771</v>
      </c>
      <c r="AL129" s="798"/>
      <c r="AM129" s="798"/>
      <c r="AN129" s="798"/>
      <c r="AO129" s="799"/>
      <c r="AP129" s="801"/>
      <c r="AQ129" s="802"/>
      <c r="AR129" s="802"/>
      <c r="AS129" s="802"/>
      <c r="AT129" s="803"/>
      <c r="AU129" s="237"/>
      <c r="AV129" s="237"/>
      <c r="AW129" s="237"/>
      <c r="AX129" s="767" t="s">
        <v>458</v>
      </c>
      <c r="AY129" s="768"/>
      <c r="AZ129" s="768"/>
      <c r="BA129" s="768"/>
      <c r="BB129" s="768"/>
      <c r="BC129" s="768"/>
      <c r="BD129" s="768"/>
      <c r="BE129" s="769"/>
      <c r="BF129" s="787" t="s">
        <v>113</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459</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460</v>
      </c>
      <c r="X130" s="795"/>
      <c r="Y130" s="795"/>
      <c r="Z130" s="796"/>
      <c r="AA130" s="797">
        <v>944228</v>
      </c>
      <c r="AB130" s="798"/>
      <c r="AC130" s="798"/>
      <c r="AD130" s="798"/>
      <c r="AE130" s="799"/>
      <c r="AF130" s="800">
        <v>988377</v>
      </c>
      <c r="AG130" s="798"/>
      <c r="AH130" s="798"/>
      <c r="AI130" s="798"/>
      <c r="AJ130" s="799"/>
      <c r="AK130" s="800">
        <v>952203</v>
      </c>
      <c r="AL130" s="798"/>
      <c r="AM130" s="798"/>
      <c r="AN130" s="798"/>
      <c r="AO130" s="799"/>
      <c r="AP130" s="801"/>
      <c r="AQ130" s="802"/>
      <c r="AR130" s="802"/>
      <c r="AS130" s="802"/>
      <c r="AT130" s="803"/>
      <c r="AU130" s="237"/>
      <c r="AV130" s="237"/>
      <c r="AW130" s="237"/>
      <c r="AX130" s="767" t="s">
        <v>461</v>
      </c>
      <c r="AY130" s="768"/>
      <c r="AZ130" s="768"/>
      <c r="BA130" s="768"/>
      <c r="BB130" s="768"/>
      <c r="BC130" s="768"/>
      <c r="BD130" s="768"/>
      <c r="BE130" s="769"/>
      <c r="BF130" s="770">
        <v>1.8</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462</v>
      </c>
      <c r="X131" s="778"/>
      <c r="Y131" s="778"/>
      <c r="Z131" s="779"/>
      <c r="AA131" s="780">
        <v>3566419</v>
      </c>
      <c r="AB131" s="781"/>
      <c r="AC131" s="781"/>
      <c r="AD131" s="781"/>
      <c r="AE131" s="782"/>
      <c r="AF131" s="783">
        <v>3656093</v>
      </c>
      <c r="AG131" s="781"/>
      <c r="AH131" s="781"/>
      <c r="AI131" s="781"/>
      <c r="AJ131" s="782"/>
      <c r="AK131" s="783">
        <v>3440568</v>
      </c>
      <c r="AL131" s="781"/>
      <c r="AM131" s="781"/>
      <c r="AN131" s="781"/>
      <c r="AO131" s="782"/>
      <c r="AP131" s="784"/>
      <c r="AQ131" s="785"/>
      <c r="AR131" s="785"/>
      <c r="AS131" s="785"/>
      <c r="AT131" s="786"/>
      <c r="AU131" s="237"/>
      <c r="AV131" s="237"/>
      <c r="AW131" s="237"/>
      <c r="AX131" s="745" t="s">
        <v>463</v>
      </c>
      <c r="AY131" s="746"/>
      <c r="AZ131" s="746"/>
      <c r="BA131" s="746"/>
      <c r="BB131" s="746"/>
      <c r="BC131" s="746"/>
      <c r="BD131" s="746"/>
      <c r="BE131" s="747"/>
      <c r="BF131" s="748" t="s">
        <v>113</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464</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465</v>
      </c>
      <c r="W132" s="758"/>
      <c r="X132" s="758"/>
      <c r="Y132" s="758"/>
      <c r="Z132" s="759"/>
      <c r="AA132" s="760">
        <v>1.440548629</v>
      </c>
      <c r="AB132" s="761"/>
      <c r="AC132" s="761"/>
      <c r="AD132" s="761"/>
      <c r="AE132" s="762"/>
      <c r="AF132" s="763">
        <v>2.2612663300000002</v>
      </c>
      <c r="AG132" s="761"/>
      <c r="AH132" s="761"/>
      <c r="AI132" s="761"/>
      <c r="AJ132" s="762"/>
      <c r="AK132" s="763">
        <v>1.6998065440000001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466</v>
      </c>
      <c r="W133" s="737"/>
      <c r="X133" s="737"/>
      <c r="Y133" s="737"/>
      <c r="Z133" s="738"/>
      <c r="AA133" s="739">
        <v>2.8</v>
      </c>
      <c r="AB133" s="740"/>
      <c r="AC133" s="740"/>
      <c r="AD133" s="740"/>
      <c r="AE133" s="741"/>
      <c r="AF133" s="739">
        <v>2.1</v>
      </c>
      <c r="AG133" s="740"/>
      <c r="AH133" s="740"/>
      <c r="AI133" s="740"/>
      <c r="AJ133" s="741"/>
      <c r="AK133" s="739">
        <v>1.8</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467</v>
      </c>
      <c r="B5" s="248"/>
      <c r="C5" s="248"/>
      <c r="D5" s="248"/>
      <c r="E5" s="248"/>
      <c r="F5" s="248"/>
      <c r="G5" s="248"/>
      <c r="H5" s="248"/>
      <c r="I5" s="248"/>
      <c r="J5" s="248"/>
      <c r="K5" s="248"/>
      <c r="L5" s="248"/>
      <c r="M5" s="248"/>
      <c r="N5" s="248"/>
      <c r="O5" s="249"/>
    </row>
    <row r="6" spans="1:16" x14ac:dyDescent="0.15">
      <c r="A6" s="250"/>
      <c r="B6" s="246"/>
      <c r="C6" s="246"/>
      <c r="D6" s="246"/>
      <c r="E6" s="246"/>
      <c r="F6" s="246"/>
      <c r="G6" s="251" t="s">
        <v>468</v>
      </c>
      <c r="H6" s="251"/>
      <c r="I6" s="251"/>
      <c r="J6" s="251"/>
      <c r="K6" s="246"/>
      <c r="L6" s="246"/>
      <c r="M6" s="246"/>
      <c r="N6" s="246"/>
    </row>
    <row r="7" spans="1:16" x14ac:dyDescent="0.15">
      <c r="A7" s="250"/>
      <c r="B7" s="246"/>
      <c r="C7" s="246"/>
      <c r="D7" s="246"/>
      <c r="E7" s="246"/>
      <c r="F7" s="246"/>
      <c r="G7" s="253"/>
      <c r="H7" s="254"/>
      <c r="I7" s="254"/>
      <c r="J7" s="255"/>
      <c r="K7" s="1152" t="s">
        <v>469</v>
      </c>
      <c r="L7" s="256"/>
      <c r="M7" s="257" t="s">
        <v>470</v>
      </c>
      <c r="N7" s="258"/>
    </row>
    <row r="8" spans="1:16" x14ac:dyDescent="0.15">
      <c r="A8" s="250"/>
      <c r="B8" s="246"/>
      <c r="C8" s="246"/>
      <c r="D8" s="246"/>
      <c r="E8" s="246"/>
      <c r="F8" s="246"/>
      <c r="G8" s="259"/>
      <c r="H8" s="260"/>
      <c r="I8" s="260"/>
      <c r="J8" s="261"/>
      <c r="K8" s="1153"/>
      <c r="L8" s="262" t="s">
        <v>471</v>
      </c>
      <c r="M8" s="263" t="s">
        <v>472</v>
      </c>
      <c r="N8" s="264" t="s">
        <v>473</v>
      </c>
    </row>
    <row r="9" spans="1:16" x14ac:dyDescent="0.15">
      <c r="A9" s="250"/>
      <c r="B9" s="246"/>
      <c r="C9" s="246"/>
      <c r="D9" s="246"/>
      <c r="E9" s="246"/>
      <c r="F9" s="246"/>
      <c r="G9" s="1166" t="s">
        <v>474</v>
      </c>
      <c r="H9" s="1167"/>
      <c r="I9" s="1167"/>
      <c r="J9" s="1168"/>
      <c r="K9" s="265">
        <v>1142793</v>
      </c>
      <c r="L9" s="266">
        <v>198643</v>
      </c>
      <c r="M9" s="267">
        <v>107954</v>
      </c>
      <c r="N9" s="268">
        <v>84</v>
      </c>
    </row>
    <row r="10" spans="1:16" x14ac:dyDescent="0.15">
      <c r="A10" s="250"/>
      <c r="B10" s="246"/>
      <c r="C10" s="246"/>
      <c r="D10" s="246"/>
      <c r="E10" s="246"/>
      <c r="F10" s="246"/>
      <c r="G10" s="1166" t="s">
        <v>475</v>
      </c>
      <c r="H10" s="1167"/>
      <c r="I10" s="1167"/>
      <c r="J10" s="1168"/>
      <c r="K10" s="269">
        <v>8531</v>
      </c>
      <c r="L10" s="270">
        <v>1483</v>
      </c>
      <c r="M10" s="271">
        <v>12579</v>
      </c>
      <c r="N10" s="272">
        <v>-88.2</v>
      </c>
    </row>
    <row r="11" spans="1:16" ht="13.5" customHeight="1" x14ac:dyDescent="0.15">
      <c r="A11" s="250"/>
      <c r="B11" s="246"/>
      <c r="C11" s="246"/>
      <c r="D11" s="246"/>
      <c r="E11" s="246"/>
      <c r="F11" s="246"/>
      <c r="G11" s="1166" t="s">
        <v>476</v>
      </c>
      <c r="H11" s="1167"/>
      <c r="I11" s="1167"/>
      <c r="J11" s="1168"/>
      <c r="K11" s="269">
        <v>193282</v>
      </c>
      <c r="L11" s="270">
        <v>33597</v>
      </c>
      <c r="M11" s="271">
        <v>13215</v>
      </c>
      <c r="N11" s="272">
        <v>154.19999999999999</v>
      </c>
    </row>
    <row r="12" spans="1:16" ht="13.5" customHeight="1" x14ac:dyDescent="0.15">
      <c r="A12" s="250"/>
      <c r="B12" s="246"/>
      <c r="C12" s="246"/>
      <c r="D12" s="246"/>
      <c r="E12" s="246"/>
      <c r="F12" s="246"/>
      <c r="G12" s="1166" t="s">
        <v>477</v>
      </c>
      <c r="H12" s="1167"/>
      <c r="I12" s="1167"/>
      <c r="J12" s="1168"/>
      <c r="K12" s="269" t="s">
        <v>478</v>
      </c>
      <c r="L12" s="270" t="s">
        <v>478</v>
      </c>
      <c r="M12" s="271">
        <v>1280</v>
      </c>
      <c r="N12" s="272" t="s">
        <v>478</v>
      </c>
    </row>
    <row r="13" spans="1:16" ht="13.5" customHeight="1" x14ac:dyDescent="0.15">
      <c r="A13" s="250"/>
      <c r="B13" s="246"/>
      <c r="C13" s="246"/>
      <c r="D13" s="246"/>
      <c r="E13" s="246"/>
      <c r="F13" s="246"/>
      <c r="G13" s="1166" t="s">
        <v>479</v>
      </c>
      <c r="H13" s="1167"/>
      <c r="I13" s="1167"/>
      <c r="J13" s="1168"/>
      <c r="K13" s="269" t="s">
        <v>478</v>
      </c>
      <c r="L13" s="270" t="s">
        <v>478</v>
      </c>
      <c r="M13" s="271" t="s">
        <v>478</v>
      </c>
      <c r="N13" s="272" t="s">
        <v>478</v>
      </c>
    </row>
    <row r="14" spans="1:16" ht="13.5" customHeight="1" x14ac:dyDescent="0.15">
      <c r="A14" s="250"/>
      <c r="B14" s="246"/>
      <c r="C14" s="246"/>
      <c r="D14" s="246"/>
      <c r="E14" s="246"/>
      <c r="F14" s="246"/>
      <c r="G14" s="1166" t="s">
        <v>480</v>
      </c>
      <c r="H14" s="1167"/>
      <c r="I14" s="1167"/>
      <c r="J14" s="1168"/>
      <c r="K14" s="269">
        <v>65836</v>
      </c>
      <c r="L14" s="270">
        <v>11444</v>
      </c>
      <c r="M14" s="271">
        <v>5658</v>
      </c>
      <c r="N14" s="272">
        <v>102.3</v>
      </c>
    </row>
    <row r="15" spans="1:16" ht="13.5" customHeight="1" x14ac:dyDescent="0.15">
      <c r="A15" s="250"/>
      <c r="B15" s="246"/>
      <c r="C15" s="246"/>
      <c r="D15" s="246"/>
      <c r="E15" s="246"/>
      <c r="F15" s="246"/>
      <c r="G15" s="1166" t="s">
        <v>481</v>
      </c>
      <c r="H15" s="1167"/>
      <c r="I15" s="1167"/>
      <c r="J15" s="1168"/>
      <c r="K15" s="269">
        <v>17700</v>
      </c>
      <c r="L15" s="270">
        <v>3077</v>
      </c>
      <c r="M15" s="271">
        <v>2915</v>
      </c>
      <c r="N15" s="272">
        <v>5.6</v>
      </c>
    </row>
    <row r="16" spans="1:16" x14ac:dyDescent="0.15">
      <c r="A16" s="250"/>
      <c r="B16" s="246"/>
      <c r="C16" s="246"/>
      <c r="D16" s="246"/>
      <c r="E16" s="246"/>
      <c r="F16" s="246"/>
      <c r="G16" s="1169" t="s">
        <v>482</v>
      </c>
      <c r="H16" s="1170"/>
      <c r="I16" s="1170"/>
      <c r="J16" s="1171"/>
      <c r="K16" s="270">
        <v>-117021</v>
      </c>
      <c r="L16" s="270">
        <v>-20341</v>
      </c>
      <c r="M16" s="271">
        <v>-10925</v>
      </c>
      <c r="N16" s="272">
        <v>86.2</v>
      </c>
    </row>
    <row r="17" spans="1:16" x14ac:dyDescent="0.15">
      <c r="A17" s="250"/>
      <c r="B17" s="246"/>
      <c r="C17" s="246"/>
      <c r="D17" s="246"/>
      <c r="E17" s="246"/>
      <c r="F17" s="246"/>
      <c r="G17" s="1169" t="s">
        <v>171</v>
      </c>
      <c r="H17" s="1170"/>
      <c r="I17" s="1170"/>
      <c r="J17" s="1171"/>
      <c r="K17" s="270">
        <v>1311121</v>
      </c>
      <c r="L17" s="270">
        <v>227902</v>
      </c>
      <c r="M17" s="271">
        <v>132676</v>
      </c>
      <c r="N17" s="272">
        <v>71.8</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483</v>
      </c>
      <c r="H19" s="246"/>
      <c r="I19" s="246"/>
      <c r="J19" s="246"/>
      <c r="K19" s="246"/>
      <c r="L19" s="246"/>
      <c r="M19" s="246"/>
      <c r="N19" s="246"/>
    </row>
    <row r="20" spans="1:16" x14ac:dyDescent="0.15">
      <c r="A20" s="250"/>
      <c r="B20" s="246"/>
      <c r="C20" s="246"/>
      <c r="D20" s="246"/>
      <c r="E20" s="246"/>
      <c r="F20" s="246"/>
      <c r="G20" s="274"/>
      <c r="H20" s="275"/>
      <c r="I20" s="275"/>
      <c r="J20" s="276"/>
      <c r="K20" s="277" t="s">
        <v>484</v>
      </c>
      <c r="L20" s="278" t="s">
        <v>485</v>
      </c>
      <c r="M20" s="279" t="s">
        <v>486</v>
      </c>
      <c r="N20" s="280"/>
    </row>
    <row r="21" spans="1:16" s="286" customFormat="1" x14ac:dyDescent="0.15">
      <c r="A21" s="281"/>
      <c r="B21" s="251"/>
      <c r="C21" s="251"/>
      <c r="D21" s="251"/>
      <c r="E21" s="251"/>
      <c r="F21" s="251"/>
      <c r="G21" s="1163" t="s">
        <v>487</v>
      </c>
      <c r="H21" s="1164"/>
      <c r="I21" s="1164"/>
      <c r="J21" s="1165"/>
      <c r="K21" s="282">
        <v>20.51</v>
      </c>
      <c r="L21" s="283">
        <v>12.61</v>
      </c>
      <c r="M21" s="284">
        <v>7.9</v>
      </c>
      <c r="N21" s="251"/>
      <c r="O21" s="285"/>
      <c r="P21" s="281"/>
    </row>
    <row r="22" spans="1:16" s="286" customFormat="1" x14ac:dyDescent="0.15">
      <c r="A22" s="281"/>
      <c r="B22" s="251"/>
      <c r="C22" s="251"/>
      <c r="D22" s="251"/>
      <c r="E22" s="251"/>
      <c r="F22" s="251"/>
      <c r="G22" s="1163" t="s">
        <v>488</v>
      </c>
      <c r="H22" s="1164"/>
      <c r="I22" s="1164"/>
      <c r="J22" s="1165"/>
      <c r="K22" s="287">
        <v>93.7</v>
      </c>
      <c r="L22" s="288">
        <v>96.2</v>
      </c>
      <c r="M22" s="289">
        <v>-2.5</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491</v>
      </c>
      <c r="H29" s="251"/>
      <c r="I29" s="251"/>
      <c r="J29" s="251"/>
      <c r="K29" s="246"/>
      <c r="L29" s="246"/>
      <c r="M29" s="246"/>
      <c r="N29" s="246"/>
      <c r="O29" s="295"/>
    </row>
    <row r="30" spans="1:16" x14ac:dyDescent="0.15">
      <c r="A30" s="250"/>
      <c r="B30" s="246"/>
      <c r="C30" s="246"/>
      <c r="D30" s="246"/>
      <c r="E30" s="246"/>
      <c r="F30" s="246"/>
      <c r="G30" s="253"/>
      <c r="H30" s="254"/>
      <c r="I30" s="254"/>
      <c r="J30" s="255"/>
      <c r="K30" s="1152" t="s">
        <v>469</v>
      </c>
      <c r="L30" s="256"/>
      <c r="M30" s="257" t="s">
        <v>470</v>
      </c>
      <c r="N30" s="258"/>
    </row>
    <row r="31" spans="1:16" x14ac:dyDescent="0.15">
      <c r="A31" s="250"/>
      <c r="B31" s="246"/>
      <c r="C31" s="246"/>
      <c r="D31" s="246"/>
      <c r="E31" s="246"/>
      <c r="F31" s="246"/>
      <c r="G31" s="259"/>
      <c r="H31" s="260"/>
      <c r="I31" s="260"/>
      <c r="J31" s="261"/>
      <c r="K31" s="1153"/>
      <c r="L31" s="262" t="s">
        <v>471</v>
      </c>
      <c r="M31" s="263" t="s">
        <v>472</v>
      </c>
      <c r="N31" s="264" t="s">
        <v>473</v>
      </c>
    </row>
    <row r="32" spans="1:16" ht="27" customHeight="1" x14ac:dyDescent="0.15">
      <c r="A32" s="250"/>
      <c r="B32" s="246"/>
      <c r="C32" s="246"/>
      <c r="D32" s="246"/>
      <c r="E32" s="246"/>
      <c r="F32" s="246"/>
      <c r="G32" s="1154" t="s">
        <v>492</v>
      </c>
      <c r="H32" s="1155"/>
      <c r="I32" s="1155"/>
      <c r="J32" s="1156"/>
      <c r="K32" s="296">
        <v>965171</v>
      </c>
      <c r="L32" s="296">
        <v>167768</v>
      </c>
      <c r="M32" s="297">
        <v>67314</v>
      </c>
      <c r="N32" s="298">
        <v>149.19999999999999</v>
      </c>
    </row>
    <row r="33" spans="1:16" ht="13.5" customHeight="1" x14ac:dyDescent="0.15">
      <c r="A33" s="250"/>
      <c r="B33" s="246"/>
      <c r="C33" s="246"/>
      <c r="D33" s="246"/>
      <c r="E33" s="246"/>
      <c r="F33" s="246"/>
      <c r="G33" s="1154" t="s">
        <v>493</v>
      </c>
      <c r="H33" s="1155"/>
      <c r="I33" s="1155"/>
      <c r="J33" s="1156"/>
      <c r="K33" s="296" t="s">
        <v>478</v>
      </c>
      <c r="L33" s="296" t="s">
        <v>478</v>
      </c>
      <c r="M33" s="297" t="s">
        <v>478</v>
      </c>
      <c r="N33" s="298" t="s">
        <v>478</v>
      </c>
    </row>
    <row r="34" spans="1:16" ht="27" customHeight="1" x14ac:dyDescent="0.15">
      <c r="A34" s="250"/>
      <c r="B34" s="246"/>
      <c r="C34" s="246"/>
      <c r="D34" s="246"/>
      <c r="E34" s="246"/>
      <c r="F34" s="246"/>
      <c r="G34" s="1154" t="s">
        <v>494</v>
      </c>
      <c r="H34" s="1155"/>
      <c r="I34" s="1155"/>
      <c r="J34" s="1156"/>
      <c r="K34" s="296" t="s">
        <v>478</v>
      </c>
      <c r="L34" s="296" t="s">
        <v>478</v>
      </c>
      <c r="M34" s="297" t="s">
        <v>478</v>
      </c>
      <c r="N34" s="298" t="s">
        <v>478</v>
      </c>
    </row>
    <row r="35" spans="1:16" ht="27" customHeight="1" x14ac:dyDescent="0.15">
      <c r="A35" s="250"/>
      <c r="B35" s="246"/>
      <c r="C35" s="246"/>
      <c r="D35" s="246"/>
      <c r="E35" s="246"/>
      <c r="F35" s="246"/>
      <c r="G35" s="1154" t="s">
        <v>495</v>
      </c>
      <c r="H35" s="1155"/>
      <c r="I35" s="1155"/>
      <c r="J35" s="1156"/>
      <c r="K35" s="296">
        <v>47957</v>
      </c>
      <c r="L35" s="296">
        <v>8336</v>
      </c>
      <c r="M35" s="297">
        <v>23478</v>
      </c>
      <c r="N35" s="298">
        <v>-64.5</v>
      </c>
    </row>
    <row r="36" spans="1:16" ht="27" customHeight="1" x14ac:dyDescent="0.15">
      <c r="A36" s="250"/>
      <c r="B36" s="246"/>
      <c r="C36" s="246"/>
      <c r="D36" s="246"/>
      <c r="E36" s="246"/>
      <c r="F36" s="246"/>
      <c r="G36" s="1154" t="s">
        <v>496</v>
      </c>
      <c r="H36" s="1155"/>
      <c r="I36" s="1155"/>
      <c r="J36" s="1156"/>
      <c r="K36" s="296">
        <v>17784</v>
      </c>
      <c r="L36" s="296">
        <v>3091</v>
      </c>
      <c r="M36" s="297">
        <v>4589</v>
      </c>
      <c r="N36" s="298">
        <v>-32.6</v>
      </c>
    </row>
    <row r="37" spans="1:16" ht="13.5" customHeight="1" x14ac:dyDescent="0.15">
      <c r="A37" s="250"/>
      <c r="B37" s="246"/>
      <c r="C37" s="246"/>
      <c r="D37" s="246"/>
      <c r="E37" s="246"/>
      <c r="F37" s="246"/>
      <c r="G37" s="1154" t="s">
        <v>497</v>
      </c>
      <c r="H37" s="1155"/>
      <c r="I37" s="1155"/>
      <c r="J37" s="1156"/>
      <c r="K37" s="296" t="s">
        <v>478</v>
      </c>
      <c r="L37" s="296" t="s">
        <v>478</v>
      </c>
      <c r="M37" s="297">
        <v>859</v>
      </c>
      <c r="N37" s="298" t="s">
        <v>478</v>
      </c>
    </row>
    <row r="38" spans="1:16" ht="27" customHeight="1" x14ac:dyDescent="0.15">
      <c r="A38" s="250"/>
      <c r="B38" s="246"/>
      <c r="C38" s="246"/>
      <c r="D38" s="246"/>
      <c r="E38" s="246"/>
      <c r="F38" s="246"/>
      <c r="G38" s="1157" t="s">
        <v>498</v>
      </c>
      <c r="H38" s="1158"/>
      <c r="I38" s="1158"/>
      <c r="J38" s="1159"/>
      <c r="K38" s="299" t="s">
        <v>478</v>
      </c>
      <c r="L38" s="299" t="s">
        <v>478</v>
      </c>
      <c r="M38" s="300">
        <v>2</v>
      </c>
      <c r="N38" s="301" t="s">
        <v>478</v>
      </c>
      <c r="O38" s="295"/>
    </row>
    <row r="39" spans="1:16" x14ac:dyDescent="0.15">
      <c r="A39" s="250"/>
      <c r="B39" s="246"/>
      <c r="C39" s="246"/>
      <c r="D39" s="246"/>
      <c r="E39" s="246"/>
      <c r="F39" s="246"/>
      <c r="G39" s="1157" t="s">
        <v>499</v>
      </c>
      <c r="H39" s="1158"/>
      <c r="I39" s="1158"/>
      <c r="J39" s="1159"/>
      <c r="K39" s="302">
        <v>-20226</v>
      </c>
      <c r="L39" s="302">
        <v>-3516</v>
      </c>
      <c r="M39" s="303">
        <v>-2412</v>
      </c>
      <c r="N39" s="304">
        <v>45.8</v>
      </c>
      <c r="O39" s="295"/>
    </row>
    <row r="40" spans="1:16" ht="27" customHeight="1" x14ac:dyDescent="0.15">
      <c r="A40" s="250"/>
      <c r="B40" s="246"/>
      <c r="C40" s="246"/>
      <c r="D40" s="246"/>
      <c r="E40" s="246"/>
      <c r="F40" s="246"/>
      <c r="G40" s="1154" t="s">
        <v>500</v>
      </c>
      <c r="H40" s="1155"/>
      <c r="I40" s="1155"/>
      <c r="J40" s="1156"/>
      <c r="K40" s="302">
        <v>-952203</v>
      </c>
      <c r="L40" s="302">
        <v>-165514</v>
      </c>
      <c r="M40" s="303">
        <v>-68535</v>
      </c>
      <c r="N40" s="304">
        <v>141.5</v>
      </c>
      <c r="O40" s="295"/>
    </row>
    <row r="41" spans="1:16" x14ac:dyDescent="0.15">
      <c r="A41" s="250"/>
      <c r="B41" s="246"/>
      <c r="C41" s="246"/>
      <c r="D41" s="246"/>
      <c r="E41" s="246"/>
      <c r="F41" s="246"/>
      <c r="G41" s="1160" t="s">
        <v>282</v>
      </c>
      <c r="H41" s="1161"/>
      <c r="I41" s="1161"/>
      <c r="J41" s="1162"/>
      <c r="K41" s="296">
        <v>58483</v>
      </c>
      <c r="L41" s="302">
        <v>10166</v>
      </c>
      <c r="M41" s="303">
        <v>25295</v>
      </c>
      <c r="N41" s="304">
        <v>-59.8</v>
      </c>
      <c r="O41" s="295"/>
    </row>
    <row r="42" spans="1:16" x14ac:dyDescent="0.15">
      <c r="A42" s="250"/>
      <c r="B42" s="246"/>
      <c r="C42" s="246"/>
      <c r="D42" s="246"/>
      <c r="E42" s="246"/>
      <c r="F42" s="246"/>
      <c r="G42" s="305" t="s">
        <v>501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503</v>
      </c>
      <c r="H48" s="310"/>
      <c r="I48" s="310"/>
      <c r="J48" s="310"/>
      <c r="K48" s="310"/>
      <c r="L48" s="310"/>
      <c r="M48" s="311"/>
      <c r="N48" s="310"/>
    </row>
    <row r="49" spans="1:14" ht="13.5" customHeight="1" x14ac:dyDescent="0.15">
      <c r="A49" s="250"/>
      <c r="B49" s="246"/>
      <c r="C49" s="246"/>
      <c r="D49" s="246"/>
      <c r="E49" s="246"/>
      <c r="F49" s="246"/>
      <c r="G49" s="312"/>
      <c r="H49" s="313"/>
      <c r="I49" s="1147" t="s">
        <v>469</v>
      </c>
      <c r="J49" s="1149" t="s">
        <v>504</v>
      </c>
      <c r="K49" s="1150"/>
      <c r="L49" s="1150"/>
      <c r="M49" s="1150"/>
      <c r="N49" s="1151"/>
    </row>
    <row r="50" spans="1:14" x14ac:dyDescent="0.15">
      <c r="A50" s="250"/>
      <c r="B50" s="246"/>
      <c r="C50" s="246"/>
      <c r="D50" s="246"/>
      <c r="E50" s="246"/>
      <c r="F50" s="246"/>
      <c r="G50" s="314"/>
      <c r="H50" s="315"/>
      <c r="I50" s="1148"/>
      <c r="J50" s="316" t="s">
        <v>505</v>
      </c>
      <c r="K50" s="317" t="s">
        <v>506</v>
      </c>
      <c r="L50" s="318" t="s">
        <v>507</v>
      </c>
      <c r="M50" s="319" t="s">
        <v>508</v>
      </c>
      <c r="N50" s="320" t="s">
        <v>509</v>
      </c>
    </row>
    <row r="51" spans="1:14" x14ac:dyDescent="0.15">
      <c r="A51" s="250"/>
      <c r="B51" s="246"/>
      <c r="C51" s="246"/>
      <c r="D51" s="246"/>
      <c r="E51" s="246"/>
      <c r="F51" s="246"/>
      <c r="G51" s="312" t="s">
        <v>510</v>
      </c>
      <c r="H51" s="313"/>
      <c r="I51" s="321">
        <v>1444862</v>
      </c>
      <c r="J51" s="322">
        <v>225407</v>
      </c>
      <c r="K51" s="323">
        <v>1.2</v>
      </c>
      <c r="L51" s="324">
        <v>117673</v>
      </c>
      <c r="M51" s="325">
        <v>22.2</v>
      </c>
      <c r="N51" s="326">
        <v>-21</v>
      </c>
    </row>
    <row r="52" spans="1:14" x14ac:dyDescent="0.15">
      <c r="A52" s="250"/>
      <c r="B52" s="246"/>
      <c r="C52" s="246"/>
      <c r="D52" s="246"/>
      <c r="E52" s="246"/>
      <c r="F52" s="246"/>
      <c r="G52" s="327"/>
      <c r="H52" s="328" t="s">
        <v>511</v>
      </c>
      <c r="I52" s="329">
        <v>895283</v>
      </c>
      <c r="J52" s="330">
        <v>139670</v>
      </c>
      <c r="K52" s="331">
        <v>8.1</v>
      </c>
      <c r="L52" s="332">
        <v>62359</v>
      </c>
      <c r="M52" s="333">
        <v>9.3000000000000007</v>
      </c>
      <c r="N52" s="334">
        <v>-1.2</v>
      </c>
    </row>
    <row r="53" spans="1:14" x14ac:dyDescent="0.15">
      <c r="A53" s="250"/>
      <c r="B53" s="246"/>
      <c r="C53" s="246"/>
      <c r="D53" s="246"/>
      <c r="E53" s="246"/>
      <c r="F53" s="246"/>
      <c r="G53" s="312" t="s">
        <v>512</v>
      </c>
      <c r="H53" s="313"/>
      <c r="I53" s="321">
        <v>1665685</v>
      </c>
      <c r="J53" s="322">
        <v>263683</v>
      </c>
      <c r="K53" s="323">
        <v>17</v>
      </c>
      <c r="L53" s="324">
        <v>118223</v>
      </c>
      <c r="M53" s="325">
        <v>0.5</v>
      </c>
      <c r="N53" s="326">
        <v>16.5</v>
      </c>
    </row>
    <row r="54" spans="1:14" x14ac:dyDescent="0.15">
      <c r="A54" s="250"/>
      <c r="B54" s="246"/>
      <c r="C54" s="246"/>
      <c r="D54" s="246"/>
      <c r="E54" s="246"/>
      <c r="F54" s="246"/>
      <c r="G54" s="327"/>
      <c r="H54" s="328" t="s">
        <v>511</v>
      </c>
      <c r="I54" s="329">
        <v>898086</v>
      </c>
      <c r="J54" s="330">
        <v>142170</v>
      </c>
      <c r="K54" s="331">
        <v>1.8</v>
      </c>
      <c r="L54" s="332">
        <v>57106</v>
      </c>
      <c r="M54" s="333">
        <v>-8.4</v>
      </c>
      <c r="N54" s="334">
        <v>10.199999999999999</v>
      </c>
    </row>
    <row r="55" spans="1:14" x14ac:dyDescent="0.15">
      <c r="A55" s="250"/>
      <c r="B55" s="246"/>
      <c r="C55" s="246"/>
      <c r="D55" s="246"/>
      <c r="E55" s="246"/>
      <c r="F55" s="246"/>
      <c r="G55" s="312" t="s">
        <v>513</v>
      </c>
      <c r="H55" s="313"/>
      <c r="I55" s="321">
        <v>1827453</v>
      </c>
      <c r="J55" s="322">
        <v>296664</v>
      </c>
      <c r="K55" s="323">
        <v>12.5</v>
      </c>
      <c r="L55" s="324">
        <v>128485</v>
      </c>
      <c r="M55" s="325">
        <v>8.6999999999999993</v>
      </c>
      <c r="N55" s="326">
        <v>3.8</v>
      </c>
    </row>
    <row r="56" spans="1:14" x14ac:dyDescent="0.15">
      <c r="A56" s="250"/>
      <c r="B56" s="246"/>
      <c r="C56" s="246"/>
      <c r="D56" s="246"/>
      <c r="E56" s="246"/>
      <c r="F56" s="246"/>
      <c r="G56" s="327"/>
      <c r="H56" s="328" t="s">
        <v>511</v>
      </c>
      <c r="I56" s="329">
        <v>1168018</v>
      </c>
      <c r="J56" s="330">
        <v>189613</v>
      </c>
      <c r="K56" s="331">
        <v>33.4</v>
      </c>
      <c r="L56" s="332">
        <v>62765</v>
      </c>
      <c r="M56" s="333">
        <v>9.9</v>
      </c>
      <c r="N56" s="334">
        <v>23.5</v>
      </c>
    </row>
    <row r="57" spans="1:14" x14ac:dyDescent="0.15">
      <c r="A57" s="250"/>
      <c r="B57" s="246"/>
      <c r="C57" s="246"/>
      <c r="D57" s="246"/>
      <c r="E57" s="246"/>
      <c r="F57" s="246"/>
      <c r="G57" s="312" t="s">
        <v>514</v>
      </c>
      <c r="H57" s="313"/>
      <c r="I57" s="321">
        <v>2835795</v>
      </c>
      <c r="J57" s="322">
        <v>475645</v>
      </c>
      <c r="K57" s="323">
        <v>60.3</v>
      </c>
      <c r="L57" s="324">
        <v>128611</v>
      </c>
      <c r="M57" s="325">
        <v>0.1</v>
      </c>
      <c r="N57" s="326">
        <v>60.2</v>
      </c>
    </row>
    <row r="58" spans="1:14" x14ac:dyDescent="0.15">
      <c r="A58" s="250"/>
      <c r="B58" s="246"/>
      <c r="C58" s="246"/>
      <c r="D58" s="246"/>
      <c r="E58" s="246"/>
      <c r="F58" s="246"/>
      <c r="G58" s="327"/>
      <c r="H58" s="328" t="s">
        <v>511</v>
      </c>
      <c r="I58" s="329">
        <v>1199741</v>
      </c>
      <c r="J58" s="330">
        <v>201231</v>
      </c>
      <c r="K58" s="331">
        <v>6.1</v>
      </c>
      <c r="L58" s="332">
        <v>61552</v>
      </c>
      <c r="M58" s="333">
        <v>-1.9</v>
      </c>
      <c r="N58" s="334">
        <v>8</v>
      </c>
    </row>
    <row r="59" spans="1:14" x14ac:dyDescent="0.15">
      <c r="A59" s="250"/>
      <c r="B59" s="246"/>
      <c r="C59" s="246"/>
      <c r="D59" s="246"/>
      <c r="E59" s="246"/>
      <c r="F59" s="246"/>
      <c r="G59" s="312" t="s">
        <v>515</v>
      </c>
      <c r="H59" s="313"/>
      <c r="I59" s="321">
        <v>1827671</v>
      </c>
      <c r="J59" s="322">
        <v>317690</v>
      </c>
      <c r="K59" s="323">
        <v>-33.200000000000003</v>
      </c>
      <c r="L59" s="324">
        <v>138651</v>
      </c>
      <c r="M59" s="325">
        <v>7.8</v>
      </c>
      <c r="N59" s="326">
        <v>-41</v>
      </c>
    </row>
    <row r="60" spans="1:14" x14ac:dyDescent="0.15">
      <c r="A60" s="250"/>
      <c r="B60" s="246"/>
      <c r="C60" s="246"/>
      <c r="D60" s="246"/>
      <c r="E60" s="246"/>
      <c r="F60" s="246"/>
      <c r="G60" s="327"/>
      <c r="H60" s="328" t="s">
        <v>511</v>
      </c>
      <c r="I60" s="335">
        <v>1206489</v>
      </c>
      <c r="J60" s="330">
        <v>209715</v>
      </c>
      <c r="K60" s="331">
        <v>4.2</v>
      </c>
      <c r="L60" s="332">
        <v>71211</v>
      </c>
      <c r="M60" s="333">
        <v>15.7</v>
      </c>
      <c r="N60" s="334">
        <v>-11.5</v>
      </c>
    </row>
    <row r="61" spans="1:14" x14ac:dyDescent="0.15">
      <c r="A61" s="250"/>
      <c r="B61" s="246"/>
      <c r="C61" s="246"/>
      <c r="D61" s="246"/>
      <c r="E61" s="246"/>
      <c r="F61" s="246"/>
      <c r="G61" s="312" t="s">
        <v>516</v>
      </c>
      <c r="H61" s="336"/>
      <c r="I61" s="337">
        <v>1920293</v>
      </c>
      <c r="J61" s="338">
        <v>315818</v>
      </c>
      <c r="K61" s="339">
        <v>11.6</v>
      </c>
      <c r="L61" s="340">
        <v>126329</v>
      </c>
      <c r="M61" s="341">
        <v>7.9</v>
      </c>
      <c r="N61" s="326">
        <v>3.7</v>
      </c>
    </row>
    <row r="62" spans="1:14" x14ac:dyDescent="0.15">
      <c r="A62" s="250"/>
      <c r="B62" s="246"/>
      <c r="C62" s="246"/>
      <c r="D62" s="246"/>
      <c r="E62" s="246"/>
      <c r="F62" s="246"/>
      <c r="G62" s="327"/>
      <c r="H62" s="328" t="s">
        <v>511</v>
      </c>
      <c r="I62" s="329">
        <v>1073523</v>
      </c>
      <c r="J62" s="330">
        <v>176480</v>
      </c>
      <c r="K62" s="331">
        <v>10.7</v>
      </c>
      <c r="L62" s="332">
        <v>62999</v>
      </c>
      <c r="M62" s="333">
        <v>4.9000000000000004</v>
      </c>
      <c r="N62" s="334">
        <v>5.8</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72" t="s">
        <v>3</v>
      </c>
      <c r="D47" s="1172"/>
      <c r="E47" s="1173"/>
      <c r="F47" s="11">
        <v>28.84</v>
      </c>
      <c r="G47" s="12">
        <v>21.2</v>
      </c>
      <c r="H47" s="12">
        <v>21.74</v>
      </c>
      <c r="I47" s="12">
        <v>21.19</v>
      </c>
      <c r="J47" s="13">
        <v>22.41</v>
      </c>
    </row>
    <row r="48" spans="2:10" ht="57.75" customHeight="1" x14ac:dyDescent="0.15">
      <c r="B48" s="14"/>
      <c r="C48" s="1174" t="s">
        <v>4</v>
      </c>
      <c r="D48" s="1174"/>
      <c r="E48" s="1175"/>
      <c r="F48" s="15">
        <v>3.97</v>
      </c>
      <c r="G48" s="16">
        <v>3.95</v>
      </c>
      <c r="H48" s="16">
        <v>4.2300000000000004</v>
      </c>
      <c r="I48" s="16">
        <v>4.8899999999999997</v>
      </c>
      <c r="J48" s="17">
        <v>5.0599999999999996</v>
      </c>
    </row>
    <row r="49" spans="2:10" ht="57.75" customHeight="1" thickBot="1" x14ac:dyDescent="0.2">
      <c r="B49" s="18"/>
      <c r="C49" s="1176" t="s">
        <v>5</v>
      </c>
      <c r="D49" s="1176"/>
      <c r="E49" s="1177"/>
      <c r="F49" s="19" t="s">
        <v>523</v>
      </c>
      <c r="G49" s="20" t="s">
        <v>524</v>
      </c>
      <c r="H49" s="20">
        <v>7.51</v>
      </c>
      <c r="I49" s="20">
        <v>7.72</v>
      </c>
      <c r="J49" s="21">
        <v>7.37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 </vt:lpstr>
      <vt:lpstr>施設類型別ストック情報分析表② </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2018-11-02T02:25:23Z</cp:lastPrinted>
  <dcterms:created xsi:type="dcterms:W3CDTF">2018-01-24T06:13:26Z</dcterms:created>
  <dcterms:modified xsi:type="dcterms:W3CDTF">2018-11-28T13:02:28Z</dcterms:modified>
</cp:coreProperties>
</file>