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AO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E35" i="9"/>
  <c r="AM35" i="9"/>
  <c r="C35" i="9"/>
  <c r="C36" i="9" s="1"/>
  <c r="CO34" i="9"/>
  <c r="BW34" i="9"/>
  <c r="BW35" i="9" s="1"/>
  <c r="BW36" i="9" s="1"/>
  <c r="BW37" i="9" s="1"/>
  <c r="BW38" i="9" s="1"/>
  <c r="BW39" i="9" s="1"/>
  <c r="BW40" i="9" s="1"/>
  <c r="BW41" i="9" s="1"/>
  <c r="BW42" i="9" s="1"/>
  <c r="BW43" i="9" s="1"/>
  <c r="BE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alcChain>
</file>

<file path=xl/sharedStrings.xml><?xml version="1.0" encoding="utf-8"?>
<sst xmlns="http://schemas.openxmlformats.org/spreadsheetml/2006/main" count="1024" uniqueCount="562">
  <si>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</si>
  <si>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</si>
  <si>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</si>
  <si>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</si>
  <si>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</si>
  <si>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</si>
  <si>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</si>
  <si>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</si>
  <si>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</si>
  <si>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</si>
  <si>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</si>
  <si>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</si>
  <si>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</si>
  <si>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</si>
  <si>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</si>
  <si>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</si>
  <si>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</si>
  <si>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</si>
  <si>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</si>
  <si>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</si>
  <si>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</si>
  <si>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</si>
  <si>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</si>
  <si>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</si>
  <si>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</si>
  <si>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</si>
  <si>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</si>
  <si>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</si>
  <si>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</si>
  <si>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</si>
  <si>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</si>
  <si>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</si>
  <si>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</si>
  <si>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</si>
  <si>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</si>
  <si>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</si>
  <si>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</si>
  <si>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</si>
  <si>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</si>
  <si>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</si>
  <si>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</si>
  <si>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</si>
  <si>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</si>
  <si>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</si>
  <si>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</si>
  <si>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</si>
  <si>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</si>
  <si>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</si>
  <si>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</si>
  <si>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</si>
  <si>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</si>
  <si>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</si>
  <si>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</si>
  <si>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</si>
  <si>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</si>
  <si>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</si>
  <si>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</si>
  <si>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</si>
  <si>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</si>
  <si>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</si>
  <si>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</si>
  <si>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</si>
  <si>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</si>
  <si>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</si>
  <si>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</si>
  <si>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</si>
  <si>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</si>
  <si>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</si>
  <si>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</si>
  <si>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</si>
  <si>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</si>
  <si>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</si>
  <si>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</si>
  <si>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</si>
  <si>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</si>
  <si>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</si>
  <si>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</si>
  <si>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</si>
  <si>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</si>
  <si>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</si>
  <si>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</si>
  <si>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</si>
  <si>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室戸市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</si>
  <si>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</si>
  <si>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</si>
  <si>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</si>
  <si>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</si>
  <si>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</si>
  <si>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</si>
  <si>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</si>
  <si>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</si>
  <si>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</si>
  <si>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</si>
  <si>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</si>
  <si>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</si>
  <si>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</si>
  <si>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</si>
  <si>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</si>
  <si>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</si>
  <si>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</si>
  <si>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</si>
  <si>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</si>
  <si>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</si>
  <si>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</si>
  <si>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</si>
  <si>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</si>
  <si>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</si>
  <si>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</si>
  <si>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</si>
  <si>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</si>
  <si>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</si>
  <si>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</si>
  <si>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</si>
  <si>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</si>
  <si>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</si>
  <si>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</si>
  <si>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</si>
  <si>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</si>
  <si>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</si>
  <si>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</si>
  <si>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</si>
  <si>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</si>
  <si>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</si>
  <si>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</si>
  <si>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</si>
  <si>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</si>
  <si>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</si>
  <si>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</si>
  <si>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</si>
  <si>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</si>
  <si>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</si>
  <si>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</si>
  <si>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</si>
  <si>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</si>
  <si>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</si>
  <si>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</si>
  <si>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</si>
  <si>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</si>
  <si>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</si>
  <si>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</si>
  <si>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</si>
  <si>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</si>
  <si>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</si>
  <si>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</si>
  <si>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</si>
  <si>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</si>
  <si>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</si>
  <si>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</si>
  <si>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</si>
  <si>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</si>
  <si>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</si>
  <si>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</si>
  <si>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</si>
  <si>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</si>
  <si>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</si>
  <si>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</si>
  <si>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</si>
  <si>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</si>
  <si>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</si>
  <si>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</si>
  <si>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</si>
  <si>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</si>
  <si>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</si>
  <si>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</si>
  <si>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</si>
  <si>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</si>
  <si>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</si>
  <si>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</si>
  <si>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</si>
  <si>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</si>
  <si>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</si>
  <si>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</si>
  <si>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</si>
  <si>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</si>
  <si>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</si>
  <si>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</si>
  <si>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</si>
  <si>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</si>
  <si>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</si>
  <si>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</si>
  <si>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</si>
  <si>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</si>
  <si>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</si>
  <si>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</si>
  <si>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</si>
  <si>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</si>
  <si>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</si>
  <si>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</si>
  <si>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</si>
  <si>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</si>
  <si>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</si>
  <si>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</si>
  <si>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</si>
  <si>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</si>
  <si>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</si>
  <si>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</si>
  <si>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</si>
  <si>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高知県室戸市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</si>
  <si>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</si>
  <si>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</si>
  <si>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</si>
  <si>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</si>
  <si>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</si>
  <si>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</si>
  <si>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</si>
  <si>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</si>
  <si>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</si>
  <si>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</si>
  <si>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</si>
  <si>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</si>
  <si>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</si>
  <si>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</si>
  <si>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</si>
  <si>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</si>
  <si>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</si>
  <si>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</si>
  <si>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</si>
  <si>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</si>
  <si>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</si>
  <si>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</si>
  <si>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</si>
  <si>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</si>
  <si>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</si>
  <si>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</si>
  <si>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</si>
  <si>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</si>
  <si>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</si>
  <si>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</si>
  <si>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</si>
  <si>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</si>
  <si>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</si>
  <si>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</si>
  <si>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</si>
  <si>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</si>
  <si>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</si>
  <si>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</si>
  <si>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</si>
  <si>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</si>
  <si>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</si>
  <si>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</si>
  <si>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</si>
  <si>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</si>
  <si>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</si>
  <si>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</si>
  <si>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</si>
  <si>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</si>
  <si>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</si>
  <si>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</si>
  <si>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</si>
  <si>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</si>
  <si>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</si>
  <si>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</si>
  <si>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</si>
  <si>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</si>
  <si>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</si>
  <si>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</si>
  <si>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</si>
  <si>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</si>
  <si>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</si>
  <si>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</si>
  <si>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</si>
  <si>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</si>
  <si>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</si>
  <si>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</si>
  <si>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</si>
  <si>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</si>
  <si>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</si>
  <si>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</si>
  <si>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</si>
  <si>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</si>
  <si>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</si>
  <si>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</si>
  <si>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</si>
  <si>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</si>
  <si>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</si>
  <si>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</si>
  <si>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</si>
  <si>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</si>
  <si>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</si>
  <si>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</si>
  <si>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</si>
  <si>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</si>
  <si>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</si>
  <si>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</si>
  <si>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</si>
  <si>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</si>
  <si>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</si>
  <si>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</si>
  <si>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</si>
  <si>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</si>
  <si>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</si>
  <si>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</si>
  <si>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</si>
  <si>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</si>
  <si>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</si>
  <si>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</si>
  <si>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</si>
  <si>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</si>
  <si>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</si>
  <si>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</si>
  <si>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</si>
  <si>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</si>
  <si>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</si>
  <si>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</si>
  <si>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</si>
  <si>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</si>
  <si>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</si>
  <si>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</si>
  <si>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</si>
  <si>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</si>
  <si>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</si>
  <si>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</si>
  <si>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</si>
  <si>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</si>
  <si>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</si>
  <si>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</si>
  <si>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</si>
  <si>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</si>
  <si>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</si>
  <si>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</si>
  <si>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</si>
  <si>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</si>
  <si>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</si>
  <si>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</si>
  <si>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</si>
  <si>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</si>
  <si>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</si>
  <si>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</si>
  <si>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</si>
  <si>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</si>
  <si>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</si>
  <si>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</si>
  <si>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</si>
  <si>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</si>
  <si>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</si>
  <si>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</si>
  <si>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</si>
  <si>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</si>
  <si>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</si>
  <si>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</si>
  <si>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</si>
  <si>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</si>
  <si>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</si>
  <si>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</si>
  <si>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</si>
  <si>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</si>
  <si>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高知県室戸市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</si>
  <si>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</si>
  <si>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</si>
  <si>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</si>
  <si>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</si>
  <si>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</si>
  <si>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</si>
  <si>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</si>
  <si>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</si>
  <si>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</si>
  <si>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</si>
  <si>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</si>
  <si>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</si>
  <si>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</si>
  <si>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</si>
  <si>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</si>
  <si>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</si>
  <si>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</si>
  <si>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</si>
  <si>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</si>
  <si>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</si>
  <si>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海洋深層水給水事業特別会計</t>
    <phoneticPr fontId="5"/>
  </si>
  <si>
    <t>障害支援区分認定審査会運営事業特別会計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</si>
  <si>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</si>
  <si>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</si>
  <si>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</si>
  <si>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</si>
  <si>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</si>
  <si>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</si>
  <si>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</si>
  <si>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</si>
  <si>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</si>
  <si>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</si>
  <si>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</si>
  <si>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</si>
  <si>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</si>
  <si>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</si>
  <si>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介護認定審査会運営事業特別会計</t>
    <phoneticPr fontId="5"/>
  </si>
  <si>
    <t>介護保険事業特別会計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</si>
  <si>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</si>
  <si>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</si>
  <si>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</si>
  <si>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</si>
  <si>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</si>
  <si>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</si>
  <si>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</si>
  <si>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</si>
  <si>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</si>
  <si>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</si>
  <si>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</si>
  <si>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</si>
  <si>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</si>
  <si>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</si>
  <si>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</si>
  <si>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</si>
  <si>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</si>
  <si>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</si>
  <si>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</si>
  <si>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</si>
  <si>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</si>
  <si>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</si>
  <si>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</si>
  <si>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</si>
  <si>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</si>
  <si>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</si>
  <si>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</si>
  <si>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</si>
  <si>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</si>
  <si>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</si>
  <si>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</si>
  <si>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</si>
  <si>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</si>
  <si>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</si>
  <si>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</si>
  <si>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</si>
  <si>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</si>
  <si>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</si>
  <si>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</si>
  <si>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</si>
  <si>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</si>
  <si>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</si>
  <si>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</si>
  <si>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</si>
  <si>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</si>
  <si>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</si>
  <si>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</si>
  <si>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</si>
  <si>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</si>
  <si>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</si>
  <si>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</si>
  <si>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</si>
  <si>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</si>
  <si>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</si>
  <si>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</si>
  <si>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</si>
  <si>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</si>
  <si>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</si>
  <si>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</si>
  <si>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</si>
  <si>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</si>
  <si>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</si>
  <si>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</si>
  <si>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</si>
  <si>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</si>
  <si>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</si>
  <si>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</si>
  <si>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</si>
  <si>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</si>
  <si>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</si>
  <si>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</si>
  <si>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</si>
  <si>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</si>
  <si>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</si>
  <si>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</si>
  <si>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</si>
  <si>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</si>
  <si>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</si>
  <si>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</si>
  <si>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</si>
  <si>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</si>
  <si>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</si>
  <si>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</si>
  <si>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</si>
  <si>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</si>
  <si>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</si>
  <si>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</si>
  <si>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</si>
  <si>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</si>
  <si>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</si>
  <si>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</si>
  <si>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</si>
  <si>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</si>
  <si>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</si>
  <si>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</si>
  <si>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</si>
  <si>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</si>
  <si>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</si>
  <si>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</si>
  <si>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</si>
  <si>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</si>
  <si>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</si>
  <si>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</si>
  <si>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</si>
  <si>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</si>
  <si>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</si>
  <si>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</si>
  <si>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</si>
  <si>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</si>
  <si>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</si>
  <si>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</si>
  <si>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</si>
  <si>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</si>
  <si>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</si>
  <si>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</si>
  <si>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</si>
  <si>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</si>
  <si>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</si>
  <si>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</si>
  <si>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</si>
  <si>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</si>
  <si>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</si>
  <si>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</si>
  <si>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</si>
  <si>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</si>
  <si>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</si>
  <si>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</si>
  <si>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</si>
  <si>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</si>
  <si>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</si>
  <si>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</si>
  <si>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</si>
  <si>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</si>
  <si>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</si>
  <si>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</si>
  <si>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</si>
  <si>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</si>
  <si>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</si>
  <si>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0.36</t>
  </si>
  <si>
    <t>国民健康保険事業特別会計</t>
  </si>
  <si>
    <t>▲ 9.42</t>
  </si>
  <si>
    <t>▲ 8.44</t>
  </si>
  <si>
    <t>▲ 7.60</t>
  </si>
  <si>
    <t>▲ 8.29</t>
  </si>
  <si>
    <t>▲ 4.63</t>
  </si>
  <si>
    <t>水道事業会計</t>
  </si>
  <si>
    <t>一般会計</t>
  </si>
  <si>
    <t>介護保険事業特別会計</t>
  </si>
  <si>
    <t>後期高齢者医療事業特別会計</t>
  </si>
  <si>
    <t>海洋深層水給水事業特別会計</t>
  </si>
  <si>
    <t>障害支援区分認定審査会運営事業特別会計</t>
  </si>
  <si>
    <t>介護認定審査会運営事業特別会計</t>
  </si>
  <si>
    <t>その他会計（赤字）</t>
  </si>
  <si>
    <t>その他会計（黒字）</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</si>
  <si>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30"/>
  </si>
  <si>
    <t>芸東衛生組合</t>
    <rPh sb="0" eb="1">
      <t>ゲイ</t>
    </rPh>
    <rPh sb="1" eb="2">
      <t>トウ</t>
    </rPh>
    <rPh sb="2" eb="4">
      <t>エイセイ</t>
    </rPh>
    <rPh sb="4" eb="6">
      <t>クミアイ</t>
    </rPh>
    <phoneticPr fontId="5"/>
  </si>
  <si>
    <t>高知県広域食肉センター事務組合</t>
    <rPh sb="0" eb="3">
      <t>コウチケン</t>
    </rPh>
    <rPh sb="3" eb="5">
      <t>コウイキ</t>
    </rPh>
    <rPh sb="5" eb="7">
      <t>ショクニク</t>
    </rPh>
    <rPh sb="11" eb="13">
      <t>ジム</t>
    </rPh>
    <rPh sb="13" eb="15">
      <t>クミアイ</t>
    </rPh>
    <phoneticPr fontId="5"/>
  </si>
  <si>
    <t>安芸広域市町村圏事務組合</t>
    <rPh sb="0" eb="2">
      <t>アキ</t>
    </rPh>
    <rPh sb="2" eb="4">
      <t>コウイキ</t>
    </rPh>
    <rPh sb="4" eb="7">
      <t>シチョウソン</t>
    </rPh>
    <rPh sb="7" eb="8">
      <t>ケン</t>
    </rPh>
    <rPh sb="8" eb="10">
      <t>ジム</t>
    </rPh>
    <rPh sb="10" eb="12">
      <t>クミアイ</t>
    </rPh>
    <phoneticPr fontId="5"/>
  </si>
  <si>
    <t>こうち人づくり広域連合</t>
    <rPh sb="3" eb="4">
      <t>ヒト</t>
    </rPh>
    <rPh sb="7" eb="9">
      <t>コウイキ</t>
    </rPh>
    <rPh sb="9" eb="11">
      <t>レンゴウ</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</si>
  <si>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</si>
  <si>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</si>
  <si>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</si>
  <si>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</si>
  <si>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</si>
  <si>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</si>
  <si>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</si>
  <si>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</si>
  <si>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</si>
  <si>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</si>
  <si>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</si>
  <si>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</si>
  <si>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</si>
  <si>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</si>
  <si>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</si>
  <si>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</si>
  <si>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財政調整基金等の充当可能基金残高や基準財政需要額算入見込額が増加したことにより、将来負担比率は減少傾向であり、類似団体平均よりも低くなっているが、有形固定資産減価償却率は類似団体平均よりも高くなっている。主な要因は、図書館の有形固定資産減価償却率が88％、公民館が79％となっていることなどが挙げられる。
　今後、公共施設等総合管理計画に基づき、老朽化対策に取り組んでいく。</t>
    <phoneticPr fontId="2"/>
  </si>
  <si>
    <t xml:space="preserve">　将来負担比率は減少傾向にあり、類似団体平均よりも低くなっている。
　実質公債費比率は、類似団体平均と比較して高くなっているものの、平成18年度借換債の償還終了などによる償還金の減少に伴い、減少傾向にある。　近年は、南海トラフ地震対策関連の防災対策事業等により市債発行額が増加しているため、数年後には、実質公債費比率が上昇することが予想されることから、普通建設事業の計画的な実施に努めるとともに、交付税算入率の高い起債を優先的に発行する等、起債の適正管理に努める必要があ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</si>
</sst>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62733</c:v>
                </c:pt>
                <c:pt idx="1">
                  <c:v>144141</c:v>
                </c:pt>
                <c:pt idx="2">
                  <c:v>161088</c:v>
                </c:pt>
                <c:pt idx="3">
                  <c:v>155951</c:v>
                </c:pt>
                <c:pt idx="4">
                  <c:v>212315</c:v>
                </c:pt>
              </c:numCache>
            </c:numRef>
          </c:val>
          <c:smooth val="0"/>
        </c:ser>
        <c:dLbls>
          <c:showLegendKey val="0"/>
          <c:showVal val="0"/>
          <c:showCatName val="0"/>
          <c:showSerName val="0"/>
          <c:showPercent val="0"/>
          <c:showBubbleSize val="0"/>
        </c:dLbls>
        <c:marker val="1"/>
        <c:smooth val="0"/>
        <c:axId val="39685504"/>
        <c:axId val="39704064"/>
      </c:lineChart>
      <c:catAx>
        <c:axId val="39685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704064"/>
        <c:crosses val="autoZero"/>
        <c:auto val="1"/>
        <c:lblAlgn val="ctr"/>
        <c:lblOffset val="100"/>
        <c:tickLblSkip val="1"/>
        <c:tickMarkSkip val="1"/>
        <c:noMultiLvlLbl val="0"/>
      </c:catAx>
      <c:valAx>
        <c:axId val="397040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85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3.76</c:v>
                </c:pt>
                <c:pt idx="1">
                  <c:v>6.78</c:v>
                </c:pt>
                <c:pt idx="2">
                  <c:v>5.63</c:v>
                </c:pt>
                <c:pt idx="3">
                  <c:v>9.4499999999999993</c:v>
                </c:pt>
                <c:pt idx="4">
                  <c:v>4.33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17.43</c:v>
                </c:pt>
                <c:pt idx="1">
                  <c:v>19.559999999999999</c:v>
                </c:pt>
                <c:pt idx="2">
                  <c:v>23.5</c:v>
                </c:pt>
                <c:pt idx="3">
                  <c:v>26.33</c:v>
                </c:pt>
                <c:pt idx="4">
                  <c:v>32.4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1776000"/>
        <c:axId val="121782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0.04</c:v>
                </c:pt>
                <c:pt idx="1">
                  <c:v>5.0199999999999996</c:v>
                </c:pt>
                <c:pt idx="2">
                  <c:v>2.19</c:v>
                </c:pt>
                <c:pt idx="3">
                  <c:v>7.45</c:v>
                </c:pt>
                <c:pt idx="4">
                  <c:v>-0.36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1776000"/>
        <c:axId val="121782272"/>
      </c:lineChart>
      <c:catAx>
        <c:axId val="12177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782272"/>
        <c:crosses val="autoZero"/>
        <c:auto val="1"/>
        <c:lblAlgn val="ctr"/>
        <c:lblOffset val="100"/>
        <c:tickLblSkip val="1"/>
        <c:tickMarkSkip val="1"/>
        <c:noMultiLvlLbl val="0"/>
      </c:catAx>
      <c:valAx>
        <c:axId val="12178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7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介護認定審査会運営事業特別会計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障害支援区分認定審査会運営事業特別会計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海洋深層水給水事業特別会計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7.0000000000000007E-2</c:v>
                </c:pt>
                <c:pt idx="4">
                  <c:v>#N/A</c:v>
                </c:pt>
                <c:pt idx="5">
                  <c:v>0.13</c:v>
                </c:pt>
                <c:pt idx="6">
                  <c:v>#N/A</c:v>
                </c:pt>
                <c:pt idx="7">
                  <c:v>0.16</c:v>
                </c:pt>
                <c:pt idx="8">
                  <c:v>#N/A</c:v>
                </c:pt>
                <c:pt idx="9">
                  <c:v>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0.13</c:v>
                </c:pt>
                <c:pt idx="2">
                  <c:v>#N/A</c:v>
                </c:pt>
                <c:pt idx="3">
                  <c:v>0.01</c:v>
                </c:pt>
                <c:pt idx="4">
                  <c:v>#N/A</c:v>
                </c:pt>
                <c:pt idx="5">
                  <c:v>0.01</c:v>
                </c:pt>
                <c:pt idx="6">
                  <c:v>#N/A</c:v>
                </c:pt>
                <c:pt idx="7">
                  <c:v>0.21</c:v>
                </c:pt>
                <c:pt idx="8">
                  <c:v>#N/A</c:v>
                </c:pt>
                <c:pt idx="9">
                  <c:v>0.83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3.75</c:v>
                </c:pt>
                <c:pt idx="2">
                  <c:v>#N/A</c:v>
                </c:pt>
                <c:pt idx="3">
                  <c:v>6.78</c:v>
                </c:pt>
                <c:pt idx="4">
                  <c:v>#N/A</c:v>
                </c:pt>
                <c:pt idx="5">
                  <c:v>5.62</c:v>
                </c:pt>
                <c:pt idx="6">
                  <c:v>#N/A</c:v>
                </c:pt>
                <c:pt idx="7">
                  <c:v>9.44</c:v>
                </c:pt>
                <c:pt idx="8">
                  <c:v>#N/A</c:v>
                </c:pt>
                <c:pt idx="9">
                  <c:v>4.32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2.74</c:v>
                </c:pt>
                <c:pt idx="2">
                  <c:v>#N/A</c:v>
                </c:pt>
                <c:pt idx="3">
                  <c:v>3.76</c:v>
                </c:pt>
                <c:pt idx="4">
                  <c:v>#N/A</c:v>
                </c:pt>
                <c:pt idx="5">
                  <c:v>2.62</c:v>
                </c:pt>
                <c:pt idx="6">
                  <c:v>#N/A</c:v>
                </c:pt>
                <c:pt idx="7">
                  <c:v>3.62</c:v>
                </c:pt>
                <c:pt idx="8">
                  <c:v>#N/A</c:v>
                </c:pt>
                <c:pt idx="9">
                  <c:v>4.71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9.42</c:v>
                </c:pt>
                <c:pt idx="1">
                  <c:v>#N/A</c:v>
                </c:pt>
                <c:pt idx="2">
                  <c:v>8.44</c:v>
                </c:pt>
                <c:pt idx="3">
                  <c:v>#N/A</c:v>
                </c:pt>
                <c:pt idx="4">
                  <c:v>7.6</c:v>
                </c:pt>
                <c:pt idx="5">
                  <c:v>#N/A</c:v>
                </c:pt>
                <c:pt idx="6">
                  <c:v>8.2899999999999991</c:v>
                </c:pt>
                <c:pt idx="7">
                  <c:v>#N/A</c:v>
                </c:pt>
                <c:pt idx="8">
                  <c:v>4.63</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922304"/>
        <c:axId val="121923840"/>
      </c:barChart>
      <c:catAx>
        <c:axId val="12192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923840"/>
        <c:crosses val="autoZero"/>
        <c:auto val="1"/>
        <c:lblAlgn val="ctr"/>
        <c:lblOffset val="100"/>
        <c:tickLblSkip val="1"/>
        <c:tickMarkSkip val="1"/>
        <c:noMultiLvlLbl val="0"/>
      </c:catAx>
      <c:valAx>
        <c:axId val="12192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22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930</c:v>
                </c:pt>
                <c:pt idx="5">
                  <c:v>940</c:v>
                </c:pt>
                <c:pt idx="8">
                  <c:v>968</c:v>
                </c:pt>
                <c:pt idx="11">
                  <c:v>913</c:v>
                </c:pt>
                <c:pt idx="14">
                  <c:v>849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159</c:v>
                </c:pt>
                <c:pt idx="3">
                  <c:v>152</c:v>
                </c:pt>
                <c:pt idx="6">
                  <c:v>145</c:v>
                </c:pt>
                <c:pt idx="9">
                  <c:v>146</c:v>
                </c:pt>
                <c:pt idx="12">
                  <c:v>100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c:v>
                </c:pt>
                <c:pt idx="3">
                  <c:v>12</c:v>
                </c:pt>
                <c:pt idx="6">
                  <c:v>10</c:v>
                </c:pt>
                <c:pt idx="9">
                  <c:v>14</c:v>
                </c:pt>
                <c:pt idx="12">
                  <c:v>35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1619</c:v>
                </c:pt>
                <c:pt idx="3">
                  <c:v>1612</c:v>
                </c:pt>
                <c:pt idx="6">
                  <c:v>1591</c:v>
                </c:pt>
                <c:pt idx="9">
                  <c:v>1455</c:v>
                </c:pt>
                <c:pt idx="12">
                  <c:v>1315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2167296"/>
        <c:axId val="122169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896</c:v>
                </c:pt>
                <c:pt idx="2">
                  <c:v>#N/A</c:v>
                </c:pt>
                <c:pt idx="3">
                  <c:v>#N/A</c:v>
                </c:pt>
                <c:pt idx="4">
                  <c:v>838</c:v>
                </c:pt>
                <c:pt idx="5">
                  <c:v>#N/A</c:v>
                </c:pt>
                <c:pt idx="6">
                  <c:v>#N/A</c:v>
                </c:pt>
                <c:pt idx="7">
                  <c:v>780</c:v>
                </c:pt>
                <c:pt idx="8">
                  <c:v>#N/A</c:v>
                </c:pt>
                <c:pt idx="9">
                  <c:v>#N/A</c:v>
                </c:pt>
                <c:pt idx="10">
                  <c:v>704</c:v>
                </c:pt>
                <c:pt idx="11">
                  <c:v>#N/A</c:v>
                </c:pt>
                <c:pt idx="12">
                  <c:v>#N/A</c:v>
                </c:pt>
                <c:pt idx="13">
                  <c:v>603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2167296"/>
        <c:axId val="122169216"/>
      </c:lineChart>
      <c:catAx>
        <c:axId val="12216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169216"/>
        <c:crosses val="autoZero"/>
        <c:auto val="1"/>
        <c:lblAlgn val="ctr"/>
        <c:lblOffset val="100"/>
        <c:tickLblSkip val="1"/>
        <c:tickMarkSkip val="1"/>
        <c:noMultiLvlLbl val="0"/>
      </c:catAx>
      <c:valAx>
        <c:axId val="12216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6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6641</c:v>
                </c:pt>
                <c:pt idx="5">
                  <c:v>6636</c:v>
                </c:pt>
                <c:pt idx="8">
                  <c:v>7162</c:v>
                </c:pt>
                <c:pt idx="11">
                  <c:v>7987</c:v>
                </c:pt>
                <c:pt idx="14">
                  <c:v>8511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568</c:v>
                </c:pt>
                <c:pt idx="5">
                  <c:v>469</c:v>
                </c:pt>
                <c:pt idx="8">
                  <c:v>401</c:v>
                </c:pt>
                <c:pt idx="11">
                  <c:v>318</c:v>
                </c:pt>
                <c:pt idx="14">
                  <c:v>279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1900</c:v>
                </c:pt>
                <c:pt idx="5">
                  <c:v>2031</c:v>
                </c:pt>
                <c:pt idx="8">
                  <c:v>2146</c:v>
                </c:pt>
                <c:pt idx="11">
                  <c:v>2550</c:v>
                </c:pt>
                <c:pt idx="14">
                  <c:v>3147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149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1801</c:v>
                </c:pt>
                <c:pt idx="3">
                  <c:v>1665</c:v>
                </c:pt>
                <c:pt idx="6">
                  <c:v>1650</c:v>
                </c:pt>
                <c:pt idx="9">
                  <c:v>1706</c:v>
                </c:pt>
                <c:pt idx="12">
                  <c:v>1556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859</c:v>
                </c:pt>
                <c:pt idx="3">
                  <c:v>714</c:v>
                </c:pt>
                <c:pt idx="6">
                  <c:v>574</c:v>
                </c:pt>
                <c:pt idx="9">
                  <c:v>431</c:v>
                </c:pt>
                <c:pt idx="12">
                  <c:v>338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149</c:v>
                </c:pt>
                <c:pt idx="3">
                  <c:v>156</c:v>
                </c:pt>
                <c:pt idx="6">
                  <c:v>151</c:v>
                </c:pt>
                <c:pt idx="9">
                  <c:v>156</c:v>
                </c:pt>
                <c:pt idx="12">
                  <c:v>258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c:v>
                </c:pt>
                <c:pt idx="3">
                  <c:v>13</c:v>
                </c:pt>
                <c:pt idx="6">
                  <c:v>11</c:v>
                </c:pt>
                <c:pt idx="9">
                  <c:v>9</c:v>
                </c:pt>
                <c:pt idx="12">
                  <c:v>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10856</c:v>
                </c:pt>
                <c:pt idx="3">
                  <c:v>10620</c:v>
                </c:pt>
                <c:pt idx="6">
                  <c:v>10696</c:v>
                </c:pt>
                <c:pt idx="9">
                  <c:v>11147</c:v>
                </c:pt>
                <c:pt idx="12">
                  <c:v>11793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2362880"/>
        <c:axId val="122369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4720</c:v>
                </c:pt>
                <c:pt idx="2">
                  <c:v>#N/A</c:v>
                </c:pt>
                <c:pt idx="3">
                  <c:v>#N/A</c:v>
                </c:pt>
                <c:pt idx="4">
                  <c:v>4032</c:v>
                </c:pt>
                <c:pt idx="5">
                  <c:v>#N/A</c:v>
                </c:pt>
                <c:pt idx="6">
                  <c:v>#N/A</c:v>
                </c:pt>
                <c:pt idx="7">
                  <c:v>3372</c:v>
                </c:pt>
                <c:pt idx="8">
                  <c:v>#N/A</c:v>
                </c:pt>
                <c:pt idx="9">
                  <c:v>#N/A</c:v>
                </c:pt>
                <c:pt idx="10">
                  <c:v>2593</c:v>
                </c:pt>
                <c:pt idx="11">
                  <c:v>#N/A</c:v>
                </c:pt>
                <c:pt idx="12">
                  <c:v>#N/A</c:v>
                </c:pt>
                <c:pt idx="13">
                  <c:v>2015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2362880"/>
        <c:axId val="122369152"/>
      </c:lineChart>
      <c:catAx>
        <c:axId val="12236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369152"/>
        <c:crosses val="autoZero"/>
        <c:auto val="1"/>
        <c:lblAlgn val="ctr"/>
        <c:lblOffset val="100"/>
        <c:tickLblSkip val="1"/>
        <c:tickMarkSkip val="1"/>
        <c:noMultiLvlLbl val="0"/>
      </c:catAx>
      <c:valAx>
        <c:axId val="12236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6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{E830DD74-4100-46B7-AD76-D3ED1CCD813C}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{D3429C43-3943-493A-8FC2-3560DCA0658B}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{A37FBED0-0372-4B6F-8AE8-B5052912C9E8}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{59A4E44D-8D28-49FE-93C0-3B4E9C6DF9DB}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{549B562E-5A6A-475A-AF4B-74B2C7A705B6}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55.7</c:v>
                </c:pt>
              </c:numCache>
            </c:numRef>
          </c:xVal>
          <c:yVal>
            <c:numRef>
              <c:f>公会計指標分析・財政指標組合せ分析表!$K$51:$O$51</c:f>
              <c:numCache>
                <c:formatCode>#,##0.0;"▲ "#,##0.0</c:formatCode>
                <c:ptCount val="5"/>
                <c:pt idx="3">
                  <c:v>54.8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{C9CD7AA6-0D17-409A-8EA6-7761B0AD995F}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{125AFAD0-781E-4F6C-AC0E-60C9BEB9F7B4}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{413D55C3-B7DB-4783-86B5-DF6BDFBD5651}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{83BB5C93-A4F7-4214-93CF-457B4B13CADE}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{FBC810D3-4674-4A51-A516-551F8330E7F2}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2466304"/>
        <c:axId val="122468224"/>
      </c:scatterChart>
      <c:valAx>
        <c:axId val="122466304"/>
        <c:scaling>
          <c:orientation val="minMax"/>
          <c:max val="56"/>
          <c:min val="5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468224"/>
        <c:crosses val="autoZero"/>
        <c:crossBetween val="midCat"/>
      </c:valAx>
      <c:valAx>
        <c:axId val="122468224"/>
        <c:scaling>
          <c:orientation val="minMax"/>
          <c:max val="59.2"/>
          <c:min val="5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466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{B8F84085-74BA-4AD5-BFED-B444D21F8DFC}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{6B34C59D-B741-4AAF-B78E-03162B63EC83}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{6D1B9CAA-0347-48CF-A71A-C86C756B6288}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{E22FAE5B-622E-4253-8CF1-749B4CD86328}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{0ED84392-BBB2-4671-B809-37029CC4D8E1}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18.7</c:v>
                </c:pt>
                <c:pt idx="1">
                  <c:v>18.100000000000001</c:v>
                </c:pt>
                <c:pt idx="2">
                  <c:v>18</c:v>
                </c:pt>
                <c:pt idx="3">
                  <c:v>16.600000000000001</c:v>
                </c:pt>
                <c:pt idx="4">
                  <c:v>15</c:v>
                </c:pt>
              </c:numCache>
            </c:numRef>
          </c:xVal>
          <c:yVal>
            <c:numRef>
              <c:f>公会計指標分析・財政指標組合せ分析表!$K$73:$O$73</c:f>
              <c:numCache>
                <c:formatCode>#,##0.0;"▲ "#,##0.0</c:formatCode>
                <c:ptCount val="5"/>
                <c:pt idx="0">
                  <c:v>99.9</c:v>
                </c:pt>
                <c:pt idx="1">
                  <c:v>86.1</c:v>
                </c:pt>
                <c:pt idx="2">
                  <c:v>74.400000000000006</c:v>
                </c:pt>
                <c:pt idx="3">
                  <c:v>54.8</c:v>
                </c:pt>
                <c:pt idx="4">
                  <c:v>43.9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{EB07AA62-9317-443B-B31C-ED6A1577BCAB}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{13FA2CB2-8B24-4D9A-8726-43611C1C97CF}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{428B2B5A-69C4-448B-B09F-0D45DAC2BC3B}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{B56B6C99-1903-4C0D-9CED-3124C6272051}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{10A033C4-C67F-485C-93D2-25712ECBDD8F}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2499072"/>
        <c:axId val="122500992"/>
      </c:scatterChart>
      <c:valAx>
        <c:axId val="122499072"/>
        <c:scaling>
          <c:orientation val="minMax"/>
          <c:max val="19.5"/>
          <c:min val="9.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500992"/>
        <c:crosses val="autoZero"/>
        <c:crossBetween val="midCat"/>
      </c:valAx>
      <c:valAx>
        <c:axId val="122500992"/>
        <c:scaling>
          <c:orientation val="minMax"/>
          <c:max val="110"/>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4990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年度借換債の</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償還終了</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による</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償還金</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伴い、実質公債費比率が前年度より</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近年は、南海トラフ地震対策関連の防災対策事業等により市債発行額が増加したが、</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は、普通建設事業の計画的な実施に努めるとともに、交付税算入率の高い起債を優先的に発行する等、</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起債の適正管理</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に努める</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市</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債発行額が近年増加したことに伴う地方債現在高の増加等により、将来負担額が増加したものの、それ以上に</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財政調整基金等の充当可能基金残高や基準財政需要額算入見込額が増加したことで、充当可能財源等が増となり、将来負担比率の分子は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578</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今後も引き続き、住民へのサービスの充実は維持しつつ、公債費の適正管理や基金の一層の積立て等、比率の改善に向けた取り組みを行う。</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高知県室戸市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14,239
14,160
248.18
14,093,823
13,748,063
230,760
5,334,788
11,793,098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43.9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本市</a:t>
          </a:r>
          <a:r>
            <a:rPr lang="ja-JP" altLang="ja-JP" sz="1100">
              <a:solidFill>
                <a:schemeClr val="dk1"/>
              </a:solidFill>
              <a:effectLst/>
              <a:latin typeface="+mn-lt"/>
              <a:ea typeface="+mn-ea"/>
              <a:cs typeface="+mn-cs"/>
            </a:rPr>
            <a:t>では、平成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月に作成した公共施設等総合管理計画において、公共施設等の延べ床面積を平成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年度からの</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年間で</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％削減するという目標を掲げ、老朽化した施設の集約化や除却に取り組んでいる。</a:t>
          </a:r>
          <a:endParaRPr lang="ja-JP" altLang="ja-JP">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年度分固定資産台帳については現在整備中であるが、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年度の有形固定資産減価償却率が類似団体平均を上回っているので、今後は、公共施設等について個別施設計画を策定し、適正な管理に努める。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6773</xdr:rowOff>
    </xdr:from>
    <xdr:to>
      <xdr:col>3</xdr:col>
      <xdr:colOff>511175</xdr:colOff>
      <xdr:row>30</xdr:row>
      <xdr:rowOff>108373</xdr:rowOff>
    </xdr:to>
    <xdr:sp macro="" textlink="">
      <xdr:nvSpPr>
        <xdr:cNvPr id="77" name="円/楕円 76"/>
        <xdr:cNvSpPr/>
      </xdr:nvSpPr>
      <xdr:spPr>
        <a:xfrm>
          <a:off x="4000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124900</xdr:rowOff>
    </xdr:from>
    <xdr:ext cx="405111" cy="259045"/>
    <xdr:sp macro="" textlink="">
      <xdr:nvSpPr>
        <xdr:cNvPr id="79" name="n_1mainValue有形固定資産減価償却率"/>
        <xdr:cNvSpPr txBox="1"/>
      </xdr:nvSpPr>
      <xdr:spPr>
        <a:xfrm>
          <a:off x="3836043"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高知県室戸市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14,239
14,160
248.18
14,093,823
13,748,063
230,760
5,334,788
11,793,098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43.9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25400</xdr:rowOff>
    </xdr:from>
    <xdr:to>
      <xdr:col>5</xdr:col>
      <xdr:colOff>409575</xdr:colOff>
      <xdr:row>33</xdr:row>
      <xdr:rowOff>127000</xdr:rowOff>
    </xdr:to>
    <xdr:sp macro="" textlink="">
      <xdr:nvSpPr>
        <xdr:cNvPr id="66" name="円/楕円 65"/>
        <xdr:cNvSpPr/>
      </xdr:nvSpPr>
      <xdr:spPr>
        <a:xfrm>
          <a:off x="3746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143527</xdr:rowOff>
    </xdr:from>
    <xdr:ext cx="405111" cy="259045"/>
    <xdr:sp macro="" textlink="">
      <xdr:nvSpPr>
        <xdr:cNvPr id="68" name="n_1mainValue【道路】&#10;有形固定資産減価償却率"/>
        <xdr:cNvSpPr txBox="1"/>
      </xdr:nvSpPr>
      <xdr:spPr>
        <a:xfrm>
          <a:off x="3582043"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71417</xdr:rowOff>
    </xdr:from>
    <xdr:to>
      <xdr:col>14</xdr:col>
      <xdr:colOff>79375</xdr:colOff>
      <xdr:row>38</xdr:row>
      <xdr:rowOff>1567</xdr:rowOff>
    </xdr:to>
    <xdr:sp macro="" textlink="">
      <xdr:nvSpPr>
        <xdr:cNvPr id="103" name="円/楕円 102"/>
        <xdr:cNvSpPr/>
      </xdr:nvSpPr>
      <xdr:spPr>
        <a:xfrm>
          <a:off x="9588500" y="64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4"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18094</xdr:rowOff>
    </xdr:from>
    <xdr:ext cx="534377" cy="259045"/>
    <xdr:sp macro="" textlink="">
      <xdr:nvSpPr>
        <xdr:cNvPr id="105" name="n_1mainValue【道路】&#10;一人当たり延長"/>
        <xdr:cNvSpPr txBox="1"/>
      </xdr:nvSpPr>
      <xdr:spPr>
        <a:xfrm>
          <a:off x="9359410" y="619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7" name="直線コネクタ 11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18" name="テキスト ボックス 11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19" name="直線コネクタ 11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0" name="テキスト ボックス 11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1" name="直線コネクタ 12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2" name="テキスト ボックス 12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3" name="直線コネクタ 12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4" name="テキスト ボックス 12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5" name="直線コネクタ 12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6" name="テキスト ボックス 12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7" name="直線コネクタ 12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28" name="テキスト ボックス 12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37556</xdr:rowOff>
    </xdr:from>
    <xdr:to>
      <xdr:col>6</xdr:col>
      <xdr:colOff>510540</xdr:colOff>
      <xdr:row>63</xdr:row>
      <xdr:rowOff>122465</xdr:rowOff>
    </xdr:to>
    <xdr:cxnSp macro="">
      <xdr:nvCxnSpPr>
        <xdr:cNvPr id="132" name="直線コネクタ 131"/>
        <xdr:cNvCxnSpPr/>
      </xdr:nvCxnSpPr>
      <xdr:spPr>
        <a:xfrm flipV="1">
          <a:off x="4634865" y="9810206"/>
          <a:ext cx="0" cy="111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126292</xdr:rowOff>
    </xdr:from>
    <xdr:ext cx="405111" cy="259045"/>
    <xdr:sp macro="" textlink="">
      <xdr:nvSpPr>
        <xdr:cNvPr id="133" name="【橋りょう・トンネル】&#10;有形固定資産減価償却率最小値テキスト"/>
        <xdr:cNvSpPr txBox="1"/>
      </xdr:nvSpPr>
      <xdr:spPr>
        <a:xfrm>
          <a:off x="47244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122465</xdr:rowOff>
    </xdr:from>
    <xdr:to>
      <xdr:col>6</xdr:col>
      <xdr:colOff>600075</xdr:colOff>
      <xdr:row>63</xdr:row>
      <xdr:rowOff>122465</xdr:rowOff>
    </xdr:to>
    <xdr:cxnSp macro="">
      <xdr:nvCxnSpPr>
        <xdr:cNvPr id="134" name="直線コネクタ 133"/>
        <xdr:cNvCxnSpPr/>
      </xdr:nvCxnSpPr>
      <xdr:spPr>
        <a:xfrm>
          <a:off x="4546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155683</xdr:rowOff>
    </xdr:from>
    <xdr:ext cx="405111" cy="259045"/>
    <xdr:sp macro="" textlink="">
      <xdr:nvSpPr>
        <xdr:cNvPr id="135" name="【橋りょう・トンネル】&#10;有形固定資産減価償却率最大値テキスト"/>
        <xdr:cNvSpPr txBox="1"/>
      </xdr:nvSpPr>
      <xdr:spPr>
        <a:xfrm>
          <a:off x="4724400" y="958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57</xdr:row>
      <xdr:rowOff>37556</xdr:rowOff>
    </xdr:from>
    <xdr:to>
      <xdr:col>6</xdr:col>
      <xdr:colOff>600075</xdr:colOff>
      <xdr:row>57</xdr:row>
      <xdr:rowOff>37556</xdr:rowOff>
    </xdr:to>
    <xdr:cxnSp macro="">
      <xdr:nvCxnSpPr>
        <xdr:cNvPr id="136" name="直線コネクタ 135"/>
        <xdr:cNvCxnSpPr/>
      </xdr:nvCxnSpPr>
      <xdr:spPr>
        <a:xfrm>
          <a:off x="4546600" y="981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115405</xdr:rowOff>
    </xdr:from>
    <xdr:ext cx="405111" cy="259045"/>
    <xdr:sp macro="" textlink="">
      <xdr:nvSpPr>
        <xdr:cNvPr id="137" name="【橋りょう・トンネル】&#10;有形固定資産減価償却率平均値テキスト"/>
        <xdr:cNvSpPr txBox="1"/>
      </xdr:nvSpPr>
      <xdr:spPr>
        <a:xfrm>
          <a:off x="4724400" y="1023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136978</xdr:rowOff>
    </xdr:from>
    <xdr:to>
      <xdr:col>6</xdr:col>
      <xdr:colOff>561975</xdr:colOff>
      <xdr:row>60</xdr:row>
      <xdr:rowOff>67128</xdr:rowOff>
    </xdr:to>
    <xdr:sp macro="" textlink="">
      <xdr:nvSpPr>
        <xdr:cNvPr id="138" name="フローチャート : 判断 137"/>
        <xdr:cNvSpPr/>
      </xdr:nvSpPr>
      <xdr:spPr>
        <a:xfrm>
          <a:off x="45847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153307</xdr:rowOff>
    </xdr:from>
    <xdr:to>
      <xdr:col>5</xdr:col>
      <xdr:colOff>409575</xdr:colOff>
      <xdr:row>60</xdr:row>
      <xdr:rowOff>83457</xdr:rowOff>
    </xdr:to>
    <xdr:sp macro="" textlink="">
      <xdr:nvSpPr>
        <xdr:cNvPr id="139" name="フローチャート : 判断 138"/>
        <xdr:cNvSpPr/>
      </xdr:nvSpPr>
      <xdr:spPr>
        <a:xfrm>
          <a:off x="3746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55335</xdr:rowOff>
    </xdr:from>
    <xdr:to>
      <xdr:col>5</xdr:col>
      <xdr:colOff>409575</xdr:colOff>
      <xdr:row>55</xdr:row>
      <xdr:rowOff>156935</xdr:rowOff>
    </xdr:to>
    <xdr:sp macro="" textlink="">
      <xdr:nvSpPr>
        <xdr:cNvPr id="145" name="円/楕円 144"/>
        <xdr:cNvSpPr/>
      </xdr:nvSpPr>
      <xdr:spPr>
        <a:xfrm>
          <a:off x="3746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74584</xdr:rowOff>
    </xdr:from>
    <xdr:ext cx="405111" cy="259045"/>
    <xdr:sp macro="" textlink="">
      <xdr:nvSpPr>
        <xdr:cNvPr id="146" name="n_1aveValue【橋りょう・トンネル】&#10;有形固定資産減価償却率"/>
        <xdr:cNvSpPr txBox="1"/>
      </xdr:nvSpPr>
      <xdr:spPr>
        <a:xfrm>
          <a:off x="3582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2012</xdr:rowOff>
    </xdr:from>
    <xdr:ext cx="405111" cy="259045"/>
    <xdr:sp macro="" textlink="">
      <xdr:nvSpPr>
        <xdr:cNvPr id="147" name="n_1mainValue【橋りょう・トンネル】&#10;有形固定資産減価償却率"/>
        <xdr:cNvSpPr txBox="1"/>
      </xdr:nvSpPr>
      <xdr:spPr>
        <a:xfrm>
          <a:off x="3582043" y="926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1" name="直線コネクタ 170"/>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2"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3" name="直線コネクタ 172"/>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4"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5" name="直線コネクタ 174"/>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6"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7" name="フローチャート : 判断 176"/>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8" name="フローチャート : 判断 177"/>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65929</xdr:rowOff>
    </xdr:from>
    <xdr:to>
      <xdr:col>14</xdr:col>
      <xdr:colOff>79375</xdr:colOff>
      <xdr:row>59</xdr:row>
      <xdr:rowOff>167529</xdr:rowOff>
    </xdr:to>
    <xdr:sp macro="" textlink="">
      <xdr:nvSpPr>
        <xdr:cNvPr id="184" name="円/楕円 183"/>
        <xdr:cNvSpPr/>
      </xdr:nvSpPr>
      <xdr:spPr>
        <a:xfrm>
          <a:off x="9588500" y="101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5"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12606</xdr:rowOff>
    </xdr:from>
    <xdr:ext cx="599010" cy="259045"/>
    <xdr:sp macro="" textlink="">
      <xdr:nvSpPr>
        <xdr:cNvPr id="186" name="n_1mainValue【橋りょう・トンネル】&#10;一人当たり有形固定資産（償却資産）額"/>
        <xdr:cNvSpPr txBox="1"/>
      </xdr:nvSpPr>
      <xdr:spPr>
        <a:xfrm>
          <a:off x="9327094" y="995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428,725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5" name="テキスト ボックス 20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9" name="直線コネクタ 20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1" name="直線コネクタ 21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3" name="直線コネクタ 21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4"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5" name="フローチャート : 判断 21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6" name="フローチャート : 判断 21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23876</xdr:rowOff>
    </xdr:from>
    <xdr:to>
      <xdr:col>5</xdr:col>
      <xdr:colOff>409575</xdr:colOff>
      <xdr:row>83</xdr:row>
      <xdr:rowOff>125476</xdr:rowOff>
    </xdr:to>
    <xdr:sp macro="" textlink="">
      <xdr:nvSpPr>
        <xdr:cNvPr id="222" name="円/楕円 221"/>
        <xdr:cNvSpPr/>
      </xdr:nvSpPr>
      <xdr:spPr>
        <a:xfrm>
          <a:off x="3746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112285</xdr:rowOff>
    </xdr:from>
    <xdr:ext cx="405111" cy="259045"/>
    <xdr:sp macro="" textlink="">
      <xdr:nvSpPr>
        <xdr:cNvPr id="223"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116603</xdr:rowOff>
    </xdr:from>
    <xdr:ext cx="405111" cy="259045"/>
    <xdr:sp macro="" textlink="">
      <xdr:nvSpPr>
        <xdr:cNvPr id="224" name="n_1mainValue【公営住宅】&#10;有形固定資産減価償却率"/>
        <xdr:cNvSpPr txBox="1"/>
      </xdr:nvSpPr>
      <xdr:spPr>
        <a:xfrm>
          <a:off x="3582043" y="1434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6" name="直線コネクタ 245"/>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7"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8" name="直線コネクタ 247"/>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9"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0" name="直線コネクタ 249"/>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1"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2" name="フローチャート : 判断 251"/>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3" name="フローチャート : 判断 252"/>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153721</xdr:rowOff>
    </xdr:from>
    <xdr:to>
      <xdr:col>14</xdr:col>
      <xdr:colOff>79375</xdr:colOff>
      <xdr:row>78</xdr:row>
      <xdr:rowOff>83871</xdr:rowOff>
    </xdr:to>
    <xdr:sp macro="" textlink="">
      <xdr:nvSpPr>
        <xdr:cNvPr id="259" name="円/楕円 258"/>
        <xdr:cNvSpPr/>
      </xdr:nvSpPr>
      <xdr:spPr>
        <a:xfrm>
          <a:off x="9588500" y="133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83227</xdr:rowOff>
    </xdr:from>
    <xdr:ext cx="469744" cy="259045"/>
    <xdr:sp macro="" textlink="">
      <xdr:nvSpPr>
        <xdr:cNvPr id="260" name="n_1aveValue【公営住宅】&#10;一人当たり面積"/>
        <xdr:cNvSpPr txBox="1"/>
      </xdr:nvSpPr>
      <xdr:spPr>
        <a:xfrm>
          <a:off x="93917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100398</xdr:rowOff>
    </xdr:from>
    <xdr:ext cx="469744" cy="259045"/>
    <xdr:sp macro="" textlink="">
      <xdr:nvSpPr>
        <xdr:cNvPr id="261" name="n_1mainValue【公営住宅】&#10;一人当たり面積"/>
        <xdr:cNvSpPr txBox="1"/>
      </xdr:nvSpPr>
      <xdr:spPr>
        <a:xfrm>
          <a:off x="9391727" y="1313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2" name="直線コネクタ 2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3" name="テキスト ボックス 272"/>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4" name="直線コネクタ 2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5" name="テキスト ボックス 2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6" name="直線コネクタ 2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7" name="テキスト ボックス 2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8" name="直線コネクタ 2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9" name="テキスト ボックス 2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3" name="直線コネクタ 282"/>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4"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5" name="直線コネクタ 284"/>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6"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7" name="直線コネクタ 286"/>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88"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89" name="フローチャート : 判断 288"/>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90" name="フローチャート : 判断 289"/>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103124</xdr:rowOff>
    </xdr:from>
    <xdr:to>
      <xdr:col>5</xdr:col>
      <xdr:colOff>409575</xdr:colOff>
      <xdr:row>102</xdr:row>
      <xdr:rowOff>33274</xdr:rowOff>
    </xdr:to>
    <xdr:sp macro="" textlink="">
      <xdr:nvSpPr>
        <xdr:cNvPr id="296" name="円/楕円 295"/>
        <xdr:cNvSpPr/>
      </xdr:nvSpPr>
      <xdr:spPr>
        <a:xfrm>
          <a:off x="37465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148099</xdr:rowOff>
    </xdr:from>
    <xdr:ext cx="405111" cy="259045"/>
    <xdr:sp macro="" textlink="">
      <xdr:nvSpPr>
        <xdr:cNvPr id="297" name="n_1aveValue【港湾・漁港】&#10;有形固定資産減価償却率"/>
        <xdr:cNvSpPr txBox="1"/>
      </xdr:nvSpPr>
      <xdr:spPr>
        <a:xfrm>
          <a:off x="3582043"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24401</xdr:rowOff>
    </xdr:from>
    <xdr:ext cx="405111" cy="259045"/>
    <xdr:sp macro="" textlink="">
      <xdr:nvSpPr>
        <xdr:cNvPr id="298" name="n_1mainValue【港湾・漁港】&#10;有形固定資産減価償却率"/>
        <xdr:cNvSpPr txBox="1"/>
      </xdr:nvSpPr>
      <xdr:spPr>
        <a:xfrm>
          <a:off x="3582043" y="1751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0" name="テキスト ボックス 3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2" name="テキスト ボックス 3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4" name="テキスト ボックス 3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6" name="テキスト ボックス 3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8" name="テキスト ボックス 3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0" name="テキスト ボックス 31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2" name="直線コネクタ 321"/>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3"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4" name="直線コネクタ 323"/>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5"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6" name="直線コネクタ 325"/>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7"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8" name="フローチャート : 判断 327"/>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9" name="フローチャート : 判断 328"/>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18549</xdr:rowOff>
    </xdr:from>
    <xdr:to>
      <xdr:col>14</xdr:col>
      <xdr:colOff>79375</xdr:colOff>
      <xdr:row>102</xdr:row>
      <xdr:rowOff>120149</xdr:rowOff>
    </xdr:to>
    <xdr:sp macro="" textlink="">
      <xdr:nvSpPr>
        <xdr:cNvPr id="335" name="円/楕円 334"/>
        <xdr:cNvSpPr/>
      </xdr:nvSpPr>
      <xdr:spPr>
        <a:xfrm>
          <a:off x="9588500" y="1750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103</xdr:row>
      <xdr:rowOff>163481</xdr:rowOff>
    </xdr:from>
    <xdr:ext cx="599010" cy="259045"/>
    <xdr:sp macro="" textlink="">
      <xdr:nvSpPr>
        <xdr:cNvPr id="336" name="n_1aveValue【港湾・漁港】&#10;一人当たり有形固定資産（償却資産）額"/>
        <xdr:cNvSpPr txBox="1"/>
      </xdr:nvSpPr>
      <xdr:spPr>
        <a:xfrm>
          <a:off x="9327094" y="1782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100</xdr:row>
      <xdr:rowOff>136676</xdr:rowOff>
    </xdr:from>
    <xdr:ext cx="599010" cy="259045"/>
    <xdr:sp macro="" textlink="">
      <xdr:nvSpPr>
        <xdr:cNvPr id="337" name="n_1mainValue【港湾・漁港】&#10;一人当たり有形固定資産（償却資産）額"/>
        <xdr:cNvSpPr txBox="1"/>
      </xdr:nvSpPr>
      <xdr:spPr>
        <a:xfrm>
          <a:off x="9327094" y="1728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291,798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8" name="テキスト ボックス 34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9" name="直線コネクタ 3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0" name="テキスト ボックス 3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1" name="直線コネクタ 3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2" name="テキスト ボックス 3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3" name="直線コネクタ 3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4" name="テキスト ボックス 3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5" name="直線コネクタ 3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6" name="テキスト ボックス 3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7" name="直線コネクタ 3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8" name="テキスト ボックス 35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2" name="直線コネクタ 361"/>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3"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4" name="直線コネクタ 363"/>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6" name="直線コネクタ 36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7"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8" name="フローチャート : 判断 367"/>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9" name="フローチャート : 判断 368"/>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80645</xdr:rowOff>
    </xdr:from>
    <xdr:to>
      <xdr:col>22</xdr:col>
      <xdr:colOff>415925</xdr:colOff>
      <xdr:row>37</xdr:row>
      <xdr:rowOff>10795</xdr:rowOff>
    </xdr:to>
    <xdr:sp macro="" textlink="">
      <xdr:nvSpPr>
        <xdr:cNvPr id="375" name="円/楕円 374"/>
        <xdr:cNvSpPr/>
      </xdr:nvSpPr>
      <xdr:spPr>
        <a:xfrm>
          <a:off x="15430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76"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27322</xdr:rowOff>
    </xdr:from>
    <xdr:ext cx="405111" cy="259045"/>
    <xdr:sp macro="" textlink="">
      <xdr:nvSpPr>
        <xdr:cNvPr id="377" name="n_1mainValue【認定こども園・幼稚園・保育所】&#10;有形固定資産減価償却率"/>
        <xdr:cNvSpPr txBox="1"/>
      </xdr:nvSpPr>
      <xdr:spPr>
        <a:xfrm>
          <a:off x="15266043"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9" name="直線コネクタ 398"/>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00"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01" name="直線コネクタ 400"/>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2"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3" name="直線コネクタ 402"/>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4"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5" name="フローチャート : 判断 404"/>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6" name="フローチャート : 判断 405"/>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93980</xdr:rowOff>
    </xdr:from>
    <xdr:to>
      <xdr:col>31</xdr:col>
      <xdr:colOff>85725</xdr:colOff>
      <xdr:row>38</xdr:row>
      <xdr:rowOff>24130</xdr:rowOff>
    </xdr:to>
    <xdr:sp macro="" textlink="">
      <xdr:nvSpPr>
        <xdr:cNvPr id="412" name="円/楕円 411"/>
        <xdr:cNvSpPr/>
      </xdr:nvSpPr>
      <xdr:spPr>
        <a:xfrm>
          <a:off x="2127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413"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40657</xdr:rowOff>
    </xdr:from>
    <xdr:ext cx="469744" cy="259045"/>
    <xdr:sp macro="" textlink="">
      <xdr:nvSpPr>
        <xdr:cNvPr id="414" name="n_1mainValue【認定こども園・幼稚園・保育所】&#10;一人当たり面積"/>
        <xdr:cNvSpPr txBox="1"/>
      </xdr:nvSpPr>
      <xdr:spPr>
        <a:xfrm>
          <a:off x="210757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5" name="テキスト ボックス 42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6" name="直線コネクタ 42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7" name="テキスト ボックス 42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8" name="直線コネクタ 42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9" name="テキスト ボックス 42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0" name="直線コネクタ 42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1" name="テキスト ボックス 43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2" name="直線コネクタ 43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3" name="テキスト ボックス 43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5" name="テキスト ボックス 4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7" name="直線コネクタ 436"/>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8"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9" name="直線コネクタ 438"/>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40"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41" name="直線コネクタ 440"/>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2"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3" name="フローチャート : 判断 442"/>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4" name="フローチャート : 判断 443"/>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136652</xdr:rowOff>
    </xdr:from>
    <xdr:to>
      <xdr:col>22</xdr:col>
      <xdr:colOff>415925</xdr:colOff>
      <xdr:row>57</xdr:row>
      <xdr:rowOff>66802</xdr:rowOff>
    </xdr:to>
    <xdr:sp macro="" textlink="">
      <xdr:nvSpPr>
        <xdr:cNvPr id="450" name="円/楕円 449"/>
        <xdr:cNvSpPr/>
      </xdr:nvSpPr>
      <xdr:spPr>
        <a:xfrm>
          <a:off x="15430500" y="97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451"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83329</xdr:rowOff>
    </xdr:from>
    <xdr:ext cx="405111" cy="259045"/>
    <xdr:sp macro="" textlink="">
      <xdr:nvSpPr>
        <xdr:cNvPr id="452" name="n_1mainValue【学校施設】&#10;有形固定資産減価償却率"/>
        <xdr:cNvSpPr txBox="1"/>
      </xdr:nvSpPr>
      <xdr:spPr>
        <a:xfrm>
          <a:off x="15266043"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0" name="正方形/長方形 4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3" name="直線コネクタ 4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4" name="テキスト ボックス 4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5" name="直線コネクタ 4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6" name="テキスト ボックス 4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7" name="直線コネクタ 4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8" name="テキスト ボックス 4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9" name="直線コネクタ 4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0" name="テキスト ボックス 4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1" name="直線コネクタ 4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2" name="テキスト ボックス 4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4" name="テキスト ボックス 4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6" name="直線コネクタ 475"/>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7"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8" name="直線コネクタ 477"/>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9"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80" name="直線コネクタ 479"/>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81"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2" name="フローチャート : 判断 481"/>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3" name="フローチャート : 判断 482"/>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6350</xdr:rowOff>
    </xdr:from>
    <xdr:to>
      <xdr:col>31</xdr:col>
      <xdr:colOff>85725</xdr:colOff>
      <xdr:row>60</xdr:row>
      <xdr:rowOff>107950</xdr:rowOff>
    </xdr:to>
    <xdr:sp macro="" textlink="">
      <xdr:nvSpPr>
        <xdr:cNvPr id="489" name="円/楕円 488"/>
        <xdr:cNvSpPr/>
      </xdr:nvSpPr>
      <xdr:spPr>
        <a:xfrm>
          <a:off x="2127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17162</xdr:rowOff>
    </xdr:from>
    <xdr:ext cx="469744" cy="259045"/>
    <xdr:sp macro="" textlink="">
      <xdr:nvSpPr>
        <xdr:cNvPr id="490" name="n_1aveValue【学校施設】&#10;一人当たり面積"/>
        <xdr:cNvSpPr txBox="1"/>
      </xdr:nvSpPr>
      <xdr:spPr>
        <a:xfrm>
          <a:off x="21075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124477</xdr:rowOff>
    </xdr:from>
    <xdr:ext cx="469744" cy="259045"/>
    <xdr:sp macro="" textlink="">
      <xdr:nvSpPr>
        <xdr:cNvPr id="491" name="n_1mainValue【学校施設】&#10;一人当たり面積"/>
        <xdr:cNvSpPr txBox="1"/>
      </xdr:nvSpPr>
      <xdr:spPr>
        <a:xfrm>
          <a:off x="210757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16" name="直線コネクタ 515"/>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17"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18" name="直線コネクタ 517"/>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20" name="直線コネクタ 5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521"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22" name="フローチャート : 判断 521"/>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23" name="フローチャート : 判断 522"/>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162561</xdr:rowOff>
    </xdr:from>
    <xdr:to>
      <xdr:col>22</xdr:col>
      <xdr:colOff>415925</xdr:colOff>
      <xdr:row>84</xdr:row>
      <xdr:rowOff>92711</xdr:rowOff>
    </xdr:to>
    <xdr:sp macro="" textlink="">
      <xdr:nvSpPr>
        <xdr:cNvPr id="529" name="円/楕円 528"/>
        <xdr:cNvSpPr/>
      </xdr:nvSpPr>
      <xdr:spPr>
        <a:xfrm>
          <a:off x="15430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170197</xdr:rowOff>
    </xdr:from>
    <xdr:ext cx="405111" cy="259045"/>
    <xdr:sp macro="" textlink="">
      <xdr:nvSpPr>
        <xdr:cNvPr id="530" name="n_1aveValue【児童館】&#10;有形固定資産減価償却率"/>
        <xdr:cNvSpPr txBox="1"/>
      </xdr:nvSpPr>
      <xdr:spPr>
        <a:xfrm>
          <a:off x="15266043"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83838</xdr:rowOff>
    </xdr:from>
    <xdr:ext cx="405111" cy="259045"/>
    <xdr:sp macro="" textlink="">
      <xdr:nvSpPr>
        <xdr:cNvPr id="531" name="n_1mainValue【児童館】&#10;有形固定資産減価償却率"/>
        <xdr:cNvSpPr txBox="1"/>
      </xdr:nvSpPr>
      <xdr:spPr>
        <a:xfrm>
          <a:off x="15266043"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2" name="直線コネクタ 5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3" name="テキスト ボックス 5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4" name="直線コネクタ 5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5" name="テキスト ボックス 5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6" name="直線コネクタ 5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7" name="テキスト ボックス 5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8" name="直線コネクタ 5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9" name="テキスト ボックス 5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3" name="直線コネクタ 552"/>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4"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5" name="直線コネクタ 554"/>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6"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7" name="直線コネクタ 55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58"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59" name="フローチャート : 判断 558"/>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60" name="フローチャート : 判断 559"/>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1" name="テキスト ボックス 5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2" name="テキスト ボックス 5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3" name="テキスト ボックス 5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4" name="テキスト ボックス 5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5" name="テキスト ボックス 5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10161</xdr:rowOff>
    </xdr:from>
    <xdr:to>
      <xdr:col>31</xdr:col>
      <xdr:colOff>85725</xdr:colOff>
      <xdr:row>82</xdr:row>
      <xdr:rowOff>111761</xdr:rowOff>
    </xdr:to>
    <xdr:sp macro="" textlink="">
      <xdr:nvSpPr>
        <xdr:cNvPr id="566" name="円/楕円 565"/>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67"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102888</xdr:rowOff>
    </xdr:from>
    <xdr:ext cx="469744" cy="259045"/>
    <xdr:sp macro="" textlink="">
      <xdr:nvSpPr>
        <xdr:cNvPr id="568" name="n_1mainValue【児童館】&#10;一人当たり面積"/>
        <xdr:cNvSpPr txBox="1"/>
      </xdr:nvSpPr>
      <xdr:spPr>
        <a:xfrm>
          <a:off x="21075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9" name="正方形/長方形 5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0" name="正方形/長方形 5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1" name="正方形/長方形 5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2" name="正方形/長方形 5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3" name="正方形/長方形 5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4" name="正方形/長方形 5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5" name="正方形/長方形 5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6" name="正方形/長方形 5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7" name="テキスト ボックス 5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8" name="直線コネクタ 5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9" name="テキスト ボックス 57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80" name="直線コネクタ 57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81" name="テキスト ボックス 58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2" name="直線コネクタ 58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3" name="テキスト ボックス 58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4" name="直線コネクタ 58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5" name="テキスト ボックス 58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6" name="直線コネクタ 58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7" name="テキスト ボックス 58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8" name="直線コネクタ 58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9" name="テキスト ボックス 58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0" name="直線コネクタ 58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91" name="テキスト ボックス 59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2" name="直線コネクタ 5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3" name="テキスト ボックス 5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95" name="直線コネクタ 594"/>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96"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97" name="直線コネクタ 596"/>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98"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99" name="直線コネクタ 598"/>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600"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601" name="フローチャート : 判断 60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602" name="フローチャート : 判断 601"/>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3" name="テキスト ボックス 6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4" name="テキスト ボックス 6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5" name="テキスト ボックス 6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6" name="テキスト ボックス 6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7" name="テキスト ボックス 6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82550</xdr:rowOff>
    </xdr:from>
    <xdr:to>
      <xdr:col>22</xdr:col>
      <xdr:colOff>415925</xdr:colOff>
      <xdr:row>102</xdr:row>
      <xdr:rowOff>12700</xdr:rowOff>
    </xdr:to>
    <xdr:sp macro="" textlink="">
      <xdr:nvSpPr>
        <xdr:cNvPr id="608" name="円/楕円 607"/>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609"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29227</xdr:rowOff>
    </xdr:from>
    <xdr:ext cx="405111" cy="259045"/>
    <xdr:sp macro="" textlink="">
      <xdr:nvSpPr>
        <xdr:cNvPr id="610" name="n_1mainValue【公民館】&#10;有形固定資産減価償却率"/>
        <xdr:cNvSpPr txBox="1"/>
      </xdr:nvSpPr>
      <xdr:spPr>
        <a:xfrm>
          <a:off x="15266043"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1" name="正方形/長方形 6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2" name="正方形/長方形 6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3" name="正方形/長方形 6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4" name="正方形/長方形 6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5" name="正方形/長方形 6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6" name="正方形/長方形 6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7" name="正方形/長方形 6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8" name="正方形/長方形 6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9" name="テキスト ボックス 6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0" name="直線コネクタ 6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1" name="直線コネクタ 62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2" name="テキスト ボックス 62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3" name="直線コネクタ 62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4" name="テキスト ボックス 62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5" name="直線コネクタ 62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6" name="テキスト ボックス 62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7" name="直線コネクタ 62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8" name="テキスト ボックス 62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32" name="直線コネクタ 631"/>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33"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34" name="直線コネクタ 63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35"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36" name="直線コネクタ 63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37"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38" name="フローチャート : 判断 637"/>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39" name="フローチャート : 判断 63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0" name="テキスト ボックス 6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1" name="テキスト ボックス 6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2" name="テキスト ボックス 6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3" name="テキスト ボックス 6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4" name="テキスト ボックス 6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119126</xdr:rowOff>
    </xdr:from>
    <xdr:to>
      <xdr:col>31</xdr:col>
      <xdr:colOff>85725</xdr:colOff>
      <xdr:row>106</xdr:row>
      <xdr:rowOff>49276</xdr:rowOff>
    </xdr:to>
    <xdr:sp macro="" textlink="">
      <xdr:nvSpPr>
        <xdr:cNvPr id="645" name="円/楕円 644"/>
        <xdr:cNvSpPr/>
      </xdr:nvSpPr>
      <xdr:spPr>
        <a:xfrm>
          <a:off x="21272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646"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40403</xdr:rowOff>
    </xdr:from>
    <xdr:ext cx="469744" cy="259045"/>
    <xdr:sp macro="" textlink="">
      <xdr:nvSpPr>
        <xdr:cNvPr id="647" name="n_1mainValue【公民館】&#10;一人当たり面積"/>
        <xdr:cNvSpPr txBox="1"/>
      </xdr:nvSpPr>
      <xdr:spPr>
        <a:xfrm>
          <a:off x="210757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ほとんどの類型において、有形固定資産減価償却率は類似団体平均を上回っており、橋りょう及び公民館が特に高くなっている。</a:t>
          </a:r>
          <a:endParaRPr lang="ja-JP" altLang="ja-JP" sz="1300">
            <a:effectLst/>
          </a:endParaRPr>
        </a:p>
        <a:p>
          <a:r>
            <a:rPr kumimoji="1" lang="ja-JP" altLang="ja-JP" sz="1300">
              <a:solidFill>
                <a:schemeClr val="dk1"/>
              </a:solidFill>
              <a:effectLst/>
              <a:latin typeface="+mn-lt"/>
              <a:ea typeface="+mn-ea"/>
              <a:cs typeface="+mn-cs"/>
            </a:rPr>
            <a:t>　橋りょうについては、対荷点検の結果に基づき計画的な架け替を実施していく。公民館については、耐震改修は完了しているため使用する上での問題は無いが、今後は、類似施設との複合化を検討する必要がある。</a:t>
          </a:r>
          <a:endParaRPr lang="ja-JP" altLang="ja-JP" sz="1300">
            <a:effectLst/>
          </a:endParaRPr>
        </a:p>
        <a:p>
          <a:r>
            <a:rPr kumimoji="1" lang="ja-JP" altLang="ja-JP" sz="1300">
              <a:solidFill>
                <a:schemeClr val="dk1"/>
              </a:solidFill>
              <a:effectLst/>
              <a:latin typeface="+mn-lt"/>
              <a:ea typeface="+mn-ea"/>
              <a:cs typeface="+mn-cs"/>
            </a:rPr>
            <a:t>　また、公営住宅や保育所、学校施設の住民一人当たりの面積が類似団体平均よりも大きくなっているのは、</a:t>
          </a:r>
          <a:r>
            <a:rPr kumimoji="1" lang="ja-JP" altLang="ja-JP" sz="1300" b="0" i="0" baseline="0">
              <a:solidFill>
                <a:schemeClr val="dk1"/>
              </a:solidFill>
              <a:effectLst/>
              <a:latin typeface="+mn-lt"/>
              <a:ea typeface="+mn-ea"/>
              <a:cs typeface="+mn-cs"/>
            </a:rPr>
            <a:t>海岸線延長が長く山間部にも小さな集落を多く有するという本市の地理的条件によるものであるが、今後は公共施設等総合管理計画に基づき、施設の統廃合に取り組んでいく。</a:t>
          </a:r>
          <a:endParaRPr lang="ja-JP" altLang="ja-JP" sz="13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高知県室戸市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14,239
14,160
248.18
14,093,823
13,748,063
230,760
5,334,788
11,793,098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43.9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147864</xdr:rowOff>
    </xdr:from>
    <xdr:to>
      <xdr:col>5</xdr:col>
      <xdr:colOff>409575</xdr:colOff>
      <xdr:row>34</xdr:row>
      <xdr:rowOff>78014</xdr:rowOff>
    </xdr:to>
    <xdr:sp macro="" textlink="">
      <xdr:nvSpPr>
        <xdr:cNvPr id="72" name="円/楕円 71"/>
        <xdr:cNvSpPr/>
      </xdr:nvSpPr>
      <xdr:spPr>
        <a:xfrm>
          <a:off x="3746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94541</xdr:rowOff>
    </xdr:from>
    <xdr:ext cx="405111" cy="259045"/>
    <xdr:sp macro="" textlink="">
      <xdr:nvSpPr>
        <xdr:cNvPr id="73" name="n_1mainValue【図書館】&#10;有形固定資産減価償却率"/>
        <xdr:cNvSpPr txBox="1"/>
      </xdr:nvSpPr>
      <xdr:spPr>
        <a:xfrm>
          <a:off x="3582043"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6350</xdr:rowOff>
    </xdr:from>
    <xdr:to>
      <xdr:col>14</xdr:col>
      <xdr:colOff>79375</xdr:colOff>
      <xdr:row>37</xdr:row>
      <xdr:rowOff>107950</xdr:rowOff>
    </xdr:to>
    <xdr:sp macro="" textlink="">
      <xdr:nvSpPr>
        <xdr:cNvPr id="112" name="円/楕円 111"/>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124477</xdr:rowOff>
    </xdr:from>
    <xdr:ext cx="469744" cy="259045"/>
    <xdr:sp macro="" textlink="">
      <xdr:nvSpPr>
        <xdr:cNvPr id="113" name="n_1mainValue【図書館】&#10;一人当たり面積"/>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46"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164465</xdr:rowOff>
    </xdr:from>
    <xdr:to>
      <xdr:col>5</xdr:col>
      <xdr:colOff>409575</xdr:colOff>
      <xdr:row>62</xdr:row>
      <xdr:rowOff>94615</xdr:rowOff>
    </xdr:to>
    <xdr:sp macro="" textlink="">
      <xdr:nvSpPr>
        <xdr:cNvPr id="152" name="円/楕円 151"/>
        <xdr:cNvSpPr/>
      </xdr:nvSpPr>
      <xdr:spPr>
        <a:xfrm>
          <a:off x="3746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85742</xdr:rowOff>
    </xdr:from>
    <xdr:ext cx="405111" cy="259045"/>
    <xdr:sp macro="" textlink="">
      <xdr:nvSpPr>
        <xdr:cNvPr id="153" name="n_1mainValue【体育館・プール】&#10;有形固定資産減価償却率"/>
        <xdr:cNvSpPr txBox="1"/>
      </xdr:nvSpPr>
      <xdr:spPr>
        <a:xfrm>
          <a:off x="3582043"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5"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635</xdr:rowOff>
    </xdr:from>
    <xdr:to>
      <xdr:col>14</xdr:col>
      <xdr:colOff>79375</xdr:colOff>
      <xdr:row>61</xdr:row>
      <xdr:rowOff>102235</xdr:rowOff>
    </xdr:to>
    <xdr:sp macro="" textlink="">
      <xdr:nvSpPr>
        <xdr:cNvPr id="191" name="円/楕円 190"/>
        <xdr:cNvSpPr/>
      </xdr:nvSpPr>
      <xdr:spPr>
        <a:xfrm>
          <a:off x="9588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118762</xdr:rowOff>
    </xdr:from>
    <xdr:ext cx="469744" cy="259045"/>
    <xdr:sp macro="" textlink="">
      <xdr:nvSpPr>
        <xdr:cNvPr id="192" name="n_1mainValue【体育館・プール】&#10;一人当たり面積"/>
        <xdr:cNvSpPr txBox="1"/>
      </xdr:nvSpPr>
      <xdr:spPr>
        <a:xfrm>
          <a:off x="9391727" y="1023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225"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162561</xdr:rowOff>
    </xdr:from>
    <xdr:to>
      <xdr:col>5</xdr:col>
      <xdr:colOff>409575</xdr:colOff>
      <xdr:row>83</xdr:row>
      <xdr:rowOff>92711</xdr:rowOff>
    </xdr:to>
    <xdr:sp macro="" textlink="">
      <xdr:nvSpPr>
        <xdr:cNvPr id="231" name="円/楕円 230"/>
        <xdr:cNvSpPr/>
      </xdr:nvSpPr>
      <xdr:spPr>
        <a:xfrm>
          <a:off x="3746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109238</xdr:rowOff>
    </xdr:from>
    <xdr:ext cx="405111" cy="259045"/>
    <xdr:sp macro="" textlink="">
      <xdr:nvSpPr>
        <xdr:cNvPr id="232" name="n_1mainValue【福祉施設】&#10;有形固定資産減価償却率"/>
        <xdr:cNvSpPr txBox="1"/>
      </xdr:nvSpPr>
      <xdr:spPr>
        <a:xfrm>
          <a:off x="3582043" y="1399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158404</xdr:rowOff>
    </xdr:from>
    <xdr:ext cx="469744" cy="259045"/>
    <xdr:sp macro="" textlink="">
      <xdr:nvSpPr>
        <xdr:cNvPr id="266" name="n_1aveValue【福祉施設】&#10;一人当たり面積"/>
        <xdr:cNvSpPr txBox="1"/>
      </xdr:nvSpPr>
      <xdr:spPr>
        <a:xfrm>
          <a:off x="93917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31387</xdr:rowOff>
    </xdr:from>
    <xdr:to>
      <xdr:col>14</xdr:col>
      <xdr:colOff>79375</xdr:colOff>
      <xdr:row>81</xdr:row>
      <xdr:rowOff>132987</xdr:rowOff>
    </xdr:to>
    <xdr:sp macro="" textlink="">
      <xdr:nvSpPr>
        <xdr:cNvPr id="272" name="円/楕円 271"/>
        <xdr:cNvSpPr/>
      </xdr:nvSpPr>
      <xdr:spPr>
        <a:xfrm>
          <a:off x="9588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149514</xdr:rowOff>
    </xdr:from>
    <xdr:ext cx="469744" cy="259045"/>
    <xdr:sp macro="" textlink="">
      <xdr:nvSpPr>
        <xdr:cNvPr id="273" name="n_1mainValue【福祉施設】&#10;一人当たり面積"/>
        <xdr:cNvSpPr txBox="1"/>
      </xdr:nvSpPr>
      <xdr:spPr>
        <a:xfrm>
          <a:off x="9391727" y="13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07"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154395</xdr:rowOff>
    </xdr:from>
    <xdr:to>
      <xdr:col>5</xdr:col>
      <xdr:colOff>409575</xdr:colOff>
      <xdr:row>104</xdr:row>
      <xdr:rowOff>84545</xdr:rowOff>
    </xdr:to>
    <xdr:sp macro="" textlink="">
      <xdr:nvSpPr>
        <xdr:cNvPr id="313" name="円/楕円 312"/>
        <xdr:cNvSpPr/>
      </xdr:nvSpPr>
      <xdr:spPr>
        <a:xfrm>
          <a:off x="3746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101072</xdr:rowOff>
    </xdr:from>
    <xdr:ext cx="405111" cy="259045"/>
    <xdr:sp macro="" textlink="">
      <xdr:nvSpPr>
        <xdr:cNvPr id="314" name="n_1mainValue【市民会館】&#10;有形固定資産減価償却率"/>
        <xdr:cNvSpPr txBox="1"/>
      </xdr:nvSpPr>
      <xdr:spPr>
        <a:xfrm>
          <a:off x="3582043"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346"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12064</xdr:rowOff>
    </xdr:from>
    <xdr:to>
      <xdr:col>14</xdr:col>
      <xdr:colOff>79375</xdr:colOff>
      <xdr:row>106</xdr:row>
      <xdr:rowOff>113664</xdr:rowOff>
    </xdr:to>
    <xdr:sp macro="" textlink="">
      <xdr:nvSpPr>
        <xdr:cNvPr id="352" name="円/楕円 351"/>
        <xdr:cNvSpPr/>
      </xdr:nvSpPr>
      <xdr:spPr>
        <a:xfrm>
          <a:off x="9588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130191</xdr:rowOff>
    </xdr:from>
    <xdr:ext cx="469744" cy="259045"/>
    <xdr:sp macro="" textlink="">
      <xdr:nvSpPr>
        <xdr:cNvPr id="353" name="n_1mainValue【市民会館】&#10;一人当たり面積"/>
        <xdr:cNvSpPr txBox="1"/>
      </xdr:nvSpPr>
      <xdr:spPr>
        <a:xfrm>
          <a:off x="9391727" y="179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9" name="正方形/長方形 36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0" name="テキスト ボックス 3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2" name="テキスト ボックス 3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2" name="テキスト ボックス 3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4" name="直線コネクタ 393"/>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5"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6" name="直線コネクタ 395"/>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7"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98" name="直線コネクタ 397"/>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99"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00" name="フローチャート : 判断 399"/>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01" name="フローチャート : 判断 400"/>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166387</xdr:rowOff>
    </xdr:from>
    <xdr:ext cx="405111" cy="259045"/>
    <xdr:sp macro="" textlink="">
      <xdr:nvSpPr>
        <xdr:cNvPr id="402" name="n_1aveValue【保健センター・保健所】&#10;有形固定資産減価償却率"/>
        <xdr:cNvSpPr txBox="1"/>
      </xdr:nvSpPr>
      <xdr:spPr>
        <a:xfrm>
          <a:off x="15266043"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166370</xdr:rowOff>
    </xdr:from>
    <xdr:to>
      <xdr:col>22</xdr:col>
      <xdr:colOff>415925</xdr:colOff>
      <xdr:row>63</xdr:row>
      <xdr:rowOff>96520</xdr:rowOff>
    </xdr:to>
    <xdr:sp macro="" textlink="">
      <xdr:nvSpPr>
        <xdr:cNvPr id="408" name="円/楕円 407"/>
        <xdr:cNvSpPr/>
      </xdr:nvSpPr>
      <xdr:spPr>
        <a:xfrm>
          <a:off x="15430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87647</xdr:rowOff>
    </xdr:from>
    <xdr:ext cx="405111" cy="259045"/>
    <xdr:sp macro="" textlink="">
      <xdr:nvSpPr>
        <xdr:cNvPr id="409" name="n_1mainValue【保健センター・保健所】&#10;有形固定資産減価償却率"/>
        <xdr:cNvSpPr txBox="1"/>
      </xdr:nvSpPr>
      <xdr:spPr>
        <a:xfrm>
          <a:off x="15266043"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20" name="直線コネクタ 41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1" name="テキスト ボックス 42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2" name="直線コネクタ 42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3" name="テキスト ボックス 42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4" name="直線コネクタ 42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5" name="テキスト ボックス 42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6" name="直線コネクタ 42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7" name="テキスト ボックス 42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8" name="直線コネクタ 42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9" name="テキスト ボックス 42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0" name="直線コネクタ 4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1" name="テキスト ボックス 4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61</xdr:row>
      <xdr:rowOff>45720</xdr:rowOff>
    </xdr:from>
    <xdr:to>
      <xdr:col>32</xdr:col>
      <xdr:colOff>186689</xdr:colOff>
      <xdr:row>64</xdr:row>
      <xdr:rowOff>30480</xdr:rowOff>
    </xdr:to>
    <xdr:cxnSp macro="">
      <xdr:nvCxnSpPr>
        <xdr:cNvPr id="433" name="直線コネクタ 432"/>
        <xdr:cNvCxnSpPr/>
      </xdr:nvCxnSpPr>
      <xdr:spPr>
        <a:xfrm flipV="1">
          <a:off x="22160864" y="10504170"/>
          <a:ext cx="0" cy="49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34307</xdr:rowOff>
    </xdr:from>
    <xdr:ext cx="469744" cy="259045"/>
    <xdr:sp macro="" textlink="">
      <xdr:nvSpPr>
        <xdr:cNvPr id="434" name="【保健センター・保健所】&#10;一人当たり面積最小値テキスト"/>
        <xdr:cNvSpPr txBox="1"/>
      </xdr:nvSpPr>
      <xdr:spPr>
        <a:xfrm>
          <a:off x="222504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30480</xdr:rowOff>
    </xdr:from>
    <xdr:to>
      <xdr:col>32</xdr:col>
      <xdr:colOff>276225</xdr:colOff>
      <xdr:row>64</xdr:row>
      <xdr:rowOff>30480</xdr:rowOff>
    </xdr:to>
    <xdr:cxnSp macro="">
      <xdr:nvCxnSpPr>
        <xdr:cNvPr id="435" name="直線コネクタ 434"/>
        <xdr:cNvCxnSpPr/>
      </xdr:nvCxnSpPr>
      <xdr:spPr>
        <a:xfrm>
          <a:off x="22072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163847</xdr:rowOff>
    </xdr:from>
    <xdr:ext cx="469744" cy="259045"/>
    <xdr:sp macro="" textlink="">
      <xdr:nvSpPr>
        <xdr:cNvPr id="436" name="【保健センター・保健所】&#10;一人当たり面積最大値テキスト"/>
        <xdr:cNvSpPr txBox="1"/>
      </xdr:nvSpPr>
      <xdr:spPr>
        <a:xfrm>
          <a:off x="22250400" y="102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61</xdr:row>
      <xdr:rowOff>45720</xdr:rowOff>
    </xdr:from>
    <xdr:to>
      <xdr:col>32</xdr:col>
      <xdr:colOff>276225</xdr:colOff>
      <xdr:row>61</xdr:row>
      <xdr:rowOff>45720</xdr:rowOff>
    </xdr:to>
    <xdr:cxnSp macro="">
      <xdr:nvCxnSpPr>
        <xdr:cNvPr id="437" name="直線コネクタ 436"/>
        <xdr:cNvCxnSpPr/>
      </xdr:nvCxnSpPr>
      <xdr:spPr>
        <a:xfrm>
          <a:off x="22072600" y="1050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99077</xdr:rowOff>
    </xdr:from>
    <xdr:ext cx="469744" cy="259045"/>
    <xdr:sp macro="" textlink="">
      <xdr:nvSpPr>
        <xdr:cNvPr id="438" name="【保健センター・保健所】&#10;一人当たり面積平均値テキスト"/>
        <xdr:cNvSpPr txBox="1"/>
      </xdr:nvSpPr>
      <xdr:spPr>
        <a:xfrm>
          <a:off x="22250400" y="1072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120650</xdr:rowOff>
    </xdr:from>
    <xdr:to>
      <xdr:col>32</xdr:col>
      <xdr:colOff>238125</xdr:colOff>
      <xdr:row>63</xdr:row>
      <xdr:rowOff>50800</xdr:rowOff>
    </xdr:to>
    <xdr:sp macro="" textlink="">
      <xdr:nvSpPr>
        <xdr:cNvPr id="439" name="フローチャート : 判断 438"/>
        <xdr:cNvSpPr/>
      </xdr:nvSpPr>
      <xdr:spPr>
        <a:xfrm>
          <a:off x="221107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82550</xdr:rowOff>
    </xdr:from>
    <xdr:to>
      <xdr:col>31</xdr:col>
      <xdr:colOff>85725</xdr:colOff>
      <xdr:row>63</xdr:row>
      <xdr:rowOff>12700</xdr:rowOff>
    </xdr:to>
    <xdr:sp macro="" textlink="">
      <xdr:nvSpPr>
        <xdr:cNvPr id="440" name="フローチャート : 判断 439"/>
        <xdr:cNvSpPr/>
      </xdr:nvSpPr>
      <xdr:spPr>
        <a:xfrm>
          <a:off x="21272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3827</xdr:rowOff>
    </xdr:from>
    <xdr:ext cx="469744" cy="259045"/>
    <xdr:sp macro="" textlink="">
      <xdr:nvSpPr>
        <xdr:cNvPr id="441" name="n_1aveValue【保健センター・保健所】&#10;一人当たり面積"/>
        <xdr:cNvSpPr txBox="1"/>
      </xdr:nvSpPr>
      <xdr:spPr>
        <a:xfrm>
          <a:off x="21075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2" name="テキスト ボックス 4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3" name="テキスト ボックス 4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4" name="テキスト ボックス 4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5" name="テキスト ボックス 4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6" name="テキスト ボックス 4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116840</xdr:rowOff>
    </xdr:from>
    <xdr:to>
      <xdr:col>31</xdr:col>
      <xdr:colOff>85725</xdr:colOff>
      <xdr:row>57</xdr:row>
      <xdr:rowOff>46990</xdr:rowOff>
    </xdr:to>
    <xdr:sp macro="" textlink="">
      <xdr:nvSpPr>
        <xdr:cNvPr id="447" name="円/楕円 446"/>
        <xdr:cNvSpPr/>
      </xdr:nvSpPr>
      <xdr:spPr>
        <a:xfrm>
          <a:off x="21272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63517</xdr:rowOff>
    </xdr:from>
    <xdr:ext cx="469744" cy="259045"/>
    <xdr:sp macro="" textlink="">
      <xdr:nvSpPr>
        <xdr:cNvPr id="448" name="n_1mainValue【保健センター・保健所】&#10;一人当たり面積"/>
        <xdr:cNvSpPr txBox="1"/>
      </xdr:nvSpPr>
      <xdr:spPr>
        <a:xfrm>
          <a:off x="21075727" y="94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9" name="正方形/長方形 4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0" name="正方形/長方形 4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1" name="正方形/長方形 4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2" name="正方形/長方形 4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3" name="正方形/長方形 4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4" name="正方形/長方形 4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5" name="正方形/長方形 4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6" name="正方形/長方形 4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7" name="テキスト ボックス 4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8" name="直線コネクタ 4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9" name="直線コネクタ 45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60" name="テキスト ボックス 459"/>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1" name="直線コネクタ 46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2" name="テキスト ボックス 46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3" name="直線コネクタ 46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4" name="テキスト ボックス 46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5" name="直線コネクタ 46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6" name="テキスト ボックス 46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7" name="直線コネクタ 46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8" name="テキスト ボックス 46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9" name="直線コネクタ 4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0" name="テキスト ボックス 4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2" name="直線コネクタ 471"/>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3"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4" name="直線コネクタ 473"/>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5"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6" name="直線コネクタ 475"/>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7"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8" name="フローチャート : 判断 477"/>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79" name="フローチャート : 判断 478"/>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480"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1" name="テキスト ボックス 4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2" name="テキスト ボックス 4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3" name="テキスト ボックス 4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4" name="テキスト ボックス 4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5" name="テキスト ボックス 4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137795</xdr:rowOff>
    </xdr:from>
    <xdr:to>
      <xdr:col>22</xdr:col>
      <xdr:colOff>415925</xdr:colOff>
      <xdr:row>81</xdr:row>
      <xdr:rowOff>67945</xdr:rowOff>
    </xdr:to>
    <xdr:sp macro="" textlink="">
      <xdr:nvSpPr>
        <xdr:cNvPr id="486" name="円/楕円 485"/>
        <xdr:cNvSpPr/>
      </xdr:nvSpPr>
      <xdr:spPr>
        <a:xfrm>
          <a:off x="15430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59072</xdr:rowOff>
    </xdr:from>
    <xdr:ext cx="405111" cy="259045"/>
    <xdr:sp macro="" textlink="">
      <xdr:nvSpPr>
        <xdr:cNvPr id="487" name="n_1mainValue【消防施設】&#10;有形固定資産減価償却率"/>
        <xdr:cNvSpPr txBox="1"/>
      </xdr:nvSpPr>
      <xdr:spPr>
        <a:xfrm>
          <a:off x="15266043"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8" name="直線コネクタ 49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9" name="テキスト ボックス 49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00" name="直線コネクタ 49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1" name="テキスト ボックス 50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2" name="直線コネクタ 50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3" name="テキスト ボックス 50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4" name="直線コネクタ 50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5" name="テキスト ボックス 50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6" name="直線コネクタ 50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7" name="テキスト ボックス 50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8" name="直線コネクタ 50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9" name="テキスト ボックス 50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0" name="直線コネクタ 5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1" name="テキスト ボックス 5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3" name="直線コネクタ 512"/>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4"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5" name="直線コネクタ 514"/>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6"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7" name="直線コネクタ 516"/>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8"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19" name="フローチャート : 判断 518"/>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20" name="フローチャート : 判断 519"/>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94722</xdr:rowOff>
    </xdr:from>
    <xdr:ext cx="469744" cy="259045"/>
    <xdr:sp macro="" textlink="">
      <xdr:nvSpPr>
        <xdr:cNvPr id="521" name="n_1aveValue【消防施設】&#10;一人当たり面積"/>
        <xdr:cNvSpPr txBox="1"/>
      </xdr:nvSpPr>
      <xdr:spPr>
        <a:xfrm>
          <a:off x="21075727" y="139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39551</xdr:rowOff>
    </xdr:from>
    <xdr:to>
      <xdr:col>31</xdr:col>
      <xdr:colOff>85725</xdr:colOff>
      <xdr:row>78</xdr:row>
      <xdr:rowOff>141151</xdr:rowOff>
    </xdr:to>
    <xdr:sp macro="" textlink="">
      <xdr:nvSpPr>
        <xdr:cNvPr id="527" name="円/楕円 526"/>
        <xdr:cNvSpPr/>
      </xdr:nvSpPr>
      <xdr:spPr>
        <a:xfrm>
          <a:off x="21272500" y="134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157678</xdr:rowOff>
    </xdr:from>
    <xdr:ext cx="469744" cy="259045"/>
    <xdr:sp macro="" textlink="">
      <xdr:nvSpPr>
        <xdr:cNvPr id="528" name="n_1mainValue【消防施設】&#10;一人当たり面積"/>
        <xdr:cNvSpPr txBox="1"/>
      </xdr:nvSpPr>
      <xdr:spPr>
        <a:xfrm>
          <a:off x="21075727" y="1318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9" name="直線コネクタ 5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40" name="テキスト ボックス 53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1" name="直線コネクタ 5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2" name="テキスト ボックス 5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3" name="直線コネクタ 5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4" name="テキスト ボックス 5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5" name="直線コネクタ 5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6" name="テキスト ボックス 5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7" name="直線コネクタ 5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8" name="テキスト ボックス 54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2" name="直線コネクタ 551"/>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3"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4" name="直線コネクタ 553"/>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5"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6" name="直線コネクタ 555"/>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7"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8" name="フローチャート : 判断 557"/>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59" name="フローチャート : 判断 558"/>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560"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53975</xdr:rowOff>
    </xdr:from>
    <xdr:to>
      <xdr:col>22</xdr:col>
      <xdr:colOff>415925</xdr:colOff>
      <xdr:row>101</xdr:row>
      <xdr:rowOff>155575</xdr:rowOff>
    </xdr:to>
    <xdr:sp macro="" textlink="">
      <xdr:nvSpPr>
        <xdr:cNvPr id="566" name="円/楕円 565"/>
        <xdr:cNvSpPr/>
      </xdr:nvSpPr>
      <xdr:spPr>
        <a:xfrm>
          <a:off x="15430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652</xdr:rowOff>
    </xdr:from>
    <xdr:ext cx="405111" cy="259045"/>
    <xdr:sp macro="" textlink="">
      <xdr:nvSpPr>
        <xdr:cNvPr id="567" name="n_1mainValue【庁舎】&#10;有形固定資産減価償却率"/>
        <xdr:cNvSpPr txBox="1"/>
      </xdr:nvSpPr>
      <xdr:spPr>
        <a:xfrm>
          <a:off x="15266043"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8" name="テキスト ボックス 5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9" name="直線コネクタ 5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0" name="テキスト ボックス 5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1" name="直線コネクタ 5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2" name="テキスト ボックス 5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3" name="直線コネクタ 5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4" name="テキスト ボックス 5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5" name="直線コネクタ 5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6" name="テキスト ボックス 5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7" name="直線コネクタ 5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8" name="テキスト ボックス 5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2" name="直線コネクタ 591"/>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3"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4" name="直線コネクタ 593"/>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5"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6" name="直線コネクタ 595"/>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7"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8" name="フローチャート : 判断 597"/>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99" name="フローチャート : 判断 598"/>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600"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48261</xdr:rowOff>
    </xdr:from>
    <xdr:to>
      <xdr:col>31</xdr:col>
      <xdr:colOff>85725</xdr:colOff>
      <xdr:row>100</xdr:row>
      <xdr:rowOff>149861</xdr:rowOff>
    </xdr:to>
    <xdr:sp macro="" textlink="">
      <xdr:nvSpPr>
        <xdr:cNvPr id="606" name="円/楕円 605"/>
        <xdr:cNvSpPr/>
      </xdr:nvSpPr>
      <xdr:spPr>
        <a:xfrm>
          <a:off x="21272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166388</xdr:rowOff>
    </xdr:from>
    <xdr:ext cx="469744" cy="259045"/>
    <xdr:sp macro="" textlink="">
      <xdr:nvSpPr>
        <xdr:cNvPr id="607" name="n_1mainValue【庁舎】&#10;一人当たり面積"/>
        <xdr:cNvSpPr txBox="1"/>
      </xdr:nvSpPr>
      <xdr:spPr>
        <a:xfrm>
          <a:off x="21075727"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図書館が昭和</a:t>
          </a:r>
          <a:r>
            <a:rPr kumimoji="1" lang="en-US" altLang="ja-JP" sz="1300">
              <a:solidFill>
                <a:schemeClr val="dk1"/>
              </a:solidFill>
              <a:effectLst/>
              <a:latin typeface="+mn-lt"/>
              <a:ea typeface="+mn-ea"/>
              <a:cs typeface="+mn-cs"/>
            </a:rPr>
            <a:t>46</a:t>
          </a:r>
          <a:r>
            <a:rPr kumimoji="1" lang="ja-JP" altLang="ja-JP" sz="1300">
              <a:solidFill>
                <a:schemeClr val="dk1"/>
              </a:solidFill>
              <a:effectLst/>
              <a:latin typeface="+mn-lt"/>
              <a:ea typeface="+mn-ea"/>
              <a:cs typeface="+mn-cs"/>
            </a:rPr>
            <a:t>年度建築で、築年数が約</a:t>
          </a:r>
          <a:r>
            <a:rPr kumimoji="1" lang="en-US" altLang="ja-JP" sz="1300">
              <a:solidFill>
                <a:schemeClr val="dk1"/>
              </a:solidFill>
              <a:effectLst/>
              <a:latin typeface="+mn-lt"/>
              <a:ea typeface="+mn-ea"/>
              <a:cs typeface="+mn-cs"/>
            </a:rPr>
            <a:t>46</a:t>
          </a:r>
          <a:r>
            <a:rPr kumimoji="1" lang="ja-JP" altLang="ja-JP" sz="1300">
              <a:solidFill>
                <a:schemeClr val="dk1"/>
              </a:solidFill>
              <a:effectLst/>
              <a:latin typeface="+mn-lt"/>
              <a:ea typeface="+mn-ea"/>
              <a:cs typeface="+mn-cs"/>
            </a:rPr>
            <a:t>年となっていることから、有形固定資産減価償却率が類似団体平均よりも大幅に高くなっているが、耐震改修は完了しており使用上の問題はない。今後は、適切な施設修繕を行い、適正に管理していく。</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福祉施設や消防施設の住民一人当たりの面積が、類似団体平均よりも大きいのは、</a:t>
          </a:r>
          <a:r>
            <a:rPr kumimoji="1" lang="ja-JP" altLang="ja-JP" sz="1300" b="0" i="0" baseline="0">
              <a:solidFill>
                <a:schemeClr val="dk1"/>
              </a:solidFill>
              <a:effectLst/>
              <a:latin typeface="+mn-lt"/>
              <a:ea typeface="+mn-ea"/>
              <a:cs typeface="+mn-cs"/>
            </a:rPr>
            <a:t>海岸線延長が長く山間部にも小さな集落を多く有するという本市の地理的条件によるものであるが、福祉施設については利用頻度の低い施設が複数あるため、今後は公共施設等総合管理計画に基づき、施設の統廃合を進める必要が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庁舎や保健センターについても、住民一人当たりの面積が、類似団体平均よりも大きくなっているが、施設数自体が少ないことや施設の性格上、統廃合は困難であることから、維持管理にかかる経費の増加に留意しつつ適切な施設管理に取り組んでいく。</a:t>
          </a:r>
          <a:endParaRPr lang="ja-JP" altLang="ja-JP" sz="13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高知県室戸市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14,239
14,160
248.18
14,093,823
13,748,063
230,760
5,334,788
11,793,098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43.9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人口減少や全国平均を上回る高齢化率（平成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月末</a:t>
          </a:r>
          <a:r>
            <a:rPr kumimoji="1" lang="en-US" altLang="ja-JP" sz="1300">
              <a:latin typeface="ＭＳ Ｐゴシック"/>
            </a:rPr>
            <a:t>46.4%</a:t>
          </a:r>
          <a:r>
            <a:rPr kumimoji="1" lang="ja-JP" altLang="en-US" sz="1300">
              <a:latin typeface="ＭＳ Ｐゴシック"/>
            </a:rPr>
            <a:t>）に加え、地域産業の低迷等により財政基盤が弱く、類似団体を大きく下回っている。</a:t>
          </a:r>
          <a:endParaRPr kumimoji="1" lang="en-US" altLang="ja-JP" sz="1300">
            <a:latin typeface="ＭＳ Ｐゴシック"/>
          </a:endParaRPr>
        </a:p>
        <a:p>
          <a:r>
            <a:rPr kumimoji="1" lang="ja-JP" altLang="en-US" sz="1300">
              <a:latin typeface="ＭＳ Ｐゴシック"/>
            </a:rPr>
            <a:t>　今後は、「室戸市財政運営計画（平成</a:t>
          </a:r>
          <a:r>
            <a:rPr kumimoji="1" lang="en-US" altLang="ja-JP" sz="1300">
              <a:latin typeface="ＭＳ Ｐゴシック"/>
            </a:rPr>
            <a:t>29</a:t>
          </a:r>
          <a:r>
            <a:rPr kumimoji="1" lang="ja-JP" altLang="en-US" sz="1300">
              <a:latin typeface="ＭＳ Ｐゴシック"/>
            </a:rPr>
            <a:t>～</a:t>
          </a:r>
          <a:r>
            <a:rPr kumimoji="1" lang="en-US" altLang="ja-JP" sz="1300">
              <a:latin typeface="ＭＳ Ｐゴシック"/>
            </a:rPr>
            <a:t>31</a:t>
          </a:r>
          <a:r>
            <a:rPr kumimoji="1" lang="ja-JP" altLang="en-US" sz="1300">
              <a:latin typeface="ＭＳ Ｐゴシック"/>
            </a:rPr>
            <a:t>年度）」に基づき、引き続き市税等の徴収強化に取り組むとともに、人件費や物件費などの経常経費削減に努め、財政の健全化を図る。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33867</xdr:rowOff>
    </xdr:from>
    <xdr:to>
      <xdr:col>7</xdr:col>
      <xdr:colOff>152400</xdr:colOff>
      <xdr:row>45</xdr:row>
      <xdr:rowOff>53975</xdr:rowOff>
    </xdr:to>
    <xdr:cxnSp macro="">
      <xdr:nvCxnSpPr>
        <xdr:cNvPr id="68" name="直線コネクタ 67"/>
        <xdr:cNvCxnSpPr/>
      </xdr:nvCxnSpPr>
      <xdr:spPr>
        <a:xfrm flipV="1">
          <a:off x="4114800" y="77491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53975</xdr:rowOff>
    </xdr:from>
    <xdr:to>
      <xdr:col>6</xdr:col>
      <xdr:colOff>0</xdr:colOff>
      <xdr:row>45</xdr:row>
      <xdr:rowOff>53975</xdr:rowOff>
    </xdr:to>
    <xdr:cxnSp macro="">
      <xdr:nvCxnSpPr>
        <xdr:cNvPr id="71" name="直線コネクタ 70"/>
        <xdr:cNvCxnSpPr/>
      </xdr:nvCxnSpPr>
      <xdr:spPr>
        <a:xfrm>
          <a:off x="3225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53975</xdr:rowOff>
    </xdr:from>
    <xdr:to>
      <xdr:col>4</xdr:col>
      <xdr:colOff>482600</xdr:colOff>
      <xdr:row>45</xdr:row>
      <xdr:rowOff>74083</xdr:rowOff>
    </xdr:to>
    <xdr:cxnSp macro="">
      <xdr:nvCxnSpPr>
        <xdr:cNvPr id="74" name="直線コネクタ 73"/>
        <xdr:cNvCxnSpPr/>
      </xdr:nvCxnSpPr>
      <xdr:spPr>
        <a:xfrm flipV="1">
          <a:off x="2336800" y="77692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53975</xdr:rowOff>
    </xdr:from>
    <xdr:to>
      <xdr:col>3</xdr:col>
      <xdr:colOff>279400</xdr:colOff>
      <xdr:row>45</xdr:row>
      <xdr:rowOff>74083</xdr:rowOff>
    </xdr:to>
    <xdr:cxnSp macro="">
      <xdr:nvCxnSpPr>
        <xdr:cNvPr id="77" name="直線コネクタ 76"/>
        <xdr:cNvCxnSpPr/>
      </xdr:nvCxnSpPr>
      <xdr:spPr>
        <a:xfrm>
          <a:off x="1447800" y="77692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154517</xdr:rowOff>
    </xdr:from>
    <xdr:to>
      <xdr:col>7</xdr:col>
      <xdr:colOff>203200</xdr:colOff>
      <xdr:row>45</xdr:row>
      <xdr:rowOff>84667</xdr:rowOff>
    </xdr:to>
    <xdr:sp macro="" textlink="">
      <xdr:nvSpPr>
        <xdr:cNvPr id="87" name="円/楕円 86"/>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50394</xdr:rowOff>
    </xdr:from>
    <xdr:ext cx="762000" cy="259045"/>
    <xdr:sp macro="" textlink="">
      <xdr:nvSpPr>
        <xdr:cNvPr id="88"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3175</xdr:rowOff>
    </xdr:from>
    <xdr:to>
      <xdr:col>6</xdr:col>
      <xdr:colOff>50800</xdr:colOff>
      <xdr:row>45</xdr:row>
      <xdr:rowOff>104775</xdr:rowOff>
    </xdr:to>
    <xdr:sp macro="" textlink="">
      <xdr:nvSpPr>
        <xdr:cNvPr id="89" name="円/楕円 88"/>
        <xdr:cNvSpPr/>
      </xdr:nvSpPr>
      <xdr:spPr>
        <a:xfrm>
          <a:off x="4064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89552</xdr:rowOff>
    </xdr:from>
    <xdr:ext cx="736600" cy="259045"/>
    <xdr:sp macro="" textlink="">
      <xdr:nvSpPr>
        <xdr:cNvPr id="90" name="テキスト ボックス 89"/>
        <xdr:cNvSpPr txBox="1"/>
      </xdr:nvSpPr>
      <xdr:spPr>
        <a:xfrm>
          <a:off x="3733800" y="780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3175</xdr:rowOff>
    </xdr:from>
    <xdr:to>
      <xdr:col>4</xdr:col>
      <xdr:colOff>533400</xdr:colOff>
      <xdr:row>45</xdr:row>
      <xdr:rowOff>104775</xdr:rowOff>
    </xdr:to>
    <xdr:sp macro="" textlink="">
      <xdr:nvSpPr>
        <xdr:cNvPr id="91" name="円/楕円 90"/>
        <xdr:cNvSpPr/>
      </xdr:nvSpPr>
      <xdr:spPr>
        <a:xfrm>
          <a:off x="3175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89552</xdr:rowOff>
    </xdr:from>
    <xdr:ext cx="762000" cy="259045"/>
    <xdr:sp macro="" textlink="">
      <xdr:nvSpPr>
        <xdr:cNvPr id="92" name="テキスト ボックス 91"/>
        <xdr:cNvSpPr txBox="1"/>
      </xdr:nvSpPr>
      <xdr:spPr>
        <a:xfrm>
          <a:off x="2844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23283</xdr:rowOff>
    </xdr:from>
    <xdr:to>
      <xdr:col>3</xdr:col>
      <xdr:colOff>330200</xdr:colOff>
      <xdr:row>45</xdr:row>
      <xdr:rowOff>124883</xdr:rowOff>
    </xdr:to>
    <xdr:sp macro="" textlink="">
      <xdr:nvSpPr>
        <xdr:cNvPr id="93" name="円/楕円 92"/>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109660</xdr:rowOff>
    </xdr:from>
    <xdr:ext cx="762000" cy="259045"/>
    <xdr:sp macro="" textlink="">
      <xdr:nvSpPr>
        <xdr:cNvPr id="94" name="テキスト ボックス 93"/>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3175</xdr:rowOff>
    </xdr:from>
    <xdr:to>
      <xdr:col>2</xdr:col>
      <xdr:colOff>127000</xdr:colOff>
      <xdr:row>45</xdr:row>
      <xdr:rowOff>104775</xdr:rowOff>
    </xdr:to>
    <xdr:sp macro="" textlink="">
      <xdr:nvSpPr>
        <xdr:cNvPr id="95" name="円/楕円 94"/>
        <xdr:cNvSpPr/>
      </xdr:nvSpPr>
      <xdr:spPr>
        <a:xfrm>
          <a:off x="1397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89552</xdr:rowOff>
    </xdr:from>
    <xdr:ext cx="762000" cy="259045"/>
    <xdr:sp macro="" textlink="">
      <xdr:nvSpPr>
        <xdr:cNvPr id="96" name="テキスト ボックス 95"/>
        <xdr:cNvSpPr txBox="1"/>
      </xdr:nvSpPr>
      <xdr:spPr>
        <a:xfrm>
          <a:off x="1066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生活保護費をはじめとする扶助費が高いことから、依然として類似団体平均を上回っている。それに加え、前年度よりも退職者が増となったことに伴い、退職金が増となり、対前年度で比率が悪化した。</a:t>
          </a:r>
          <a:endParaRPr kumimoji="1" lang="en-US" altLang="ja-JP" sz="1300" baseline="0">
            <a:latin typeface="ＭＳ Ｐゴシック"/>
          </a:endParaRPr>
        </a:p>
        <a:p>
          <a:r>
            <a:rPr kumimoji="1" lang="ja-JP" altLang="en-US" sz="1300" baseline="0">
              <a:latin typeface="ＭＳ Ｐゴシック"/>
            </a:rPr>
            <a:t>　今後も、引き続き市税等の徴収強化による経常一般財源の確保や、生活保護の適正実施による扶助費の削減に努める。</a:t>
          </a:r>
          <a:endParaRPr kumimoji="1" lang="en-US" altLang="ja-JP" sz="1300" baseline="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73660</xdr:rowOff>
    </xdr:from>
    <xdr:to>
      <xdr:col>7</xdr:col>
      <xdr:colOff>152400</xdr:colOff>
      <xdr:row>60</xdr:row>
      <xdr:rowOff>170180</xdr:rowOff>
    </xdr:to>
    <xdr:cxnSp macro="">
      <xdr:nvCxnSpPr>
        <xdr:cNvPr id="133" name="直線コネクタ 132"/>
        <xdr:cNvCxnSpPr/>
      </xdr:nvCxnSpPr>
      <xdr:spPr>
        <a:xfrm>
          <a:off x="4114800" y="103606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73660</xdr:rowOff>
    </xdr:from>
    <xdr:to>
      <xdr:col>6</xdr:col>
      <xdr:colOff>0</xdr:colOff>
      <xdr:row>61</xdr:row>
      <xdr:rowOff>105591</xdr:rowOff>
    </xdr:to>
    <xdr:cxnSp macro="">
      <xdr:nvCxnSpPr>
        <xdr:cNvPr id="136" name="直線コネクタ 135"/>
        <xdr:cNvCxnSpPr/>
      </xdr:nvCxnSpPr>
      <xdr:spPr>
        <a:xfrm flipV="1">
          <a:off x="3225800" y="10360660"/>
          <a:ext cx="8890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40096</xdr:rowOff>
    </xdr:from>
    <xdr:to>
      <xdr:col>4</xdr:col>
      <xdr:colOff>482600</xdr:colOff>
      <xdr:row>61</xdr:row>
      <xdr:rowOff>105591</xdr:rowOff>
    </xdr:to>
    <xdr:cxnSp macro="">
      <xdr:nvCxnSpPr>
        <xdr:cNvPr id="139" name="直線コネクタ 138"/>
        <xdr:cNvCxnSpPr/>
      </xdr:nvCxnSpPr>
      <xdr:spPr>
        <a:xfrm>
          <a:off x="2336800" y="10498546"/>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40096</xdr:rowOff>
    </xdr:from>
    <xdr:to>
      <xdr:col>3</xdr:col>
      <xdr:colOff>279400</xdr:colOff>
      <xdr:row>61</xdr:row>
      <xdr:rowOff>57331</xdr:rowOff>
    </xdr:to>
    <xdr:cxnSp macro="">
      <xdr:nvCxnSpPr>
        <xdr:cNvPr id="142" name="直線コネクタ 141"/>
        <xdr:cNvCxnSpPr/>
      </xdr:nvCxnSpPr>
      <xdr:spPr>
        <a:xfrm flipV="1">
          <a:off x="1447800" y="1049854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119380</xdr:rowOff>
    </xdr:from>
    <xdr:to>
      <xdr:col>7</xdr:col>
      <xdr:colOff>203200</xdr:colOff>
      <xdr:row>61</xdr:row>
      <xdr:rowOff>49530</xdr:rowOff>
    </xdr:to>
    <xdr:sp macro="" textlink="">
      <xdr:nvSpPr>
        <xdr:cNvPr id="152" name="円/楕円 151"/>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91457</xdr:rowOff>
    </xdr:from>
    <xdr:ext cx="762000" cy="259045"/>
    <xdr:sp macro="" textlink="">
      <xdr:nvSpPr>
        <xdr:cNvPr id="153" name="財政構造の弾力性該当値テキスト"/>
        <xdr:cNvSpPr txBox="1"/>
      </xdr:nvSpPr>
      <xdr:spPr>
        <a:xfrm>
          <a:off x="5041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22860</xdr:rowOff>
    </xdr:from>
    <xdr:to>
      <xdr:col>6</xdr:col>
      <xdr:colOff>50800</xdr:colOff>
      <xdr:row>60</xdr:row>
      <xdr:rowOff>124460</xdr:rowOff>
    </xdr:to>
    <xdr:sp macro="" textlink="">
      <xdr:nvSpPr>
        <xdr:cNvPr id="154" name="円/楕円 153"/>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109237</xdr:rowOff>
    </xdr:from>
    <xdr:ext cx="736600" cy="259045"/>
    <xdr:sp macro="" textlink="">
      <xdr:nvSpPr>
        <xdr:cNvPr id="155" name="テキスト ボックス 154"/>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54791</xdr:rowOff>
    </xdr:from>
    <xdr:to>
      <xdr:col>4</xdr:col>
      <xdr:colOff>533400</xdr:colOff>
      <xdr:row>61</xdr:row>
      <xdr:rowOff>156391</xdr:rowOff>
    </xdr:to>
    <xdr:sp macro="" textlink="">
      <xdr:nvSpPr>
        <xdr:cNvPr id="156" name="円/楕円 155"/>
        <xdr:cNvSpPr/>
      </xdr:nvSpPr>
      <xdr:spPr>
        <a:xfrm>
          <a:off x="3175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141168</xdr:rowOff>
    </xdr:from>
    <xdr:ext cx="762000" cy="259045"/>
    <xdr:sp macro="" textlink="">
      <xdr:nvSpPr>
        <xdr:cNvPr id="157" name="テキスト ボックス 156"/>
        <xdr:cNvSpPr txBox="1"/>
      </xdr:nvSpPr>
      <xdr:spPr>
        <a:xfrm>
          <a:off x="2844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160746</xdr:rowOff>
    </xdr:from>
    <xdr:to>
      <xdr:col>3</xdr:col>
      <xdr:colOff>330200</xdr:colOff>
      <xdr:row>61</xdr:row>
      <xdr:rowOff>90896</xdr:rowOff>
    </xdr:to>
    <xdr:sp macro="" textlink="">
      <xdr:nvSpPr>
        <xdr:cNvPr id="158" name="円/楕円 157"/>
        <xdr:cNvSpPr/>
      </xdr:nvSpPr>
      <xdr:spPr>
        <a:xfrm>
          <a:off x="2286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75673</xdr:rowOff>
    </xdr:from>
    <xdr:ext cx="762000" cy="259045"/>
    <xdr:sp macro="" textlink="">
      <xdr:nvSpPr>
        <xdr:cNvPr id="159" name="テキスト ボックス 158"/>
        <xdr:cNvSpPr txBox="1"/>
      </xdr:nvSpPr>
      <xdr:spPr>
        <a:xfrm>
          <a:off x="1955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6531</xdr:rowOff>
    </xdr:from>
    <xdr:to>
      <xdr:col>2</xdr:col>
      <xdr:colOff>127000</xdr:colOff>
      <xdr:row>61</xdr:row>
      <xdr:rowOff>108131</xdr:rowOff>
    </xdr:to>
    <xdr:sp macro="" textlink="">
      <xdr:nvSpPr>
        <xdr:cNvPr id="160" name="円/楕円 159"/>
        <xdr:cNvSpPr/>
      </xdr:nvSpPr>
      <xdr:spPr>
        <a:xfrm>
          <a:off x="1397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92908</xdr:rowOff>
    </xdr:from>
    <xdr:ext cx="762000" cy="259045"/>
    <xdr:sp macro="" textlink="">
      <xdr:nvSpPr>
        <xdr:cNvPr id="161" name="テキスト ボックス 160"/>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[211,772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に比べ高くなっている要因として、人件費については、急激な人口の減少に加え、隣接する東洋町に消防職員を配置していることや、生活保護率が高いため福祉事務所職員が多くなっていること等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物件費については、保有する公共施設の数が多く、その維持経費が多額となっているためである。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今後は、公共施設等総合管理計画に基づき、施設の統廃合を進めることでコストの低減を図っていく。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56362</xdr:rowOff>
    </xdr:from>
    <xdr:to>
      <xdr:col>7</xdr:col>
      <xdr:colOff>152400</xdr:colOff>
      <xdr:row>85</xdr:row>
      <xdr:rowOff>126436</xdr:rowOff>
    </xdr:to>
    <xdr:cxnSp macro="">
      <xdr:nvCxnSpPr>
        <xdr:cNvPr id="196" name="直線コネクタ 195"/>
        <xdr:cNvCxnSpPr/>
      </xdr:nvCxnSpPr>
      <xdr:spPr>
        <a:xfrm>
          <a:off x="4114800" y="14629612"/>
          <a:ext cx="838200" cy="7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151385</xdr:rowOff>
    </xdr:from>
    <xdr:to>
      <xdr:col>6</xdr:col>
      <xdr:colOff>0</xdr:colOff>
      <xdr:row>85</xdr:row>
      <xdr:rowOff>56362</xdr:rowOff>
    </xdr:to>
    <xdr:cxnSp macro="">
      <xdr:nvCxnSpPr>
        <xdr:cNvPr id="199" name="直線コネクタ 198"/>
        <xdr:cNvCxnSpPr/>
      </xdr:nvCxnSpPr>
      <xdr:spPr>
        <a:xfrm>
          <a:off x="3225800" y="14553185"/>
          <a:ext cx="889000" cy="7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158308</xdr:rowOff>
    </xdr:from>
    <xdr:to>
      <xdr:col>4</xdr:col>
      <xdr:colOff>482600</xdr:colOff>
      <xdr:row>84</xdr:row>
      <xdr:rowOff>151385</xdr:rowOff>
    </xdr:to>
    <xdr:cxnSp macro="">
      <xdr:nvCxnSpPr>
        <xdr:cNvPr id="202" name="直線コネクタ 201"/>
        <xdr:cNvCxnSpPr/>
      </xdr:nvCxnSpPr>
      <xdr:spPr>
        <a:xfrm>
          <a:off x="2336800" y="14388658"/>
          <a:ext cx="889000" cy="1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158308</xdr:rowOff>
    </xdr:from>
    <xdr:to>
      <xdr:col>3</xdr:col>
      <xdr:colOff>279400</xdr:colOff>
      <xdr:row>83</xdr:row>
      <xdr:rowOff>170672</xdr:rowOff>
    </xdr:to>
    <xdr:cxnSp macro="">
      <xdr:nvCxnSpPr>
        <xdr:cNvPr id="205" name="直線コネクタ 204"/>
        <xdr:cNvCxnSpPr/>
      </xdr:nvCxnSpPr>
      <xdr:spPr>
        <a:xfrm flipV="1">
          <a:off x="1447800" y="14388658"/>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75636</xdr:rowOff>
    </xdr:from>
    <xdr:to>
      <xdr:col>7</xdr:col>
      <xdr:colOff>203200</xdr:colOff>
      <xdr:row>86</xdr:row>
      <xdr:rowOff>5786</xdr:rowOff>
    </xdr:to>
    <xdr:sp macro="" textlink="">
      <xdr:nvSpPr>
        <xdr:cNvPr id="215" name="円/楕円 214"/>
        <xdr:cNvSpPr/>
      </xdr:nvSpPr>
      <xdr:spPr>
        <a:xfrm>
          <a:off x="4902200" y="146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47713</xdr:rowOff>
    </xdr:from>
    <xdr:ext cx="762000" cy="259045"/>
    <xdr:sp macro="" textlink="">
      <xdr:nvSpPr>
        <xdr:cNvPr id="216" name="人件費・物件費等の状況該当値テキスト"/>
        <xdr:cNvSpPr txBox="1"/>
      </xdr:nvSpPr>
      <xdr:spPr>
        <a:xfrm>
          <a:off x="5041900" y="1462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211,772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5562</xdr:rowOff>
    </xdr:from>
    <xdr:to>
      <xdr:col>6</xdr:col>
      <xdr:colOff>50800</xdr:colOff>
      <xdr:row>85</xdr:row>
      <xdr:rowOff>107162</xdr:rowOff>
    </xdr:to>
    <xdr:sp macro="" textlink="">
      <xdr:nvSpPr>
        <xdr:cNvPr id="217" name="円/楕円 216"/>
        <xdr:cNvSpPr/>
      </xdr:nvSpPr>
      <xdr:spPr>
        <a:xfrm>
          <a:off x="4064000" y="145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91939</xdr:rowOff>
    </xdr:from>
    <xdr:ext cx="736600" cy="259045"/>
    <xdr:sp macro="" textlink="">
      <xdr:nvSpPr>
        <xdr:cNvPr id="218" name="テキスト ボックス 217"/>
        <xdr:cNvSpPr txBox="1"/>
      </xdr:nvSpPr>
      <xdr:spPr>
        <a:xfrm>
          <a:off x="3733800" y="14665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203,060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100585</xdr:rowOff>
    </xdr:from>
    <xdr:to>
      <xdr:col>4</xdr:col>
      <xdr:colOff>533400</xdr:colOff>
      <xdr:row>85</xdr:row>
      <xdr:rowOff>30735</xdr:rowOff>
    </xdr:to>
    <xdr:sp macro="" textlink="">
      <xdr:nvSpPr>
        <xdr:cNvPr id="219" name="円/楕円 218"/>
        <xdr:cNvSpPr/>
      </xdr:nvSpPr>
      <xdr:spPr>
        <a:xfrm>
          <a:off x="3175000" y="1450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15512</xdr:rowOff>
    </xdr:from>
    <xdr:ext cx="762000" cy="259045"/>
    <xdr:sp macro="" textlink="">
      <xdr:nvSpPr>
        <xdr:cNvPr id="220" name="テキスト ボックス 219"/>
        <xdr:cNvSpPr txBox="1"/>
      </xdr:nvSpPr>
      <xdr:spPr>
        <a:xfrm>
          <a:off x="2844800" y="1458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193,558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107508</xdr:rowOff>
    </xdr:from>
    <xdr:to>
      <xdr:col>3</xdr:col>
      <xdr:colOff>330200</xdr:colOff>
      <xdr:row>84</xdr:row>
      <xdr:rowOff>37658</xdr:rowOff>
    </xdr:to>
    <xdr:sp macro="" textlink="">
      <xdr:nvSpPr>
        <xdr:cNvPr id="221" name="円/楕円 220"/>
        <xdr:cNvSpPr/>
      </xdr:nvSpPr>
      <xdr:spPr>
        <a:xfrm>
          <a:off x="2286000" y="143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22435</xdr:rowOff>
    </xdr:from>
    <xdr:ext cx="762000" cy="259045"/>
    <xdr:sp macro="" textlink="">
      <xdr:nvSpPr>
        <xdr:cNvPr id="222" name="テキスト ボックス 221"/>
        <xdr:cNvSpPr txBox="1"/>
      </xdr:nvSpPr>
      <xdr:spPr>
        <a:xfrm>
          <a:off x="1955800" y="1442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173,103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119872</xdr:rowOff>
    </xdr:from>
    <xdr:to>
      <xdr:col>2</xdr:col>
      <xdr:colOff>127000</xdr:colOff>
      <xdr:row>84</xdr:row>
      <xdr:rowOff>50022</xdr:rowOff>
    </xdr:to>
    <xdr:sp macro="" textlink="">
      <xdr:nvSpPr>
        <xdr:cNvPr id="223" name="円/楕円 222"/>
        <xdr:cNvSpPr/>
      </xdr:nvSpPr>
      <xdr:spPr>
        <a:xfrm>
          <a:off x="1397000" y="143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34799</xdr:rowOff>
    </xdr:from>
    <xdr:ext cx="762000" cy="259045"/>
    <xdr:sp macro="" textlink="">
      <xdr:nvSpPr>
        <xdr:cNvPr id="224" name="テキスト ボックス 223"/>
        <xdr:cNvSpPr txBox="1"/>
      </xdr:nvSpPr>
      <xdr:spPr>
        <a:xfrm>
          <a:off x="1066800" y="14436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給与制度の総合的見直しを実施したこと及び職員の経験年数階層の変動により、前年度より</a:t>
          </a:r>
          <a:r>
            <a:rPr kumimoji="1" lang="en-US" altLang="ja-JP" sz="1300">
              <a:latin typeface="ＭＳ Ｐゴシック"/>
            </a:rPr>
            <a:t>0.9</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今後も職員給与適正化をに努める。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149861</xdr:rowOff>
    </xdr:from>
    <xdr:to>
      <xdr:col>24</xdr:col>
      <xdr:colOff>558800</xdr:colOff>
      <xdr:row>87</xdr:row>
      <xdr:rowOff>50800</xdr:rowOff>
    </xdr:to>
    <xdr:cxnSp macro="">
      <xdr:nvCxnSpPr>
        <xdr:cNvPr id="258" name="直線コネクタ 257"/>
        <xdr:cNvCxnSpPr/>
      </xdr:nvCxnSpPr>
      <xdr:spPr>
        <a:xfrm flipV="1">
          <a:off x="16179800" y="148945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117687</xdr:rowOff>
    </xdr:from>
    <xdr:to>
      <xdr:col>23</xdr:col>
      <xdr:colOff>406400</xdr:colOff>
      <xdr:row>87</xdr:row>
      <xdr:rowOff>50800</xdr:rowOff>
    </xdr:to>
    <xdr:cxnSp macro="">
      <xdr:nvCxnSpPr>
        <xdr:cNvPr id="261" name="直線コネクタ 260"/>
        <xdr:cNvCxnSpPr/>
      </xdr:nvCxnSpPr>
      <xdr:spPr>
        <a:xfrm>
          <a:off x="15290800" y="148623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168487</xdr:rowOff>
    </xdr:from>
    <xdr:to>
      <xdr:col>22</xdr:col>
      <xdr:colOff>203200</xdr:colOff>
      <xdr:row>86</xdr:row>
      <xdr:rowOff>117687</xdr:rowOff>
    </xdr:to>
    <xdr:cxnSp macro="">
      <xdr:nvCxnSpPr>
        <xdr:cNvPr id="264" name="直線コネクタ 263"/>
        <xdr:cNvCxnSpPr/>
      </xdr:nvCxnSpPr>
      <xdr:spPr>
        <a:xfrm>
          <a:off x="14401800" y="147417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168487</xdr:rowOff>
    </xdr:from>
    <xdr:to>
      <xdr:col>21</xdr:col>
      <xdr:colOff>0</xdr:colOff>
      <xdr:row>89</xdr:row>
      <xdr:rowOff>85937</xdr:rowOff>
    </xdr:to>
    <xdr:cxnSp macro="">
      <xdr:nvCxnSpPr>
        <xdr:cNvPr id="267" name="直線コネクタ 266"/>
        <xdr:cNvCxnSpPr/>
      </xdr:nvCxnSpPr>
      <xdr:spPr>
        <a:xfrm flipV="1">
          <a:off x="13512800" y="1474173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77" name="円/楕円 276"/>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71138</xdr:rowOff>
    </xdr:from>
    <xdr:ext cx="762000" cy="259045"/>
    <xdr:sp macro="" textlink="">
      <xdr:nvSpPr>
        <xdr:cNvPr id="278"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0</xdr:rowOff>
    </xdr:from>
    <xdr:to>
      <xdr:col>23</xdr:col>
      <xdr:colOff>457200</xdr:colOff>
      <xdr:row>87</xdr:row>
      <xdr:rowOff>101600</xdr:rowOff>
    </xdr:to>
    <xdr:sp macro="" textlink="">
      <xdr:nvSpPr>
        <xdr:cNvPr id="279" name="円/楕円 278"/>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86377</xdr:rowOff>
    </xdr:from>
    <xdr:ext cx="736600" cy="259045"/>
    <xdr:sp macro="" textlink="">
      <xdr:nvSpPr>
        <xdr:cNvPr id="280" name="テキスト ボックス 279"/>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81" name="円/楕円 280"/>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153264</xdr:rowOff>
    </xdr:from>
    <xdr:ext cx="762000" cy="259045"/>
    <xdr:sp macro="" textlink="">
      <xdr:nvSpPr>
        <xdr:cNvPr id="282" name="テキスト ボックス 281"/>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117687</xdr:rowOff>
    </xdr:from>
    <xdr:to>
      <xdr:col>21</xdr:col>
      <xdr:colOff>50800</xdr:colOff>
      <xdr:row>86</xdr:row>
      <xdr:rowOff>47837</xdr:rowOff>
    </xdr:to>
    <xdr:sp macro="" textlink="">
      <xdr:nvSpPr>
        <xdr:cNvPr id="283" name="円/楕円 282"/>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58014</xdr:rowOff>
    </xdr:from>
    <xdr:ext cx="762000" cy="259045"/>
    <xdr:sp macro="" textlink="">
      <xdr:nvSpPr>
        <xdr:cNvPr id="284" name="テキスト ボックス 283"/>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85" name="円/楕円 284"/>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146914</xdr:rowOff>
    </xdr:from>
    <xdr:ext cx="762000" cy="259045"/>
    <xdr:sp macro="" textlink="">
      <xdr:nvSpPr>
        <xdr:cNvPr id="286" name="テキスト ボックス 285"/>
        <xdr:cNvSpPr txBox="1"/>
      </xdr:nvSpPr>
      <xdr:spPr>
        <a:xfrm>
          <a:off x="13131800" y="1506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急激に人口が減少する一方で、近年職員数削減が進んでいないことから、人口千人当たり職員数が増加している。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その理由としては、人口減少や市内医療機関の減少などの課題に対応するため、移住促進事業や地域医療対策事業など新たな事業が増えており、職員数の削減が困難な状況であることが挙げられる。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今後、業務改善や事業の見直しにより、職員数の適正管理に努めていく。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56122</xdr:rowOff>
    </xdr:from>
    <xdr:to>
      <xdr:col>24</xdr:col>
      <xdr:colOff>558800</xdr:colOff>
      <xdr:row>66</xdr:row>
      <xdr:rowOff>112425</xdr:rowOff>
    </xdr:to>
    <xdr:cxnSp macro="">
      <xdr:nvCxnSpPr>
        <xdr:cNvPr id="323" name="直線コネクタ 322"/>
        <xdr:cNvCxnSpPr/>
      </xdr:nvCxnSpPr>
      <xdr:spPr>
        <a:xfrm>
          <a:off x="16179800" y="11371822"/>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154033</xdr:rowOff>
    </xdr:from>
    <xdr:to>
      <xdr:col>23</xdr:col>
      <xdr:colOff>406400</xdr:colOff>
      <xdr:row>66</xdr:row>
      <xdr:rowOff>56122</xdr:rowOff>
    </xdr:to>
    <xdr:cxnSp macro="">
      <xdr:nvCxnSpPr>
        <xdr:cNvPr id="326" name="直線コネクタ 325"/>
        <xdr:cNvCxnSpPr/>
      </xdr:nvCxnSpPr>
      <xdr:spPr>
        <a:xfrm>
          <a:off x="15290800" y="11298283"/>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144841</xdr:rowOff>
    </xdr:from>
    <xdr:to>
      <xdr:col>22</xdr:col>
      <xdr:colOff>203200</xdr:colOff>
      <xdr:row>65</xdr:row>
      <xdr:rowOff>154033</xdr:rowOff>
    </xdr:to>
    <xdr:cxnSp macro="">
      <xdr:nvCxnSpPr>
        <xdr:cNvPr id="329" name="直線コネクタ 328"/>
        <xdr:cNvCxnSpPr/>
      </xdr:nvCxnSpPr>
      <xdr:spPr>
        <a:xfrm>
          <a:off x="14401800" y="1128909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78196</xdr:rowOff>
    </xdr:from>
    <xdr:to>
      <xdr:col>21</xdr:col>
      <xdr:colOff>0</xdr:colOff>
      <xdr:row>65</xdr:row>
      <xdr:rowOff>144841</xdr:rowOff>
    </xdr:to>
    <xdr:cxnSp macro="">
      <xdr:nvCxnSpPr>
        <xdr:cNvPr id="332" name="直線コネクタ 331"/>
        <xdr:cNvCxnSpPr/>
      </xdr:nvCxnSpPr>
      <xdr:spPr>
        <a:xfrm>
          <a:off x="13512800" y="11222446"/>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61625</xdr:rowOff>
    </xdr:from>
    <xdr:to>
      <xdr:col>24</xdr:col>
      <xdr:colOff>609600</xdr:colOff>
      <xdr:row>66</xdr:row>
      <xdr:rowOff>163225</xdr:rowOff>
    </xdr:to>
    <xdr:sp macro="" textlink="">
      <xdr:nvSpPr>
        <xdr:cNvPr id="342" name="円/楕円 341"/>
        <xdr:cNvSpPr/>
      </xdr:nvSpPr>
      <xdr:spPr>
        <a:xfrm>
          <a:off x="16967200" y="113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128952</xdr:rowOff>
    </xdr:from>
    <xdr:ext cx="762000" cy="259045"/>
    <xdr:sp macro="" textlink="">
      <xdr:nvSpPr>
        <xdr:cNvPr id="343" name="定員管理の状況該当値テキスト"/>
        <xdr:cNvSpPr txBox="1"/>
      </xdr:nvSpPr>
      <xdr:spPr>
        <a:xfrm>
          <a:off x="17106900" y="1127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16.01</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5322</xdr:rowOff>
    </xdr:from>
    <xdr:to>
      <xdr:col>23</xdr:col>
      <xdr:colOff>457200</xdr:colOff>
      <xdr:row>66</xdr:row>
      <xdr:rowOff>106922</xdr:rowOff>
    </xdr:to>
    <xdr:sp macro="" textlink="">
      <xdr:nvSpPr>
        <xdr:cNvPr id="344" name="円/楕円 343"/>
        <xdr:cNvSpPr/>
      </xdr:nvSpPr>
      <xdr:spPr>
        <a:xfrm>
          <a:off x="16129000" y="113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91699</xdr:rowOff>
    </xdr:from>
    <xdr:ext cx="736600" cy="259045"/>
    <xdr:sp macro="" textlink="">
      <xdr:nvSpPr>
        <xdr:cNvPr id="345" name="テキスト ボックス 344"/>
        <xdr:cNvSpPr txBox="1"/>
      </xdr:nvSpPr>
      <xdr:spPr>
        <a:xfrm>
          <a:off x="15798800" y="1140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103233</xdr:rowOff>
    </xdr:from>
    <xdr:to>
      <xdr:col>22</xdr:col>
      <xdr:colOff>254000</xdr:colOff>
      <xdr:row>66</xdr:row>
      <xdr:rowOff>33383</xdr:rowOff>
    </xdr:to>
    <xdr:sp macro="" textlink="">
      <xdr:nvSpPr>
        <xdr:cNvPr id="346" name="円/楕円 345"/>
        <xdr:cNvSpPr/>
      </xdr:nvSpPr>
      <xdr:spPr>
        <a:xfrm>
          <a:off x="15240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18160</xdr:rowOff>
    </xdr:from>
    <xdr:ext cx="762000" cy="259045"/>
    <xdr:sp macro="" textlink="">
      <xdr:nvSpPr>
        <xdr:cNvPr id="347" name="テキスト ボックス 346"/>
        <xdr:cNvSpPr txBox="1"/>
      </xdr:nvSpPr>
      <xdr:spPr>
        <a:xfrm>
          <a:off x="14909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94041</xdr:rowOff>
    </xdr:from>
    <xdr:to>
      <xdr:col>21</xdr:col>
      <xdr:colOff>50800</xdr:colOff>
      <xdr:row>66</xdr:row>
      <xdr:rowOff>24191</xdr:rowOff>
    </xdr:to>
    <xdr:sp macro="" textlink="">
      <xdr:nvSpPr>
        <xdr:cNvPr id="348" name="円/楕円 347"/>
        <xdr:cNvSpPr/>
      </xdr:nvSpPr>
      <xdr:spPr>
        <a:xfrm>
          <a:off x="14351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8968</xdr:rowOff>
    </xdr:from>
    <xdr:ext cx="762000" cy="259045"/>
    <xdr:sp macro="" textlink="">
      <xdr:nvSpPr>
        <xdr:cNvPr id="349" name="テキスト ボックス 348"/>
        <xdr:cNvSpPr txBox="1"/>
      </xdr:nvSpPr>
      <xdr:spPr>
        <a:xfrm>
          <a:off x="14020800" y="113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27396</xdr:rowOff>
    </xdr:from>
    <xdr:to>
      <xdr:col>19</xdr:col>
      <xdr:colOff>533400</xdr:colOff>
      <xdr:row>65</xdr:row>
      <xdr:rowOff>128996</xdr:rowOff>
    </xdr:to>
    <xdr:sp macro="" textlink="">
      <xdr:nvSpPr>
        <xdr:cNvPr id="350" name="円/楕円 349"/>
        <xdr:cNvSpPr/>
      </xdr:nvSpPr>
      <xdr:spPr>
        <a:xfrm>
          <a:off x="13462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113773</xdr:rowOff>
    </xdr:from>
    <xdr:ext cx="762000" cy="259045"/>
    <xdr:sp macro="" textlink="">
      <xdr:nvSpPr>
        <xdr:cNvPr id="351" name="テキスト ボックス 350"/>
        <xdr:cNvSpPr txBox="1"/>
      </xdr:nvSpPr>
      <xdr:spPr>
        <a:xfrm>
          <a:off x="13131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年度借換債等の償還終了に伴う元利償還金の減により、長年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％以上であった実質公債費比率が平成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年度決算より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％以下となっている。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今後とも、新規発行債の抑制や交付税算入率の高い市債発行により実質公債費比率の低下に努める。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138642</xdr:rowOff>
    </xdr:from>
    <xdr:to>
      <xdr:col>24</xdr:col>
      <xdr:colOff>558800</xdr:colOff>
      <xdr:row>37</xdr:row>
      <xdr:rowOff>170815</xdr:rowOff>
    </xdr:to>
    <xdr:cxnSp macro="">
      <xdr:nvCxnSpPr>
        <xdr:cNvPr id="385" name="直線コネクタ 384"/>
        <xdr:cNvCxnSpPr/>
      </xdr:nvCxnSpPr>
      <xdr:spPr>
        <a:xfrm flipV="1">
          <a:off x="16179800" y="648229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170815</xdr:rowOff>
    </xdr:from>
    <xdr:to>
      <xdr:col>23</xdr:col>
      <xdr:colOff>406400</xdr:colOff>
      <xdr:row>38</xdr:row>
      <xdr:rowOff>27517</xdr:rowOff>
    </xdr:to>
    <xdr:cxnSp macro="">
      <xdr:nvCxnSpPr>
        <xdr:cNvPr id="388" name="直線コネクタ 387"/>
        <xdr:cNvCxnSpPr/>
      </xdr:nvCxnSpPr>
      <xdr:spPr>
        <a:xfrm flipV="1">
          <a:off x="15290800" y="65144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27517</xdr:rowOff>
    </xdr:from>
    <xdr:to>
      <xdr:col>22</xdr:col>
      <xdr:colOff>203200</xdr:colOff>
      <xdr:row>38</xdr:row>
      <xdr:rowOff>29528</xdr:rowOff>
    </xdr:to>
    <xdr:cxnSp macro="">
      <xdr:nvCxnSpPr>
        <xdr:cNvPr id="391" name="直線コネクタ 390"/>
        <xdr:cNvCxnSpPr/>
      </xdr:nvCxnSpPr>
      <xdr:spPr>
        <a:xfrm flipV="1">
          <a:off x="14401800" y="654261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29528</xdr:rowOff>
    </xdr:from>
    <xdr:to>
      <xdr:col>21</xdr:col>
      <xdr:colOff>0</xdr:colOff>
      <xdr:row>38</xdr:row>
      <xdr:rowOff>41593</xdr:rowOff>
    </xdr:to>
    <xdr:cxnSp macro="">
      <xdr:nvCxnSpPr>
        <xdr:cNvPr id="394" name="直線コネクタ 393"/>
        <xdr:cNvCxnSpPr/>
      </xdr:nvCxnSpPr>
      <xdr:spPr>
        <a:xfrm flipV="1">
          <a:off x="13512800" y="65446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87842</xdr:rowOff>
    </xdr:from>
    <xdr:to>
      <xdr:col>24</xdr:col>
      <xdr:colOff>609600</xdr:colOff>
      <xdr:row>38</xdr:row>
      <xdr:rowOff>17991</xdr:rowOff>
    </xdr:to>
    <xdr:sp macro="" textlink="">
      <xdr:nvSpPr>
        <xdr:cNvPr id="404" name="円/楕円 403"/>
        <xdr:cNvSpPr/>
      </xdr:nvSpPr>
      <xdr:spPr>
        <a:xfrm>
          <a:off x="16967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59919</xdr:rowOff>
    </xdr:from>
    <xdr:ext cx="762000" cy="259045"/>
    <xdr:sp macro="" textlink="">
      <xdr:nvSpPr>
        <xdr:cNvPr id="405" name="公債費負担の状況該当値テキスト"/>
        <xdr:cNvSpPr txBox="1"/>
      </xdr:nvSpPr>
      <xdr:spPr>
        <a:xfrm>
          <a:off x="17106900" y="640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120015</xdr:rowOff>
    </xdr:from>
    <xdr:to>
      <xdr:col>23</xdr:col>
      <xdr:colOff>457200</xdr:colOff>
      <xdr:row>38</xdr:row>
      <xdr:rowOff>50165</xdr:rowOff>
    </xdr:to>
    <xdr:sp macro="" textlink="">
      <xdr:nvSpPr>
        <xdr:cNvPr id="406" name="円/楕円 405"/>
        <xdr:cNvSpPr/>
      </xdr:nvSpPr>
      <xdr:spPr>
        <a:xfrm>
          <a:off x="16129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34942</xdr:rowOff>
    </xdr:from>
    <xdr:ext cx="736600" cy="259045"/>
    <xdr:sp macro="" textlink="">
      <xdr:nvSpPr>
        <xdr:cNvPr id="407" name="テキスト ボックス 406"/>
        <xdr:cNvSpPr txBox="1"/>
      </xdr:nvSpPr>
      <xdr:spPr>
        <a:xfrm>
          <a:off x="15798800" y="655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148167</xdr:rowOff>
    </xdr:from>
    <xdr:to>
      <xdr:col>22</xdr:col>
      <xdr:colOff>254000</xdr:colOff>
      <xdr:row>38</xdr:row>
      <xdr:rowOff>78316</xdr:rowOff>
    </xdr:to>
    <xdr:sp macro="" textlink="">
      <xdr:nvSpPr>
        <xdr:cNvPr id="408" name="円/楕円 407"/>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63094</xdr:rowOff>
    </xdr:from>
    <xdr:ext cx="762000" cy="259045"/>
    <xdr:sp macro="" textlink="">
      <xdr:nvSpPr>
        <xdr:cNvPr id="409" name="テキスト ボックス 408"/>
        <xdr:cNvSpPr txBox="1"/>
      </xdr:nvSpPr>
      <xdr:spPr>
        <a:xfrm>
          <a:off x="14909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150178</xdr:rowOff>
    </xdr:from>
    <xdr:to>
      <xdr:col>21</xdr:col>
      <xdr:colOff>50800</xdr:colOff>
      <xdr:row>38</xdr:row>
      <xdr:rowOff>80328</xdr:rowOff>
    </xdr:to>
    <xdr:sp macro="" textlink="">
      <xdr:nvSpPr>
        <xdr:cNvPr id="410" name="円/楕円 409"/>
        <xdr:cNvSpPr/>
      </xdr:nvSpPr>
      <xdr:spPr>
        <a:xfrm>
          <a:off x="143510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65105</xdr:rowOff>
    </xdr:from>
    <xdr:ext cx="762000" cy="259045"/>
    <xdr:sp macro="" textlink="">
      <xdr:nvSpPr>
        <xdr:cNvPr id="411" name="テキスト ボックス 410"/>
        <xdr:cNvSpPr txBox="1"/>
      </xdr:nvSpPr>
      <xdr:spPr>
        <a:xfrm>
          <a:off x="14020800" y="6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162243</xdr:rowOff>
    </xdr:from>
    <xdr:to>
      <xdr:col>19</xdr:col>
      <xdr:colOff>533400</xdr:colOff>
      <xdr:row>38</xdr:row>
      <xdr:rowOff>92393</xdr:rowOff>
    </xdr:to>
    <xdr:sp macro="" textlink="">
      <xdr:nvSpPr>
        <xdr:cNvPr id="412" name="円/楕円 411"/>
        <xdr:cNvSpPr/>
      </xdr:nvSpPr>
      <xdr:spPr>
        <a:xfrm>
          <a:off x="13462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77170</xdr:rowOff>
    </xdr:from>
    <xdr:ext cx="762000" cy="259045"/>
    <xdr:sp macro="" textlink="">
      <xdr:nvSpPr>
        <xdr:cNvPr id="413" name="テキスト ボックス 412"/>
        <xdr:cNvSpPr txBox="1"/>
      </xdr:nvSpPr>
      <xdr:spPr>
        <a:xfrm>
          <a:off x="13131800" y="659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南海トラフ地震に備えた防災対策事業の実施により近年市債残高は増加傾向にあるが、それらが交付税算入率の高い市債であることや、財政調整基金等の積立による充当可能財源の増などにより、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10.9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ポイント改善された。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今後においても、交付税算入率の高い市債の発行など、後世への負担を軽減できるよう財政の健全化に努める。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156731</xdr:rowOff>
    </xdr:from>
    <xdr:to>
      <xdr:col>24</xdr:col>
      <xdr:colOff>558800</xdr:colOff>
      <xdr:row>15</xdr:row>
      <xdr:rowOff>11582</xdr:rowOff>
    </xdr:to>
    <xdr:cxnSp macro="">
      <xdr:nvCxnSpPr>
        <xdr:cNvPr id="445" name="直線コネクタ 444"/>
        <xdr:cNvCxnSpPr/>
      </xdr:nvCxnSpPr>
      <xdr:spPr>
        <a:xfrm flipV="1">
          <a:off x="16179800" y="2557031"/>
          <a:ext cx="838200" cy="2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141508</xdr:rowOff>
    </xdr:from>
    <xdr:ext cx="762000" cy="259045"/>
    <xdr:sp macro="" textlink="">
      <xdr:nvSpPr>
        <xdr:cNvPr id="446" name="将来負担の状況平均値テキスト"/>
        <xdr:cNvSpPr txBox="1"/>
      </xdr:nvSpPr>
      <xdr:spPr>
        <a:xfrm>
          <a:off x="17106900" y="2541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11582</xdr:rowOff>
    </xdr:from>
    <xdr:to>
      <xdr:col>23</xdr:col>
      <xdr:colOff>406400</xdr:colOff>
      <xdr:row>15</xdr:row>
      <xdr:rowOff>58877</xdr:rowOff>
    </xdr:to>
    <xdr:cxnSp macro="">
      <xdr:nvCxnSpPr>
        <xdr:cNvPr id="448" name="直線コネクタ 447"/>
        <xdr:cNvCxnSpPr/>
      </xdr:nvCxnSpPr>
      <xdr:spPr>
        <a:xfrm flipV="1">
          <a:off x="15290800" y="2583332"/>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58877</xdr:rowOff>
    </xdr:from>
    <xdr:to>
      <xdr:col>22</xdr:col>
      <xdr:colOff>203200</xdr:colOff>
      <xdr:row>15</xdr:row>
      <xdr:rowOff>87109</xdr:rowOff>
    </xdr:to>
    <xdr:cxnSp macro="">
      <xdr:nvCxnSpPr>
        <xdr:cNvPr id="451" name="直線コネクタ 450"/>
        <xdr:cNvCxnSpPr/>
      </xdr:nvCxnSpPr>
      <xdr:spPr>
        <a:xfrm flipV="1">
          <a:off x="14401800" y="2630627"/>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87109</xdr:rowOff>
    </xdr:from>
    <xdr:to>
      <xdr:col>21</xdr:col>
      <xdr:colOff>0</xdr:colOff>
      <xdr:row>15</xdr:row>
      <xdr:rowOff>120409</xdr:rowOff>
    </xdr:to>
    <xdr:cxnSp macro="">
      <xdr:nvCxnSpPr>
        <xdr:cNvPr id="454" name="直線コネクタ 453"/>
        <xdr:cNvCxnSpPr/>
      </xdr:nvCxnSpPr>
      <xdr:spPr>
        <a:xfrm flipV="1">
          <a:off x="13512800" y="2658859"/>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105931</xdr:rowOff>
    </xdr:from>
    <xdr:to>
      <xdr:col>24</xdr:col>
      <xdr:colOff>609600</xdr:colOff>
      <xdr:row>15</xdr:row>
      <xdr:rowOff>36081</xdr:rowOff>
    </xdr:to>
    <xdr:sp macro="" textlink="">
      <xdr:nvSpPr>
        <xdr:cNvPr id="464" name="円/楕円 463"/>
        <xdr:cNvSpPr/>
      </xdr:nvSpPr>
      <xdr:spPr>
        <a:xfrm>
          <a:off x="16967200" y="250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27208</xdr:rowOff>
    </xdr:from>
    <xdr:ext cx="762000" cy="259045"/>
    <xdr:sp macro="" textlink="">
      <xdr:nvSpPr>
        <xdr:cNvPr id="465" name="将来負担の状況該当値テキスト"/>
        <xdr:cNvSpPr txBox="1"/>
      </xdr:nvSpPr>
      <xdr:spPr>
        <a:xfrm>
          <a:off x="17106900" y="2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132232</xdr:rowOff>
    </xdr:from>
    <xdr:to>
      <xdr:col>23</xdr:col>
      <xdr:colOff>457200</xdr:colOff>
      <xdr:row>15</xdr:row>
      <xdr:rowOff>62382</xdr:rowOff>
    </xdr:to>
    <xdr:sp macro="" textlink="">
      <xdr:nvSpPr>
        <xdr:cNvPr id="466" name="円/楕円 465"/>
        <xdr:cNvSpPr/>
      </xdr:nvSpPr>
      <xdr:spPr>
        <a:xfrm>
          <a:off x="16129000" y="25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72559</xdr:rowOff>
    </xdr:from>
    <xdr:ext cx="736600" cy="259045"/>
    <xdr:sp macro="" textlink="">
      <xdr:nvSpPr>
        <xdr:cNvPr id="467" name="テキスト ボックス 466"/>
        <xdr:cNvSpPr txBox="1"/>
      </xdr:nvSpPr>
      <xdr:spPr>
        <a:xfrm>
          <a:off x="15798800" y="23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8077</xdr:rowOff>
    </xdr:from>
    <xdr:to>
      <xdr:col>22</xdr:col>
      <xdr:colOff>254000</xdr:colOff>
      <xdr:row>15</xdr:row>
      <xdr:rowOff>109677</xdr:rowOff>
    </xdr:to>
    <xdr:sp macro="" textlink="">
      <xdr:nvSpPr>
        <xdr:cNvPr id="468" name="円/楕円 467"/>
        <xdr:cNvSpPr/>
      </xdr:nvSpPr>
      <xdr:spPr>
        <a:xfrm>
          <a:off x="15240000" y="25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94454</xdr:rowOff>
    </xdr:from>
    <xdr:ext cx="762000" cy="259045"/>
    <xdr:sp macro="" textlink="">
      <xdr:nvSpPr>
        <xdr:cNvPr id="469" name="テキスト ボックス 468"/>
        <xdr:cNvSpPr txBox="1"/>
      </xdr:nvSpPr>
      <xdr:spPr>
        <a:xfrm>
          <a:off x="14909800" y="266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36309</xdr:rowOff>
    </xdr:from>
    <xdr:to>
      <xdr:col>21</xdr:col>
      <xdr:colOff>50800</xdr:colOff>
      <xdr:row>15</xdr:row>
      <xdr:rowOff>137909</xdr:rowOff>
    </xdr:to>
    <xdr:sp macro="" textlink="">
      <xdr:nvSpPr>
        <xdr:cNvPr id="470" name="円/楕円 469"/>
        <xdr:cNvSpPr/>
      </xdr:nvSpPr>
      <xdr:spPr>
        <a:xfrm>
          <a:off x="14351000" y="260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122686</xdr:rowOff>
    </xdr:from>
    <xdr:ext cx="762000" cy="259045"/>
    <xdr:sp macro="" textlink="">
      <xdr:nvSpPr>
        <xdr:cNvPr id="471" name="テキスト ボックス 470"/>
        <xdr:cNvSpPr txBox="1"/>
      </xdr:nvSpPr>
      <xdr:spPr>
        <a:xfrm>
          <a:off x="14020800" y="269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69609</xdr:rowOff>
    </xdr:from>
    <xdr:to>
      <xdr:col>19</xdr:col>
      <xdr:colOff>533400</xdr:colOff>
      <xdr:row>15</xdr:row>
      <xdr:rowOff>171209</xdr:rowOff>
    </xdr:to>
    <xdr:sp macro="" textlink="">
      <xdr:nvSpPr>
        <xdr:cNvPr id="472" name="円/楕円 471"/>
        <xdr:cNvSpPr/>
      </xdr:nvSpPr>
      <xdr:spPr>
        <a:xfrm>
          <a:off x="13462000" y="264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155986</xdr:rowOff>
    </xdr:from>
    <xdr:ext cx="762000" cy="259045"/>
    <xdr:sp macro="" textlink="">
      <xdr:nvSpPr>
        <xdr:cNvPr id="473" name="テキスト ボックス 472"/>
        <xdr:cNvSpPr txBox="1"/>
      </xdr:nvSpPr>
      <xdr:spPr>
        <a:xfrm>
          <a:off x="13131800" y="272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高知県室戸市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14,239
14,160
248.18
14,093,823
13,748,063
230,760
5,334,788
11,793,098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43.9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前年度に比べ退職者が多く、退職金が増となったことにより、人件費が増となった。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また、海岸線延長が長く山間部にも小さな集落を多く有するという地理的条件により人口あたりの職員数が多いことや、消防職員数（隣接する東洋町にも人員を配置）が多いこと等により、依然として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業務改善や事業の見直しなどにより、職員数の適正管理に努め、人件費の抑制を図る。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38</xdr:row>
      <xdr:rowOff>81280</xdr:rowOff>
    </xdr:to>
    <xdr:cxnSp macro="">
      <xdr:nvCxnSpPr>
        <xdr:cNvPr id="66" name="直線コネクタ 65"/>
        <xdr:cNvCxnSpPr/>
      </xdr:nvCxnSpPr>
      <xdr:spPr>
        <a:xfrm>
          <a:off x="3987800" y="63754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38</xdr:row>
      <xdr:rowOff>27940</xdr:rowOff>
    </xdr:to>
    <xdr:cxnSp macro="">
      <xdr:nvCxnSpPr>
        <xdr:cNvPr id="69" name="直線コネクタ 68"/>
        <xdr:cNvCxnSpPr/>
      </xdr:nvCxnSpPr>
      <xdr:spPr>
        <a:xfrm flipV="1">
          <a:off x="3098800" y="63754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27940</xdr:rowOff>
    </xdr:to>
    <xdr:cxnSp macro="">
      <xdr:nvCxnSpPr>
        <xdr:cNvPr id="72" name="直線コネクタ 71"/>
        <xdr:cNvCxnSpPr/>
      </xdr:nvCxnSpPr>
      <xdr:spPr>
        <a:xfrm>
          <a:off x="2209800" y="652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27940</xdr:rowOff>
    </xdr:to>
    <xdr:cxnSp macro="">
      <xdr:nvCxnSpPr>
        <xdr:cNvPr id="75" name="直線コネクタ 74"/>
        <xdr:cNvCxnSpPr/>
      </xdr:nvCxnSpPr>
      <xdr:spPr>
        <a:xfrm flipV="1">
          <a:off x="1320800" y="652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5" name="円/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7" name="円/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9" name="円/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1" name="円/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3" name="円/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ゴミ収集員の人件費の増に伴う一般廃棄物取扱業務委託料の増額等により、前年度よりも数値が悪化した。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今後も、経費節減の徹底に努め、経常的な物件費の削減に取り組む。</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129721</xdr:rowOff>
    </xdr:from>
    <xdr:to>
      <xdr:col>24</xdr:col>
      <xdr:colOff>31750</xdr:colOff>
      <xdr:row>16</xdr:row>
      <xdr:rowOff>99786</xdr:rowOff>
    </xdr:to>
    <xdr:cxnSp macro="">
      <xdr:nvCxnSpPr>
        <xdr:cNvPr id="129" name="直線コネクタ 128"/>
        <xdr:cNvCxnSpPr/>
      </xdr:nvCxnSpPr>
      <xdr:spPr>
        <a:xfrm>
          <a:off x="15671800" y="2701471"/>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15</xdr:row>
      <xdr:rowOff>129721</xdr:rowOff>
    </xdr:to>
    <xdr:cxnSp macro="">
      <xdr:nvCxnSpPr>
        <xdr:cNvPr id="132" name="直線コネクタ 131"/>
        <xdr:cNvCxnSpPr/>
      </xdr:nvCxnSpPr>
      <xdr:spPr>
        <a:xfrm>
          <a:off x="14782800" y="25164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105229</xdr:rowOff>
    </xdr:from>
    <xdr:to>
      <xdr:col>21</xdr:col>
      <xdr:colOff>361950</xdr:colOff>
      <xdr:row>14</xdr:row>
      <xdr:rowOff>116114</xdr:rowOff>
    </xdr:to>
    <xdr:cxnSp macro="">
      <xdr:nvCxnSpPr>
        <xdr:cNvPr id="135" name="直線コネクタ 134"/>
        <xdr:cNvCxnSpPr/>
      </xdr:nvCxnSpPr>
      <xdr:spPr>
        <a:xfrm>
          <a:off x="13893800" y="2505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105229</xdr:rowOff>
    </xdr:from>
    <xdr:to>
      <xdr:col>20</xdr:col>
      <xdr:colOff>158750</xdr:colOff>
      <xdr:row>14</xdr:row>
      <xdr:rowOff>137886</xdr:rowOff>
    </xdr:to>
    <xdr:cxnSp macro="">
      <xdr:nvCxnSpPr>
        <xdr:cNvPr id="138" name="直線コネクタ 137"/>
        <xdr:cNvCxnSpPr/>
      </xdr:nvCxnSpPr>
      <xdr:spPr>
        <a:xfrm flipV="1">
          <a:off x="13004800" y="250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48" name="円/楕円 147"/>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65513</xdr:rowOff>
    </xdr:from>
    <xdr:ext cx="762000" cy="259045"/>
    <xdr:sp macro="" textlink="">
      <xdr:nvSpPr>
        <xdr:cNvPr id="149"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78921</xdr:rowOff>
    </xdr:from>
    <xdr:to>
      <xdr:col>22</xdr:col>
      <xdr:colOff>615950</xdr:colOff>
      <xdr:row>16</xdr:row>
      <xdr:rowOff>9071</xdr:rowOff>
    </xdr:to>
    <xdr:sp macro="" textlink="">
      <xdr:nvSpPr>
        <xdr:cNvPr id="150" name="円/楕円 149"/>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19248</xdr:rowOff>
    </xdr:from>
    <xdr:ext cx="736600" cy="259045"/>
    <xdr:sp macro="" textlink="">
      <xdr:nvSpPr>
        <xdr:cNvPr id="151" name="テキスト ボックス 150"/>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65314</xdr:rowOff>
    </xdr:from>
    <xdr:to>
      <xdr:col>21</xdr:col>
      <xdr:colOff>412750</xdr:colOff>
      <xdr:row>14</xdr:row>
      <xdr:rowOff>166914</xdr:rowOff>
    </xdr:to>
    <xdr:sp macro="" textlink="">
      <xdr:nvSpPr>
        <xdr:cNvPr id="152" name="円/楕円 151"/>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53" name="テキスト ボックス 152"/>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54429</xdr:rowOff>
    </xdr:from>
    <xdr:to>
      <xdr:col>20</xdr:col>
      <xdr:colOff>209550</xdr:colOff>
      <xdr:row>14</xdr:row>
      <xdr:rowOff>156029</xdr:rowOff>
    </xdr:to>
    <xdr:sp macro="" textlink="">
      <xdr:nvSpPr>
        <xdr:cNvPr id="154" name="円/楕円 153"/>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166206</xdr:rowOff>
    </xdr:from>
    <xdr:ext cx="762000" cy="259045"/>
    <xdr:sp macro="" textlink="">
      <xdr:nvSpPr>
        <xdr:cNvPr id="155" name="テキスト ボックス 154"/>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56" name="円/楕円 155"/>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27413</xdr:rowOff>
    </xdr:from>
    <xdr:ext cx="762000" cy="259045"/>
    <xdr:sp macro="" textlink="">
      <xdr:nvSpPr>
        <xdr:cNvPr id="157" name="テキスト ボックス 156"/>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生活保護扶助費のうち、医療扶助が減少したことにより、若干の改善が見られるものの、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生活保護率が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57.6‰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月末時点）と、依然として類似団体を大きく上回る数値で推移している。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今後も就労指導や医療扶助の適正運営等に努め、扶助費の削減を図る。また、</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生活保護に至る前段階の生活困窮者に対</a:t>
          </a: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して</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、自立支援事業、就労準備支援事業及び家計相談事業に取り組</a:t>
          </a: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み、生活保護を増やさないよう努める。</a:t>
          </a:r>
          <a:endPar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58</xdr:row>
      <xdr:rowOff>83457</xdr:rowOff>
    </xdr:to>
    <xdr:cxnSp macro="">
      <xdr:nvCxnSpPr>
        <xdr:cNvPr id="192" name="直線コネクタ 191"/>
        <xdr:cNvCxnSpPr/>
      </xdr:nvCxnSpPr>
      <xdr:spPr>
        <a:xfrm flipV="1">
          <a:off x="3987800" y="9994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83457</xdr:rowOff>
    </xdr:from>
    <xdr:to>
      <xdr:col>5</xdr:col>
      <xdr:colOff>549275</xdr:colOff>
      <xdr:row>58</xdr:row>
      <xdr:rowOff>116115</xdr:rowOff>
    </xdr:to>
    <xdr:cxnSp macro="">
      <xdr:nvCxnSpPr>
        <xdr:cNvPr id="195" name="直線コネクタ 194"/>
        <xdr:cNvCxnSpPr/>
      </xdr:nvCxnSpPr>
      <xdr:spPr>
        <a:xfrm flipV="1">
          <a:off x="3098800" y="10027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18143</xdr:rowOff>
    </xdr:from>
    <xdr:to>
      <xdr:col>4</xdr:col>
      <xdr:colOff>346075</xdr:colOff>
      <xdr:row>58</xdr:row>
      <xdr:rowOff>116115</xdr:rowOff>
    </xdr:to>
    <xdr:cxnSp macro="">
      <xdr:nvCxnSpPr>
        <xdr:cNvPr id="198" name="直線コネクタ 197"/>
        <xdr:cNvCxnSpPr/>
      </xdr:nvCxnSpPr>
      <xdr:spPr>
        <a:xfrm>
          <a:off x="2209800" y="9962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18143</xdr:rowOff>
    </xdr:from>
    <xdr:to>
      <xdr:col>3</xdr:col>
      <xdr:colOff>142875</xdr:colOff>
      <xdr:row>58</xdr:row>
      <xdr:rowOff>116115</xdr:rowOff>
    </xdr:to>
    <xdr:cxnSp macro="">
      <xdr:nvCxnSpPr>
        <xdr:cNvPr id="201" name="直線コネクタ 200"/>
        <xdr:cNvCxnSpPr/>
      </xdr:nvCxnSpPr>
      <xdr:spPr>
        <a:xfrm flipV="1">
          <a:off x="1320800" y="9962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11" name="円/楕円 210"/>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12"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32657</xdr:rowOff>
    </xdr:from>
    <xdr:to>
      <xdr:col>5</xdr:col>
      <xdr:colOff>600075</xdr:colOff>
      <xdr:row>58</xdr:row>
      <xdr:rowOff>134257</xdr:rowOff>
    </xdr:to>
    <xdr:sp macro="" textlink="">
      <xdr:nvSpPr>
        <xdr:cNvPr id="213" name="円/楕円 212"/>
        <xdr:cNvSpPr/>
      </xdr:nvSpPr>
      <xdr:spPr>
        <a:xfrm>
          <a:off x="3937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119034</xdr:rowOff>
    </xdr:from>
    <xdr:ext cx="736600" cy="259045"/>
    <xdr:sp macro="" textlink="">
      <xdr:nvSpPr>
        <xdr:cNvPr id="214" name="テキスト ボックス 213"/>
        <xdr:cNvSpPr txBox="1"/>
      </xdr:nvSpPr>
      <xdr:spPr>
        <a:xfrm>
          <a:off x="3606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65315</xdr:rowOff>
    </xdr:from>
    <xdr:to>
      <xdr:col>4</xdr:col>
      <xdr:colOff>396875</xdr:colOff>
      <xdr:row>58</xdr:row>
      <xdr:rowOff>166915</xdr:rowOff>
    </xdr:to>
    <xdr:sp macro="" textlink="">
      <xdr:nvSpPr>
        <xdr:cNvPr id="215" name="円/楕円 214"/>
        <xdr:cNvSpPr/>
      </xdr:nvSpPr>
      <xdr:spPr>
        <a:xfrm>
          <a:off x="3048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151692</xdr:rowOff>
    </xdr:from>
    <xdr:ext cx="762000" cy="259045"/>
    <xdr:sp macro="" textlink="">
      <xdr:nvSpPr>
        <xdr:cNvPr id="216" name="テキスト ボックス 215"/>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138793</xdr:rowOff>
    </xdr:from>
    <xdr:to>
      <xdr:col>3</xdr:col>
      <xdr:colOff>193675</xdr:colOff>
      <xdr:row>58</xdr:row>
      <xdr:rowOff>68943</xdr:rowOff>
    </xdr:to>
    <xdr:sp macro="" textlink="">
      <xdr:nvSpPr>
        <xdr:cNvPr id="217" name="円/楕円 216"/>
        <xdr:cNvSpPr/>
      </xdr:nvSpPr>
      <xdr:spPr>
        <a:xfrm>
          <a:off x="2159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53720</xdr:rowOff>
    </xdr:from>
    <xdr:ext cx="762000" cy="259045"/>
    <xdr:sp macro="" textlink="">
      <xdr:nvSpPr>
        <xdr:cNvPr id="218" name="テキスト ボックス 217"/>
        <xdr:cNvSpPr txBox="1"/>
      </xdr:nvSpPr>
      <xdr:spPr>
        <a:xfrm>
          <a:off x="1828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65315</xdr:rowOff>
    </xdr:from>
    <xdr:to>
      <xdr:col>1</xdr:col>
      <xdr:colOff>676275</xdr:colOff>
      <xdr:row>58</xdr:row>
      <xdr:rowOff>166915</xdr:rowOff>
    </xdr:to>
    <xdr:sp macro="" textlink="">
      <xdr:nvSpPr>
        <xdr:cNvPr id="219" name="円/楕円 218"/>
        <xdr:cNvSpPr/>
      </xdr:nvSpPr>
      <xdr:spPr>
        <a:xfrm>
          <a:off x="1270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151692</xdr:rowOff>
    </xdr:from>
    <xdr:ext cx="762000" cy="259045"/>
    <xdr:sp macro="" textlink="">
      <xdr:nvSpPr>
        <xdr:cNvPr id="220" name="テキスト ボックス 219"/>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市立診療所の開設に伴う国民健康保険特別会計（直診勘定）繰出金の増や介護保険事業特別会計繰出金の増等により対前年度比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ポイント悪化した。</a:t>
          </a:r>
          <a:endParaRPr kumimoji="1" lang="en-US" altLang="ja-JP" sz="115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今後も、介護予防や疾病予防を推進し、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特別会計の健全運営化に努める。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58420</xdr:rowOff>
    </xdr:from>
    <xdr:to>
      <xdr:col>24</xdr:col>
      <xdr:colOff>31750</xdr:colOff>
      <xdr:row>54</xdr:row>
      <xdr:rowOff>127000</xdr:rowOff>
    </xdr:to>
    <xdr:cxnSp macro="">
      <xdr:nvCxnSpPr>
        <xdr:cNvPr id="253" name="直線コネクタ 252"/>
        <xdr:cNvCxnSpPr/>
      </xdr:nvCxnSpPr>
      <xdr:spPr>
        <a:xfrm>
          <a:off x="15671800" y="9316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58420</xdr:rowOff>
    </xdr:from>
    <xdr:to>
      <xdr:col>22</xdr:col>
      <xdr:colOff>565150</xdr:colOff>
      <xdr:row>54</xdr:row>
      <xdr:rowOff>127000</xdr:rowOff>
    </xdr:to>
    <xdr:cxnSp macro="">
      <xdr:nvCxnSpPr>
        <xdr:cNvPr id="256" name="直線コネクタ 255"/>
        <xdr:cNvCxnSpPr/>
      </xdr:nvCxnSpPr>
      <xdr:spPr>
        <a:xfrm flipV="1">
          <a:off x="14782800" y="931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73660</xdr:rowOff>
    </xdr:from>
    <xdr:to>
      <xdr:col>21</xdr:col>
      <xdr:colOff>361950</xdr:colOff>
      <xdr:row>54</xdr:row>
      <xdr:rowOff>127000</xdr:rowOff>
    </xdr:to>
    <xdr:cxnSp macro="">
      <xdr:nvCxnSpPr>
        <xdr:cNvPr id="259" name="直線コネクタ 258"/>
        <xdr:cNvCxnSpPr/>
      </xdr:nvCxnSpPr>
      <xdr:spPr>
        <a:xfrm>
          <a:off x="13893800" y="9331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27940</xdr:rowOff>
    </xdr:from>
    <xdr:to>
      <xdr:col>20</xdr:col>
      <xdr:colOff>158750</xdr:colOff>
      <xdr:row>54</xdr:row>
      <xdr:rowOff>73660</xdr:rowOff>
    </xdr:to>
    <xdr:cxnSp macro="">
      <xdr:nvCxnSpPr>
        <xdr:cNvPr id="262" name="直線コネクタ 261"/>
        <xdr:cNvCxnSpPr/>
      </xdr:nvCxnSpPr>
      <xdr:spPr>
        <a:xfrm>
          <a:off x="13004800" y="9286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72" name="円/楕円 27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92727</xdr:rowOff>
    </xdr:from>
    <xdr:ext cx="762000" cy="259045"/>
    <xdr:sp macro="" textlink="">
      <xdr:nvSpPr>
        <xdr:cNvPr id="273"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xdr:rowOff>
    </xdr:from>
    <xdr:to>
      <xdr:col>22</xdr:col>
      <xdr:colOff>615950</xdr:colOff>
      <xdr:row>54</xdr:row>
      <xdr:rowOff>109220</xdr:rowOff>
    </xdr:to>
    <xdr:sp macro="" textlink="">
      <xdr:nvSpPr>
        <xdr:cNvPr id="274" name="円/楕円 273"/>
        <xdr:cNvSpPr/>
      </xdr:nvSpPr>
      <xdr:spPr>
        <a:xfrm>
          <a:off x="15621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119397</xdr:rowOff>
    </xdr:from>
    <xdr:ext cx="736600" cy="259045"/>
    <xdr:sp macro="" textlink="">
      <xdr:nvSpPr>
        <xdr:cNvPr id="275" name="テキスト ボックス 274"/>
        <xdr:cNvSpPr txBox="1"/>
      </xdr:nvSpPr>
      <xdr:spPr>
        <a:xfrm>
          <a:off x="15290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6" name="円/楕円 275"/>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7" name="テキスト ボックス 276"/>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22860</xdr:rowOff>
    </xdr:from>
    <xdr:to>
      <xdr:col>20</xdr:col>
      <xdr:colOff>209550</xdr:colOff>
      <xdr:row>54</xdr:row>
      <xdr:rowOff>124460</xdr:rowOff>
    </xdr:to>
    <xdr:sp macro="" textlink="">
      <xdr:nvSpPr>
        <xdr:cNvPr id="278" name="円/楕円 277"/>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134637</xdr:rowOff>
    </xdr:from>
    <xdr:ext cx="762000" cy="259045"/>
    <xdr:sp macro="" textlink="">
      <xdr:nvSpPr>
        <xdr:cNvPr id="279" name="テキスト ボックス 278"/>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148590</xdr:rowOff>
    </xdr:from>
    <xdr:to>
      <xdr:col>19</xdr:col>
      <xdr:colOff>6350</xdr:colOff>
      <xdr:row>54</xdr:row>
      <xdr:rowOff>78740</xdr:rowOff>
    </xdr:to>
    <xdr:sp macro="" textlink="">
      <xdr:nvSpPr>
        <xdr:cNvPr id="280" name="円/楕円 279"/>
        <xdr:cNvSpPr/>
      </xdr:nvSpPr>
      <xdr:spPr>
        <a:xfrm>
          <a:off x="12954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88917</xdr:rowOff>
    </xdr:from>
    <xdr:ext cx="762000" cy="259045"/>
    <xdr:sp macro="" textlink="">
      <xdr:nvSpPr>
        <xdr:cNvPr id="281" name="テキスト ボックス 280"/>
        <xdr:cNvSpPr txBox="1"/>
      </xdr:nvSpPr>
      <xdr:spPr>
        <a:xfrm>
          <a:off x="12623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近年は、全体として類似団体平均を下回る数値で推移しているが、補助金交付については、引き続き、補助金額が適正であるか、整理統合できる補助金が無いか等の検討を行っていく。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60706</xdr:rowOff>
    </xdr:from>
    <xdr:to>
      <xdr:col>24</xdr:col>
      <xdr:colOff>31750</xdr:colOff>
      <xdr:row>35</xdr:row>
      <xdr:rowOff>83566</xdr:rowOff>
    </xdr:to>
    <xdr:cxnSp macro="">
      <xdr:nvCxnSpPr>
        <xdr:cNvPr id="311" name="直線コネクタ 310"/>
        <xdr:cNvCxnSpPr/>
      </xdr:nvCxnSpPr>
      <xdr:spPr>
        <a:xfrm flipV="1">
          <a:off x="15671800" y="60614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83566</xdr:rowOff>
    </xdr:from>
    <xdr:to>
      <xdr:col>22</xdr:col>
      <xdr:colOff>565150</xdr:colOff>
      <xdr:row>35</xdr:row>
      <xdr:rowOff>138430</xdr:rowOff>
    </xdr:to>
    <xdr:cxnSp macro="">
      <xdr:nvCxnSpPr>
        <xdr:cNvPr id="314" name="直線コネクタ 313"/>
        <xdr:cNvCxnSpPr/>
      </xdr:nvCxnSpPr>
      <xdr:spPr>
        <a:xfrm flipV="1">
          <a:off x="14782800" y="6084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35</xdr:row>
      <xdr:rowOff>147574</xdr:rowOff>
    </xdr:to>
    <xdr:cxnSp macro="">
      <xdr:nvCxnSpPr>
        <xdr:cNvPr id="317" name="直線コネクタ 316"/>
        <xdr:cNvCxnSpPr/>
      </xdr:nvCxnSpPr>
      <xdr:spPr>
        <a:xfrm flipV="1">
          <a:off x="13893800" y="6139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124714</xdr:rowOff>
    </xdr:from>
    <xdr:to>
      <xdr:col>20</xdr:col>
      <xdr:colOff>158750</xdr:colOff>
      <xdr:row>35</xdr:row>
      <xdr:rowOff>147574</xdr:rowOff>
    </xdr:to>
    <xdr:cxnSp macro="">
      <xdr:nvCxnSpPr>
        <xdr:cNvPr id="320" name="直線コネクタ 319"/>
        <xdr:cNvCxnSpPr/>
      </xdr:nvCxnSpPr>
      <xdr:spPr>
        <a:xfrm>
          <a:off x="13004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9906</xdr:rowOff>
    </xdr:from>
    <xdr:to>
      <xdr:col>24</xdr:col>
      <xdr:colOff>82550</xdr:colOff>
      <xdr:row>35</xdr:row>
      <xdr:rowOff>111506</xdr:rowOff>
    </xdr:to>
    <xdr:sp macro="" textlink="">
      <xdr:nvSpPr>
        <xdr:cNvPr id="330" name="円/楕円 329"/>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26433</xdr:rowOff>
    </xdr:from>
    <xdr:ext cx="762000" cy="259045"/>
    <xdr:sp macro="" textlink="">
      <xdr:nvSpPr>
        <xdr:cNvPr id="331" name="補助費等該当値テキスト"/>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32766</xdr:rowOff>
    </xdr:from>
    <xdr:to>
      <xdr:col>22</xdr:col>
      <xdr:colOff>615950</xdr:colOff>
      <xdr:row>35</xdr:row>
      <xdr:rowOff>134366</xdr:rowOff>
    </xdr:to>
    <xdr:sp macro="" textlink="">
      <xdr:nvSpPr>
        <xdr:cNvPr id="332" name="円/楕円 331"/>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144543</xdr:rowOff>
    </xdr:from>
    <xdr:ext cx="736600" cy="259045"/>
    <xdr:sp macro="" textlink="">
      <xdr:nvSpPr>
        <xdr:cNvPr id="333" name="テキスト ボックス 332"/>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4" name="円/楕円 333"/>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5" name="テキスト ボックス 334"/>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36" name="円/楕円 335"/>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7" name="テキスト ボックス 336"/>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73914</xdr:rowOff>
    </xdr:from>
    <xdr:to>
      <xdr:col>19</xdr:col>
      <xdr:colOff>6350</xdr:colOff>
      <xdr:row>36</xdr:row>
      <xdr:rowOff>4064</xdr:rowOff>
    </xdr:to>
    <xdr:sp macro="" textlink="">
      <xdr:nvSpPr>
        <xdr:cNvPr id="338" name="円/楕円 337"/>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14241</xdr:rowOff>
    </xdr:from>
    <xdr:ext cx="762000" cy="259045"/>
    <xdr:sp macro="" textlink="">
      <xdr:nvSpPr>
        <xdr:cNvPr id="339" name="テキスト ボックス 338"/>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年度借換債の償還終了に伴う償還金の減少により若干改善された。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今後は、普通建設事業の適正な実施に努めることで、市債の新規発行を抑制し、公債費の削減を図る。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77470</xdr:rowOff>
    </xdr:from>
    <xdr:to>
      <xdr:col>7</xdr:col>
      <xdr:colOff>15875</xdr:colOff>
      <xdr:row>75</xdr:row>
      <xdr:rowOff>106045</xdr:rowOff>
    </xdr:to>
    <xdr:cxnSp macro="">
      <xdr:nvCxnSpPr>
        <xdr:cNvPr id="371" name="直線コネクタ 370"/>
        <xdr:cNvCxnSpPr/>
      </xdr:nvCxnSpPr>
      <xdr:spPr>
        <a:xfrm flipV="1">
          <a:off x="3987800" y="129362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106045</xdr:rowOff>
    </xdr:from>
    <xdr:to>
      <xdr:col>5</xdr:col>
      <xdr:colOff>549275</xdr:colOff>
      <xdr:row>75</xdr:row>
      <xdr:rowOff>163195</xdr:rowOff>
    </xdr:to>
    <xdr:cxnSp macro="">
      <xdr:nvCxnSpPr>
        <xdr:cNvPr id="374" name="直線コネクタ 373"/>
        <xdr:cNvCxnSpPr/>
      </xdr:nvCxnSpPr>
      <xdr:spPr>
        <a:xfrm flipV="1">
          <a:off x="3098800" y="129647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159386</xdr:rowOff>
    </xdr:from>
    <xdr:to>
      <xdr:col>4</xdr:col>
      <xdr:colOff>346075</xdr:colOff>
      <xdr:row>75</xdr:row>
      <xdr:rowOff>163195</xdr:rowOff>
    </xdr:to>
    <xdr:cxnSp macro="">
      <xdr:nvCxnSpPr>
        <xdr:cNvPr id="377" name="直線コネクタ 376"/>
        <xdr:cNvCxnSpPr/>
      </xdr:nvCxnSpPr>
      <xdr:spPr>
        <a:xfrm>
          <a:off x="2209800" y="130181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159386</xdr:rowOff>
    </xdr:from>
    <xdr:to>
      <xdr:col>3</xdr:col>
      <xdr:colOff>142875</xdr:colOff>
      <xdr:row>75</xdr:row>
      <xdr:rowOff>163195</xdr:rowOff>
    </xdr:to>
    <xdr:cxnSp macro="">
      <xdr:nvCxnSpPr>
        <xdr:cNvPr id="380" name="直線コネクタ 379"/>
        <xdr:cNvCxnSpPr/>
      </xdr:nvCxnSpPr>
      <xdr:spPr>
        <a:xfrm flipV="1">
          <a:off x="1320800" y="130181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26670</xdr:rowOff>
    </xdr:from>
    <xdr:to>
      <xdr:col>7</xdr:col>
      <xdr:colOff>66675</xdr:colOff>
      <xdr:row>75</xdr:row>
      <xdr:rowOff>128270</xdr:rowOff>
    </xdr:to>
    <xdr:sp macro="" textlink="">
      <xdr:nvSpPr>
        <xdr:cNvPr id="390" name="円/楕円 389"/>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170197</xdr:rowOff>
    </xdr:from>
    <xdr:ext cx="762000" cy="259045"/>
    <xdr:sp macro="" textlink="">
      <xdr:nvSpPr>
        <xdr:cNvPr id="391" name="公債費該当値テキスト"/>
        <xdr:cNvSpPr txBox="1"/>
      </xdr:nvSpPr>
      <xdr:spPr>
        <a:xfrm>
          <a:off x="4914900" y="128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55245</xdr:rowOff>
    </xdr:from>
    <xdr:to>
      <xdr:col>5</xdr:col>
      <xdr:colOff>600075</xdr:colOff>
      <xdr:row>75</xdr:row>
      <xdr:rowOff>156845</xdr:rowOff>
    </xdr:to>
    <xdr:sp macro="" textlink="">
      <xdr:nvSpPr>
        <xdr:cNvPr id="392" name="円/楕円 391"/>
        <xdr:cNvSpPr/>
      </xdr:nvSpPr>
      <xdr:spPr>
        <a:xfrm>
          <a:off x="3937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141622</xdr:rowOff>
    </xdr:from>
    <xdr:ext cx="736600" cy="259045"/>
    <xdr:sp macro="" textlink="">
      <xdr:nvSpPr>
        <xdr:cNvPr id="393" name="テキスト ボックス 392"/>
        <xdr:cNvSpPr txBox="1"/>
      </xdr:nvSpPr>
      <xdr:spPr>
        <a:xfrm>
          <a:off x="3606800" y="13000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112395</xdr:rowOff>
    </xdr:from>
    <xdr:to>
      <xdr:col>4</xdr:col>
      <xdr:colOff>396875</xdr:colOff>
      <xdr:row>76</xdr:row>
      <xdr:rowOff>42545</xdr:rowOff>
    </xdr:to>
    <xdr:sp macro="" textlink="">
      <xdr:nvSpPr>
        <xdr:cNvPr id="394" name="円/楕円 393"/>
        <xdr:cNvSpPr/>
      </xdr:nvSpPr>
      <xdr:spPr>
        <a:xfrm>
          <a:off x="3048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27322</xdr:rowOff>
    </xdr:from>
    <xdr:ext cx="762000" cy="259045"/>
    <xdr:sp macro="" textlink="">
      <xdr:nvSpPr>
        <xdr:cNvPr id="395" name="テキスト ボックス 394"/>
        <xdr:cNvSpPr txBox="1"/>
      </xdr:nvSpPr>
      <xdr:spPr>
        <a:xfrm>
          <a:off x="2717800" y="1305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108585</xdr:rowOff>
    </xdr:from>
    <xdr:to>
      <xdr:col>3</xdr:col>
      <xdr:colOff>193675</xdr:colOff>
      <xdr:row>76</xdr:row>
      <xdr:rowOff>38736</xdr:rowOff>
    </xdr:to>
    <xdr:sp macro="" textlink="">
      <xdr:nvSpPr>
        <xdr:cNvPr id="396" name="円/楕円 395"/>
        <xdr:cNvSpPr/>
      </xdr:nvSpPr>
      <xdr:spPr>
        <a:xfrm>
          <a:off x="2159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23513</xdr:rowOff>
    </xdr:from>
    <xdr:ext cx="762000" cy="259045"/>
    <xdr:sp macro="" textlink="">
      <xdr:nvSpPr>
        <xdr:cNvPr id="397" name="テキスト ボックス 396"/>
        <xdr:cNvSpPr txBox="1"/>
      </xdr:nvSpPr>
      <xdr:spPr>
        <a:xfrm>
          <a:off x="1828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112395</xdr:rowOff>
    </xdr:from>
    <xdr:to>
      <xdr:col>1</xdr:col>
      <xdr:colOff>676275</xdr:colOff>
      <xdr:row>76</xdr:row>
      <xdr:rowOff>42545</xdr:rowOff>
    </xdr:to>
    <xdr:sp macro="" textlink="">
      <xdr:nvSpPr>
        <xdr:cNvPr id="398" name="円/楕円 397"/>
        <xdr:cNvSpPr/>
      </xdr:nvSpPr>
      <xdr:spPr>
        <a:xfrm>
          <a:off x="1270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27322</xdr:rowOff>
    </xdr:from>
    <xdr:ext cx="762000" cy="259045"/>
    <xdr:sp macro="" textlink="">
      <xdr:nvSpPr>
        <xdr:cNvPr id="399" name="テキスト ボックス 398"/>
        <xdr:cNvSpPr txBox="1"/>
      </xdr:nvSpPr>
      <xdr:spPr>
        <a:xfrm>
          <a:off x="939800" y="1305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本市の場合、扶助費が類似団体よりも大幅に高いことが、全体の経常収支比率の悪化要因となっているため、生活保護の適正実施や生活保護を増やさない取り組みを続け、経常収支比率の改善を図る。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xdr:rowOff>
    </xdr:from>
    <xdr:to>
      <xdr:col>24</xdr:col>
      <xdr:colOff>31750</xdr:colOff>
      <xdr:row>78</xdr:row>
      <xdr:rowOff>5080</xdr:rowOff>
    </xdr:to>
    <xdr:cxnSp macro="">
      <xdr:nvCxnSpPr>
        <xdr:cNvPr id="432" name="直線コネクタ 431"/>
        <xdr:cNvCxnSpPr/>
      </xdr:nvCxnSpPr>
      <xdr:spPr>
        <a:xfrm>
          <a:off x="15671800" y="1321435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123189</xdr:rowOff>
    </xdr:to>
    <xdr:cxnSp macro="">
      <xdr:nvCxnSpPr>
        <xdr:cNvPr id="435" name="直線コネクタ 434"/>
        <xdr:cNvCxnSpPr/>
      </xdr:nvCxnSpPr>
      <xdr:spPr>
        <a:xfrm flipV="1">
          <a:off x="14782800" y="132143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58420</xdr:rowOff>
    </xdr:from>
    <xdr:to>
      <xdr:col>21</xdr:col>
      <xdr:colOff>361950</xdr:colOff>
      <xdr:row>77</xdr:row>
      <xdr:rowOff>123189</xdr:rowOff>
    </xdr:to>
    <xdr:cxnSp macro="">
      <xdr:nvCxnSpPr>
        <xdr:cNvPr id="438" name="直線コネクタ 437"/>
        <xdr:cNvCxnSpPr/>
      </xdr:nvCxnSpPr>
      <xdr:spPr>
        <a:xfrm>
          <a:off x="13893800" y="132600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58420</xdr:rowOff>
    </xdr:from>
    <xdr:to>
      <xdr:col>20</xdr:col>
      <xdr:colOff>158750</xdr:colOff>
      <xdr:row>77</xdr:row>
      <xdr:rowOff>69850</xdr:rowOff>
    </xdr:to>
    <xdr:cxnSp macro="">
      <xdr:nvCxnSpPr>
        <xdr:cNvPr id="441" name="直線コネクタ 440"/>
        <xdr:cNvCxnSpPr/>
      </xdr:nvCxnSpPr>
      <xdr:spPr>
        <a:xfrm flipV="1">
          <a:off x="13004800" y="13260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51" name="円/楕円 450"/>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97807</xdr:rowOff>
    </xdr:from>
    <xdr:ext cx="762000" cy="259045"/>
    <xdr:sp macro="" textlink="">
      <xdr:nvSpPr>
        <xdr:cNvPr id="452"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133350</xdr:rowOff>
    </xdr:from>
    <xdr:to>
      <xdr:col>22</xdr:col>
      <xdr:colOff>615950</xdr:colOff>
      <xdr:row>77</xdr:row>
      <xdr:rowOff>63500</xdr:rowOff>
    </xdr:to>
    <xdr:sp macro="" textlink="">
      <xdr:nvSpPr>
        <xdr:cNvPr id="453" name="円/楕円 452"/>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73677</xdr:rowOff>
    </xdr:from>
    <xdr:ext cx="736600" cy="259045"/>
    <xdr:sp macro="" textlink="">
      <xdr:nvSpPr>
        <xdr:cNvPr id="454" name="テキスト ボックス 453"/>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72389</xdr:rowOff>
    </xdr:from>
    <xdr:to>
      <xdr:col>21</xdr:col>
      <xdr:colOff>412750</xdr:colOff>
      <xdr:row>78</xdr:row>
      <xdr:rowOff>2539</xdr:rowOff>
    </xdr:to>
    <xdr:sp macro="" textlink="">
      <xdr:nvSpPr>
        <xdr:cNvPr id="455" name="円/楕円 454"/>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158766</xdr:rowOff>
    </xdr:from>
    <xdr:ext cx="762000" cy="259045"/>
    <xdr:sp macro="" textlink="">
      <xdr:nvSpPr>
        <xdr:cNvPr id="456" name="テキスト ボックス 455"/>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xdr:rowOff>
    </xdr:from>
    <xdr:to>
      <xdr:col>20</xdr:col>
      <xdr:colOff>209550</xdr:colOff>
      <xdr:row>77</xdr:row>
      <xdr:rowOff>109220</xdr:rowOff>
    </xdr:to>
    <xdr:sp macro="" textlink="">
      <xdr:nvSpPr>
        <xdr:cNvPr id="457" name="円/楕円 456"/>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58" name="テキスト ボックス 457"/>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9" name="円/楕円 458"/>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60" name="テキスト ボックス 459"/>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高知県室戸市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51486</xdr:rowOff>
    </xdr:from>
    <xdr:to>
      <xdr:col>4</xdr:col>
      <xdr:colOff>1117600</xdr:colOff>
      <xdr:row>15</xdr:row>
      <xdr:rowOff>91046</xdr:rowOff>
    </xdr:to>
    <xdr:cxnSp macro="">
      <xdr:nvCxnSpPr>
        <xdr:cNvPr id="50" name="直線コネクタ 49"/>
        <xdr:cNvCxnSpPr/>
      </xdr:nvCxnSpPr>
      <xdr:spPr bwMode="auto">
        <a:xfrm flipV="1">
          <a:off x="5003800" y="2670861"/>
          <a:ext cx="647700" cy="39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91046</xdr:rowOff>
    </xdr:from>
    <xdr:to>
      <xdr:col>4</xdr:col>
      <xdr:colOff>469900</xdr:colOff>
      <xdr:row>15</xdr:row>
      <xdr:rowOff>92177</xdr:rowOff>
    </xdr:to>
    <xdr:cxnSp macro="">
      <xdr:nvCxnSpPr>
        <xdr:cNvPr id="53" name="直線コネクタ 52"/>
        <xdr:cNvCxnSpPr/>
      </xdr:nvCxnSpPr>
      <xdr:spPr bwMode="auto">
        <a:xfrm flipV="1">
          <a:off x="4305300" y="2710421"/>
          <a:ext cx="698500" cy="1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92177</xdr:rowOff>
    </xdr:from>
    <xdr:to>
      <xdr:col>3</xdr:col>
      <xdr:colOff>904875</xdr:colOff>
      <xdr:row>16</xdr:row>
      <xdr:rowOff>25400</xdr:rowOff>
    </xdr:to>
    <xdr:cxnSp macro="">
      <xdr:nvCxnSpPr>
        <xdr:cNvPr id="56" name="直線コネクタ 55"/>
        <xdr:cNvCxnSpPr/>
      </xdr:nvCxnSpPr>
      <xdr:spPr bwMode="auto">
        <a:xfrm flipV="1">
          <a:off x="3606800" y="2711552"/>
          <a:ext cx="698500" cy="104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162903</xdr:rowOff>
    </xdr:from>
    <xdr:to>
      <xdr:col>3</xdr:col>
      <xdr:colOff>206375</xdr:colOff>
      <xdr:row>16</xdr:row>
      <xdr:rowOff>25400</xdr:rowOff>
    </xdr:to>
    <xdr:cxnSp macro="">
      <xdr:nvCxnSpPr>
        <xdr:cNvPr id="59" name="直線コネクタ 58"/>
        <xdr:cNvCxnSpPr/>
      </xdr:nvCxnSpPr>
      <xdr:spPr bwMode="auto">
        <a:xfrm>
          <a:off x="2908300" y="2782278"/>
          <a:ext cx="6985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686</xdr:rowOff>
    </xdr:from>
    <xdr:to>
      <xdr:col>5</xdr:col>
      <xdr:colOff>34925</xdr:colOff>
      <xdr:row>15</xdr:row>
      <xdr:rowOff>102286</xdr:rowOff>
    </xdr:to>
    <xdr:sp macro="" textlink="">
      <xdr:nvSpPr>
        <xdr:cNvPr id="69" name="円/楕円 68"/>
        <xdr:cNvSpPr/>
      </xdr:nvSpPr>
      <xdr:spPr bwMode="auto">
        <a:xfrm>
          <a:off x="5600700" y="262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17213</xdr:rowOff>
    </xdr:from>
    <xdr:ext cx="762000" cy="259045"/>
    <xdr:sp macro="" textlink="">
      <xdr:nvSpPr>
        <xdr:cNvPr id="70" name="人口1人当たり決算額の推移該当値テキスト130"/>
        <xdr:cNvSpPr txBox="1"/>
      </xdr:nvSpPr>
      <xdr:spPr>
        <a:xfrm>
          <a:off x="5740400" y="246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129,696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40246</xdr:rowOff>
    </xdr:from>
    <xdr:to>
      <xdr:col>4</xdr:col>
      <xdr:colOff>520700</xdr:colOff>
      <xdr:row>15</xdr:row>
      <xdr:rowOff>141846</xdr:rowOff>
    </xdr:to>
    <xdr:sp macro="" textlink="">
      <xdr:nvSpPr>
        <xdr:cNvPr id="71" name="円/楕円 70"/>
        <xdr:cNvSpPr/>
      </xdr:nvSpPr>
      <xdr:spPr bwMode="auto">
        <a:xfrm>
          <a:off x="4953000" y="265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152023</xdr:rowOff>
    </xdr:from>
    <xdr:ext cx="736600" cy="259045"/>
    <xdr:sp macro="" textlink="">
      <xdr:nvSpPr>
        <xdr:cNvPr id="72" name="テキスト ボックス 71"/>
        <xdr:cNvSpPr txBox="1"/>
      </xdr:nvSpPr>
      <xdr:spPr>
        <a:xfrm>
          <a:off x="4622800" y="2428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126,581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41377</xdr:rowOff>
    </xdr:from>
    <xdr:to>
      <xdr:col>3</xdr:col>
      <xdr:colOff>955675</xdr:colOff>
      <xdr:row>15</xdr:row>
      <xdr:rowOff>142977</xdr:rowOff>
    </xdr:to>
    <xdr:sp macro="" textlink="">
      <xdr:nvSpPr>
        <xdr:cNvPr id="73" name="円/楕円 72"/>
        <xdr:cNvSpPr/>
      </xdr:nvSpPr>
      <xdr:spPr bwMode="auto">
        <a:xfrm>
          <a:off x="4254500" y="266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153154</xdr:rowOff>
    </xdr:from>
    <xdr:ext cx="762000" cy="259045"/>
    <xdr:sp macro="" textlink="">
      <xdr:nvSpPr>
        <xdr:cNvPr id="74" name="テキスト ボックス 73"/>
        <xdr:cNvSpPr txBox="1"/>
      </xdr:nvSpPr>
      <xdr:spPr>
        <a:xfrm>
          <a:off x="3924300" y="242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126,492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146050</xdr:rowOff>
    </xdr:from>
    <xdr:to>
      <xdr:col>3</xdr:col>
      <xdr:colOff>257175</xdr:colOff>
      <xdr:row>16</xdr:row>
      <xdr:rowOff>76200</xdr:rowOff>
    </xdr:to>
    <xdr:sp macro="" textlink="">
      <xdr:nvSpPr>
        <xdr:cNvPr id="75" name="円/楕円 74"/>
        <xdr:cNvSpPr/>
      </xdr:nvSpPr>
      <xdr:spPr bwMode="auto">
        <a:xfrm>
          <a:off x="3556000" y="276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86377</xdr:rowOff>
    </xdr:from>
    <xdr:ext cx="762000" cy="259045"/>
    <xdr:sp macro="" textlink="">
      <xdr:nvSpPr>
        <xdr:cNvPr id="76" name="テキスト ボックス 75"/>
        <xdr:cNvSpPr txBox="1"/>
      </xdr:nvSpPr>
      <xdr:spPr>
        <a:xfrm>
          <a:off x="3225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118,250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112103</xdr:rowOff>
    </xdr:from>
    <xdr:to>
      <xdr:col>2</xdr:col>
      <xdr:colOff>692150</xdr:colOff>
      <xdr:row>16</xdr:row>
      <xdr:rowOff>42253</xdr:rowOff>
    </xdr:to>
    <xdr:sp macro="" textlink="">
      <xdr:nvSpPr>
        <xdr:cNvPr id="77" name="円/楕円 76"/>
        <xdr:cNvSpPr/>
      </xdr:nvSpPr>
      <xdr:spPr bwMode="auto">
        <a:xfrm>
          <a:off x="2857500" y="2731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52430</xdr:rowOff>
    </xdr:from>
    <xdr:ext cx="762000" cy="259045"/>
    <xdr:sp macro="" textlink="">
      <xdr:nvSpPr>
        <xdr:cNvPr id="78" name="テキスト ボックス 77"/>
        <xdr:cNvSpPr txBox="1"/>
      </xdr:nvSpPr>
      <xdr:spPr>
        <a:xfrm>
          <a:off x="2527300" y="250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247461</xdr:rowOff>
    </xdr:from>
    <xdr:to>
      <xdr:col>4</xdr:col>
      <xdr:colOff>1117600</xdr:colOff>
      <xdr:row>37</xdr:row>
      <xdr:rowOff>270439</xdr:rowOff>
    </xdr:to>
    <xdr:cxnSp macro="">
      <xdr:nvCxnSpPr>
        <xdr:cNvPr id="112" name="直線コネクタ 111"/>
        <xdr:cNvCxnSpPr/>
      </xdr:nvCxnSpPr>
      <xdr:spPr bwMode="auto">
        <a:xfrm>
          <a:off x="5003800" y="7372161"/>
          <a:ext cx="647700" cy="22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255216</xdr:rowOff>
    </xdr:from>
    <xdr:ext cx="762000" cy="259045"/>
    <xdr:sp macro="" textlink="">
      <xdr:nvSpPr>
        <xdr:cNvPr id="113" name="人口1人当たり決算額の推移平均値テキスト445"/>
        <xdr:cNvSpPr txBox="1"/>
      </xdr:nvSpPr>
      <xdr:spPr>
        <a:xfrm>
          <a:off x="5740400" y="737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232511</xdr:rowOff>
    </xdr:from>
    <xdr:to>
      <xdr:col>4</xdr:col>
      <xdr:colOff>469900</xdr:colOff>
      <xdr:row>37</xdr:row>
      <xdr:rowOff>247461</xdr:rowOff>
    </xdr:to>
    <xdr:cxnSp macro="">
      <xdr:nvCxnSpPr>
        <xdr:cNvPr id="115" name="直線コネクタ 114"/>
        <xdr:cNvCxnSpPr/>
      </xdr:nvCxnSpPr>
      <xdr:spPr bwMode="auto">
        <a:xfrm>
          <a:off x="4305300" y="7357211"/>
          <a:ext cx="698500" cy="14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223378</xdr:rowOff>
    </xdr:from>
    <xdr:to>
      <xdr:col>3</xdr:col>
      <xdr:colOff>904875</xdr:colOff>
      <xdr:row>37</xdr:row>
      <xdr:rowOff>232511</xdr:rowOff>
    </xdr:to>
    <xdr:cxnSp macro="">
      <xdr:nvCxnSpPr>
        <xdr:cNvPr id="118" name="直線コネクタ 117"/>
        <xdr:cNvCxnSpPr/>
      </xdr:nvCxnSpPr>
      <xdr:spPr bwMode="auto">
        <a:xfrm>
          <a:off x="3606800" y="7348078"/>
          <a:ext cx="698500" cy="9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212009</xdr:rowOff>
    </xdr:from>
    <xdr:to>
      <xdr:col>3</xdr:col>
      <xdr:colOff>206375</xdr:colOff>
      <xdr:row>37</xdr:row>
      <xdr:rowOff>223378</xdr:rowOff>
    </xdr:to>
    <xdr:cxnSp macro="">
      <xdr:nvCxnSpPr>
        <xdr:cNvPr id="121" name="直線コネクタ 120"/>
        <xdr:cNvCxnSpPr/>
      </xdr:nvCxnSpPr>
      <xdr:spPr bwMode="auto">
        <a:xfrm>
          <a:off x="2908300" y="7336709"/>
          <a:ext cx="698500" cy="11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219639</xdr:rowOff>
    </xdr:from>
    <xdr:to>
      <xdr:col>5</xdr:col>
      <xdr:colOff>34925</xdr:colOff>
      <xdr:row>37</xdr:row>
      <xdr:rowOff>321239</xdr:rowOff>
    </xdr:to>
    <xdr:sp macro="" textlink="">
      <xdr:nvSpPr>
        <xdr:cNvPr id="131" name="円/楕円 130"/>
        <xdr:cNvSpPr/>
      </xdr:nvSpPr>
      <xdr:spPr bwMode="auto">
        <a:xfrm>
          <a:off x="5600700" y="7344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64716</xdr:rowOff>
    </xdr:from>
    <xdr:ext cx="762000" cy="259045"/>
    <xdr:sp macro="" textlink="">
      <xdr:nvSpPr>
        <xdr:cNvPr id="132" name="人口1人当たり決算額の推移該当値テキスト445"/>
        <xdr:cNvSpPr txBox="1"/>
      </xdr:nvSpPr>
      <xdr:spPr>
        <a:xfrm>
          <a:off x="5740400" y="718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42,352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196661</xdr:rowOff>
    </xdr:from>
    <xdr:to>
      <xdr:col>4</xdr:col>
      <xdr:colOff>520700</xdr:colOff>
      <xdr:row>37</xdr:row>
      <xdr:rowOff>298261</xdr:rowOff>
    </xdr:to>
    <xdr:sp macro="" textlink="">
      <xdr:nvSpPr>
        <xdr:cNvPr id="133" name="円/楕円 132"/>
        <xdr:cNvSpPr/>
      </xdr:nvSpPr>
      <xdr:spPr bwMode="auto">
        <a:xfrm>
          <a:off x="4953000" y="7321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136988</xdr:rowOff>
    </xdr:from>
    <xdr:ext cx="736600" cy="259045"/>
    <xdr:sp macro="" textlink="">
      <xdr:nvSpPr>
        <xdr:cNvPr id="134" name="テキスト ボックス 133"/>
        <xdr:cNvSpPr txBox="1"/>
      </xdr:nvSpPr>
      <xdr:spPr>
        <a:xfrm>
          <a:off x="4622800" y="7090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48,383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181711</xdr:rowOff>
    </xdr:from>
    <xdr:to>
      <xdr:col>3</xdr:col>
      <xdr:colOff>955675</xdr:colOff>
      <xdr:row>37</xdr:row>
      <xdr:rowOff>283311</xdr:rowOff>
    </xdr:to>
    <xdr:sp macro="" textlink="">
      <xdr:nvSpPr>
        <xdr:cNvPr id="135" name="円/楕円 134"/>
        <xdr:cNvSpPr/>
      </xdr:nvSpPr>
      <xdr:spPr bwMode="auto">
        <a:xfrm>
          <a:off x="4254500" y="7306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122038</xdr:rowOff>
    </xdr:from>
    <xdr:ext cx="762000" cy="259045"/>
    <xdr:sp macro="" textlink="">
      <xdr:nvSpPr>
        <xdr:cNvPr id="136" name="テキスト ボックス 135"/>
        <xdr:cNvSpPr txBox="1"/>
      </xdr:nvSpPr>
      <xdr:spPr>
        <a:xfrm>
          <a:off x="3924300" y="707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52,307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172578</xdr:rowOff>
    </xdr:from>
    <xdr:to>
      <xdr:col>3</xdr:col>
      <xdr:colOff>257175</xdr:colOff>
      <xdr:row>37</xdr:row>
      <xdr:rowOff>274178</xdr:rowOff>
    </xdr:to>
    <xdr:sp macro="" textlink="">
      <xdr:nvSpPr>
        <xdr:cNvPr id="137" name="円/楕円 136"/>
        <xdr:cNvSpPr/>
      </xdr:nvSpPr>
      <xdr:spPr bwMode="auto">
        <a:xfrm>
          <a:off x="3556000" y="7297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112905</xdr:rowOff>
    </xdr:from>
    <xdr:ext cx="762000" cy="259045"/>
    <xdr:sp macro="" textlink="">
      <xdr:nvSpPr>
        <xdr:cNvPr id="138" name="テキスト ボックス 137"/>
        <xdr:cNvSpPr txBox="1"/>
      </xdr:nvSpPr>
      <xdr:spPr>
        <a:xfrm>
          <a:off x="3225800" y="706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54,704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161209</xdr:rowOff>
    </xdr:from>
    <xdr:to>
      <xdr:col>2</xdr:col>
      <xdr:colOff>692150</xdr:colOff>
      <xdr:row>37</xdr:row>
      <xdr:rowOff>262809</xdr:rowOff>
    </xdr:to>
    <xdr:sp macro="" textlink="">
      <xdr:nvSpPr>
        <xdr:cNvPr id="139" name="円/楕円 138"/>
        <xdr:cNvSpPr/>
      </xdr:nvSpPr>
      <xdr:spPr bwMode="auto">
        <a:xfrm>
          <a:off x="2857500" y="728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101536</xdr:rowOff>
    </xdr:from>
    <xdr:ext cx="762000" cy="259045"/>
    <xdr:sp macro="" textlink="">
      <xdr:nvSpPr>
        <xdr:cNvPr id="140" name="テキスト ボックス 139"/>
        <xdr:cNvSpPr txBox="1"/>
      </xdr:nvSpPr>
      <xdr:spPr>
        <a:xfrm>
          <a:off x="2527300" y="705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高知県室戸市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14,239
14,160
248.18
14,093,823
13,748,063
230,760
5,334,788
11,793,098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43.9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139764</xdr:rowOff>
    </xdr:from>
    <xdr:to>
      <xdr:col>6</xdr:col>
      <xdr:colOff>511175</xdr:colOff>
      <xdr:row>33</xdr:row>
      <xdr:rowOff>69177</xdr:rowOff>
    </xdr:to>
    <xdr:cxnSp macro="">
      <xdr:nvCxnSpPr>
        <xdr:cNvPr id="61" name="直線コネクタ 60"/>
        <xdr:cNvCxnSpPr/>
      </xdr:nvCxnSpPr>
      <xdr:spPr>
        <a:xfrm flipV="1">
          <a:off x="3797300" y="5626164"/>
          <a:ext cx="838200" cy="10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146634</xdr:rowOff>
    </xdr:from>
    <xdr:to>
      <xdr:col>5</xdr:col>
      <xdr:colOff>358775</xdr:colOff>
      <xdr:row>33</xdr:row>
      <xdr:rowOff>69177</xdr:rowOff>
    </xdr:to>
    <xdr:cxnSp macro="">
      <xdr:nvCxnSpPr>
        <xdr:cNvPr id="64" name="直線コネクタ 63"/>
        <xdr:cNvCxnSpPr/>
      </xdr:nvCxnSpPr>
      <xdr:spPr>
        <a:xfrm>
          <a:off x="2908300" y="5633034"/>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146634</xdr:rowOff>
    </xdr:from>
    <xdr:to>
      <xdr:col>4</xdr:col>
      <xdr:colOff>155575</xdr:colOff>
      <xdr:row>33</xdr:row>
      <xdr:rowOff>16015</xdr:rowOff>
    </xdr:to>
    <xdr:cxnSp macro="">
      <xdr:nvCxnSpPr>
        <xdr:cNvPr id="67" name="直線コネクタ 66"/>
        <xdr:cNvCxnSpPr/>
      </xdr:nvCxnSpPr>
      <xdr:spPr>
        <a:xfrm flipV="1">
          <a:off x="2019300" y="5633034"/>
          <a:ext cx="889000" cy="4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139408</xdr:rowOff>
    </xdr:from>
    <xdr:to>
      <xdr:col>2</xdr:col>
      <xdr:colOff>638175</xdr:colOff>
      <xdr:row>33</xdr:row>
      <xdr:rowOff>16015</xdr:rowOff>
    </xdr:to>
    <xdr:cxnSp macro="">
      <xdr:nvCxnSpPr>
        <xdr:cNvPr id="70" name="直線コネクタ 69"/>
        <xdr:cNvCxnSpPr/>
      </xdr:nvCxnSpPr>
      <xdr:spPr>
        <a:xfrm>
          <a:off x="1130300" y="5625808"/>
          <a:ext cx="889000" cy="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88964</xdr:rowOff>
    </xdr:from>
    <xdr:to>
      <xdr:col>6</xdr:col>
      <xdr:colOff>561975</xdr:colOff>
      <xdr:row>33</xdr:row>
      <xdr:rowOff>19114</xdr:rowOff>
    </xdr:to>
    <xdr:sp macro="" textlink="">
      <xdr:nvSpPr>
        <xdr:cNvPr id="80" name="円/楕円 79"/>
        <xdr:cNvSpPr/>
      </xdr:nvSpPr>
      <xdr:spPr>
        <a:xfrm>
          <a:off x="4584700" y="55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111841</xdr:rowOff>
    </xdr:from>
    <xdr:ext cx="599010" cy="259045"/>
    <xdr:sp macro="" textlink="">
      <xdr:nvSpPr>
        <xdr:cNvPr id="81" name="人件費該当値テキスト"/>
        <xdr:cNvSpPr txBox="1"/>
      </xdr:nvSpPr>
      <xdr:spPr>
        <a:xfrm>
          <a:off x="4686300" y="542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116,995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18377</xdr:rowOff>
    </xdr:from>
    <xdr:to>
      <xdr:col>5</xdr:col>
      <xdr:colOff>409575</xdr:colOff>
      <xdr:row>33</xdr:row>
      <xdr:rowOff>119977</xdr:rowOff>
    </xdr:to>
    <xdr:sp macro="" textlink="">
      <xdr:nvSpPr>
        <xdr:cNvPr id="82" name="円/楕円 81"/>
        <xdr:cNvSpPr/>
      </xdr:nvSpPr>
      <xdr:spPr>
        <a:xfrm>
          <a:off x="3746500" y="56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136504</xdr:rowOff>
    </xdr:from>
    <xdr:ext cx="599010" cy="259045"/>
    <xdr:sp macro="" textlink="">
      <xdr:nvSpPr>
        <xdr:cNvPr id="83" name="テキスト ボックス 82"/>
        <xdr:cNvSpPr txBox="1"/>
      </xdr:nvSpPr>
      <xdr:spPr>
        <a:xfrm>
          <a:off x="3497794" y="545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109,053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95834</xdr:rowOff>
    </xdr:from>
    <xdr:to>
      <xdr:col>4</xdr:col>
      <xdr:colOff>206375</xdr:colOff>
      <xdr:row>33</xdr:row>
      <xdr:rowOff>25984</xdr:rowOff>
    </xdr:to>
    <xdr:sp macro="" textlink="">
      <xdr:nvSpPr>
        <xdr:cNvPr id="84" name="円/楕円 83"/>
        <xdr:cNvSpPr/>
      </xdr:nvSpPr>
      <xdr:spPr>
        <a:xfrm>
          <a:off x="2857500" y="55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42511</xdr:rowOff>
    </xdr:from>
    <xdr:ext cx="599010" cy="259045"/>
    <xdr:sp macro="" textlink="">
      <xdr:nvSpPr>
        <xdr:cNvPr id="85" name="テキスト ボックス 84"/>
        <xdr:cNvSpPr txBox="1"/>
      </xdr:nvSpPr>
      <xdr:spPr>
        <a:xfrm>
          <a:off x="2608794" y="535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116,454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136665</xdr:rowOff>
    </xdr:from>
    <xdr:to>
      <xdr:col>3</xdr:col>
      <xdr:colOff>3175</xdr:colOff>
      <xdr:row>33</xdr:row>
      <xdr:rowOff>66815</xdr:rowOff>
    </xdr:to>
    <xdr:sp macro="" textlink="">
      <xdr:nvSpPr>
        <xdr:cNvPr id="86" name="円/楕円 85"/>
        <xdr:cNvSpPr/>
      </xdr:nvSpPr>
      <xdr:spPr>
        <a:xfrm>
          <a:off x="1968500" y="56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83342</xdr:rowOff>
    </xdr:from>
    <xdr:ext cx="599010" cy="259045"/>
    <xdr:sp macro="" textlink="">
      <xdr:nvSpPr>
        <xdr:cNvPr id="87" name="テキスト ボックス 86"/>
        <xdr:cNvSpPr txBox="1"/>
      </xdr:nvSpPr>
      <xdr:spPr>
        <a:xfrm>
          <a:off x="1719794" y="539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113,239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88608</xdr:rowOff>
    </xdr:from>
    <xdr:to>
      <xdr:col>1</xdr:col>
      <xdr:colOff>485775</xdr:colOff>
      <xdr:row>33</xdr:row>
      <xdr:rowOff>18758</xdr:rowOff>
    </xdr:to>
    <xdr:sp macro="" textlink="">
      <xdr:nvSpPr>
        <xdr:cNvPr id="88" name="円/楕円 87"/>
        <xdr:cNvSpPr/>
      </xdr:nvSpPr>
      <xdr:spPr>
        <a:xfrm>
          <a:off x="1079500" y="557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35285</xdr:rowOff>
    </xdr:from>
    <xdr:ext cx="599010" cy="259045"/>
    <xdr:sp macro="" textlink="">
      <xdr:nvSpPr>
        <xdr:cNvPr id="89" name="テキスト ボックス 88"/>
        <xdr:cNvSpPr txBox="1"/>
      </xdr:nvSpPr>
      <xdr:spPr>
        <a:xfrm>
          <a:off x="830794" y="535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102756</xdr:rowOff>
    </xdr:from>
    <xdr:to>
      <xdr:col>6</xdr:col>
      <xdr:colOff>511175</xdr:colOff>
      <xdr:row>55</xdr:row>
      <xdr:rowOff>16599</xdr:rowOff>
    </xdr:to>
    <xdr:cxnSp macro="">
      <xdr:nvCxnSpPr>
        <xdr:cNvPr id="119" name="直線コネクタ 118"/>
        <xdr:cNvCxnSpPr/>
      </xdr:nvCxnSpPr>
      <xdr:spPr>
        <a:xfrm flipV="1">
          <a:off x="3797300" y="9361056"/>
          <a:ext cx="838200" cy="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16599</xdr:rowOff>
    </xdr:from>
    <xdr:to>
      <xdr:col>5</xdr:col>
      <xdr:colOff>358775</xdr:colOff>
      <xdr:row>55</xdr:row>
      <xdr:rowOff>121869</xdr:rowOff>
    </xdr:to>
    <xdr:cxnSp macro="">
      <xdr:nvCxnSpPr>
        <xdr:cNvPr id="122" name="直線コネクタ 121"/>
        <xdr:cNvCxnSpPr/>
      </xdr:nvCxnSpPr>
      <xdr:spPr>
        <a:xfrm flipV="1">
          <a:off x="2908300" y="9446349"/>
          <a:ext cx="889000" cy="1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121869</xdr:rowOff>
    </xdr:from>
    <xdr:to>
      <xdr:col>4</xdr:col>
      <xdr:colOff>155575</xdr:colOff>
      <xdr:row>56</xdr:row>
      <xdr:rowOff>74854</xdr:rowOff>
    </xdr:to>
    <xdr:cxnSp macro="">
      <xdr:nvCxnSpPr>
        <xdr:cNvPr id="125" name="直線コネクタ 124"/>
        <xdr:cNvCxnSpPr/>
      </xdr:nvCxnSpPr>
      <xdr:spPr>
        <a:xfrm flipV="1">
          <a:off x="2019300" y="9551619"/>
          <a:ext cx="889000" cy="12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59131</xdr:rowOff>
    </xdr:from>
    <xdr:to>
      <xdr:col>2</xdr:col>
      <xdr:colOff>638175</xdr:colOff>
      <xdr:row>56</xdr:row>
      <xdr:rowOff>74854</xdr:rowOff>
    </xdr:to>
    <xdr:cxnSp macro="">
      <xdr:nvCxnSpPr>
        <xdr:cNvPr id="128" name="直線コネクタ 127"/>
        <xdr:cNvCxnSpPr/>
      </xdr:nvCxnSpPr>
      <xdr:spPr>
        <a:xfrm>
          <a:off x="1130300" y="9660331"/>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51956</xdr:rowOff>
    </xdr:from>
    <xdr:to>
      <xdr:col>6</xdr:col>
      <xdr:colOff>561975</xdr:colOff>
      <xdr:row>54</xdr:row>
      <xdr:rowOff>153556</xdr:rowOff>
    </xdr:to>
    <xdr:sp macro="" textlink="">
      <xdr:nvSpPr>
        <xdr:cNvPr id="138" name="円/楕円 137"/>
        <xdr:cNvSpPr/>
      </xdr:nvSpPr>
      <xdr:spPr>
        <a:xfrm>
          <a:off x="4584700" y="93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74833</xdr:rowOff>
    </xdr:from>
    <xdr:ext cx="534377" cy="259045"/>
    <xdr:sp macro="" textlink="">
      <xdr:nvSpPr>
        <xdr:cNvPr id="139" name="物件費該当値テキスト"/>
        <xdr:cNvSpPr txBox="1"/>
      </xdr:nvSpPr>
      <xdr:spPr>
        <a:xfrm>
          <a:off x="4686300" y="916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92,909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137249</xdr:rowOff>
    </xdr:from>
    <xdr:to>
      <xdr:col>5</xdr:col>
      <xdr:colOff>409575</xdr:colOff>
      <xdr:row>55</xdr:row>
      <xdr:rowOff>67399</xdr:rowOff>
    </xdr:to>
    <xdr:sp macro="" textlink="">
      <xdr:nvSpPr>
        <xdr:cNvPr id="140" name="円/楕円 139"/>
        <xdr:cNvSpPr/>
      </xdr:nvSpPr>
      <xdr:spPr>
        <a:xfrm>
          <a:off x="3746500" y="93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83926</xdr:rowOff>
    </xdr:from>
    <xdr:ext cx="534377" cy="259045"/>
    <xdr:sp macro="" textlink="">
      <xdr:nvSpPr>
        <xdr:cNvPr id="141" name="テキスト ボックス 140"/>
        <xdr:cNvSpPr txBox="1"/>
      </xdr:nvSpPr>
      <xdr:spPr>
        <a:xfrm>
          <a:off x="3530111" y="917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86,193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71069</xdr:rowOff>
    </xdr:from>
    <xdr:to>
      <xdr:col>4</xdr:col>
      <xdr:colOff>206375</xdr:colOff>
      <xdr:row>56</xdr:row>
      <xdr:rowOff>1219</xdr:rowOff>
    </xdr:to>
    <xdr:sp macro="" textlink="">
      <xdr:nvSpPr>
        <xdr:cNvPr id="142" name="円/楕円 141"/>
        <xdr:cNvSpPr/>
      </xdr:nvSpPr>
      <xdr:spPr>
        <a:xfrm>
          <a:off x="2857500" y="9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17746</xdr:rowOff>
    </xdr:from>
    <xdr:ext cx="534377" cy="259045"/>
    <xdr:sp macro="" textlink="">
      <xdr:nvSpPr>
        <xdr:cNvPr id="143" name="テキスト ボックス 142"/>
        <xdr:cNvSpPr txBox="1"/>
      </xdr:nvSpPr>
      <xdr:spPr>
        <a:xfrm>
          <a:off x="2641111" y="92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77,904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24054</xdr:rowOff>
    </xdr:from>
    <xdr:to>
      <xdr:col>3</xdr:col>
      <xdr:colOff>3175</xdr:colOff>
      <xdr:row>56</xdr:row>
      <xdr:rowOff>125654</xdr:rowOff>
    </xdr:to>
    <xdr:sp macro="" textlink="">
      <xdr:nvSpPr>
        <xdr:cNvPr id="144" name="円/楕円 143"/>
        <xdr:cNvSpPr/>
      </xdr:nvSpPr>
      <xdr:spPr>
        <a:xfrm>
          <a:off x="1968500" y="96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142181</xdr:rowOff>
    </xdr:from>
    <xdr:ext cx="534377" cy="259045"/>
    <xdr:sp macro="" textlink="">
      <xdr:nvSpPr>
        <xdr:cNvPr id="145" name="テキスト ボックス 144"/>
        <xdr:cNvSpPr txBox="1"/>
      </xdr:nvSpPr>
      <xdr:spPr>
        <a:xfrm>
          <a:off x="1752111" y="94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8331</xdr:rowOff>
    </xdr:from>
    <xdr:to>
      <xdr:col>1</xdr:col>
      <xdr:colOff>485775</xdr:colOff>
      <xdr:row>56</xdr:row>
      <xdr:rowOff>109931</xdr:rowOff>
    </xdr:to>
    <xdr:sp macro="" textlink="">
      <xdr:nvSpPr>
        <xdr:cNvPr id="146" name="円/楕円 145"/>
        <xdr:cNvSpPr/>
      </xdr:nvSpPr>
      <xdr:spPr>
        <a:xfrm>
          <a:off x="1079500" y="96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126458</xdr:rowOff>
    </xdr:from>
    <xdr:ext cx="534377" cy="259045"/>
    <xdr:sp macro="" textlink="">
      <xdr:nvSpPr>
        <xdr:cNvPr id="147" name="テキスト ボックス 146"/>
        <xdr:cNvSpPr txBox="1"/>
      </xdr:nvSpPr>
      <xdr:spPr>
        <a:xfrm>
          <a:off x="863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141365</xdr:rowOff>
    </xdr:from>
    <xdr:to>
      <xdr:col>6</xdr:col>
      <xdr:colOff>511175</xdr:colOff>
      <xdr:row>77</xdr:row>
      <xdr:rowOff>148451</xdr:rowOff>
    </xdr:to>
    <xdr:cxnSp macro="">
      <xdr:nvCxnSpPr>
        <xdr:cNvPr id="178" name="直線コネクタ 177"/>
        <xdr:cNvCxnSpPr/>
      </xdr:nvCxnSpPr>
      <xdr:spPr>
        <a:xfrm flipV="1">
          <a:off x="3797300" y="13343015"/>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148451</xdr:rowOff>
    </xdr:from>
    <xdr:to>
      <xdr:col>5</xdr:col>
      <xdr:colOff>358775</xdr:colOff>
      <xdr:row>78</xdr:row>
      <xdr:rowOff>12174</xdr:rowOff>
    </xdr:to>
    <xdr:cxnSp macro="">
      <xdr:nvCxnSpPr>
        <xdr:cNvPr id="181" name="直線コネクタ 180"/>
        <xdr:cNvCxnSpPr/>
      </xdr:nvCxnSpPr>
      <xdr:spPr>
        <a:xfrm flipV="1">
          <a:off x="2908300" y="13350101"/>
          <a:ext cx="889000" cy="3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12174</xdr:rowOff>
    </xdr:from>
    <xdr:to>
      <xdr:col>4</xdr:col>
      <xdr:colOff>155575</xdr:colOff>
      <xdr:row>78</xdr:row>
      <xdr:rowOff>115860</xdr:rowOff>
    </xdr:to>
    <xdr:cxnSp macro="">
      <xdr:nvCxnSpPr>
        <xdr:cNvPr id="184" name="直線コネクタ 183"/>
        <xdr:cNvCxnSpPr/>
      </xdr:nvCxnSpPr>
      <xdr:spPr>
        <a:xfrm flipV="1">
          <a:off x="2019300" y="13385274"/>
          <a:ext cx="889000" cy="10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115860</xdr:rowOff>
    </xdr:from>
    <xdr:to>
      <xdr:col>2</xdr:col>
      <xdr:colOff>638175</xdr:colOff>
      <xdr:row>78</xdr:row>
      <xdr:rowOff>158445</xdr:rowOff>
    </xdr:to>
    <xdr:cxnSp macro="">
      <xdr:nvCxnSpPr>
        <xdr:cNvPr id="187" name="直線コネクタ 186"/>
        <xdr:cNvCxnSpPr/>
      </xdr:nvCxnSpPr>
      <xdr:spPr>
        <a:xfrm flipV="1">
          <a:off x="1130300" y="13488960"/>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90565</xdr:rowOff>
    </xdr:from>
    <xdr:to>
      <xdr:col>6</xdr:col>
      <xdr:colOff>561975</xdr:colOff>
      <xdr:row>78</xdr:row>
      <xdr:rowOff>20715</xdr:rowOff>
    </xdr:to>
    <xdr:sp macro="" textlink="">
      <xdr:nvSpPr>
        <xdr:cNvPr id="197" name="円/楕円 196"/>
        <xdr:cNvSpPr/>
      </xdr:nvSpPr>
      <xdr:spPr>
        <a:xfrm>
          <a:off x="4584700" y="132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113442</xdr:rowOff>
    </xdr:from>
    <xdr:ext cx="469744" cy="259045"/>
    <xdr:sp macro="" textlink="">
      <xdr:nvSpPr>
        <xdr:cNvPr id="198" name="維持補修費該当値テキスト"/>
        <xdr:cNvSpPr txBox="1"/>
      </xdr:nvSpPr>
      <xdr:spPr>
        <a:xfrm>
          <a:off x="4686300" y="131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97651</xdr:rowOff>
    </xdr:from>
    <xdr:to>
      <xdr:col>5</xdr:col>
      <xdr:colOff>409575</xdr:colOff>
      <xdr:row>78</xdr:row>
      <xdr:rowOff>27801</xdr:rowOff>
    </xdr:to>
    <xdr:sp macro="" textlink="">
      <xdr:nvSpPr>
        <xdr:cNvPr id="199" name="円/楕円 198"/>
        <xdr:cNvSpPr/>
      </xdr:nvSpPr>
      <xdr:spPr>
        <a:xfrm>
          <a:off x="3746500" y="132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44328</xdr:rowOff>
    </xdr:from>
    <xdr:ext cx="469744" cy="259045"/>
    <xdr:sp macro="" textlink="">
      <xdr:nvSpPr>
        <xdr:cNvPr id="200" name="テキスト ボックス 199"/>
        <xdr:cNvSpPr txBox="1"/>
      </xdr:nvSpPr>
      <xdr:spPr>
        <a:xfrm>
          <a:off x="3562427" y="130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132824</xdr:rowOff>
    </xdr:from>
    <xdr:to>
      <xdr:col>4</xdr:col>
      <xdr:colOff>206375</xdr:colOff>
      <xdr:row>78</xdr:row>
      <xdr:rowOff>62974</xdr:rowOff>
    </xdr:to>
    <xdr:sp macro="" textlink="">
      <xdr:nvSpPr>
        <xdr:cNvPr id="201" name="円/楕円 200"/>
        <xdr:cNvSpPr/>
      </xdr:nvSpPr>
      <xdr:spPr>
        <a:xfrm>
          <a:off x="2857500" y="133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79501</xdr:rowOff>
    </xdr:from>
    <xdr:ext cx="469744" cy="259045"/>
    <xdr:sp macro="" textlink="">
      <xdr:nvSpPr>
        <xdr:cNvPr id="202" name="テキスト ボックス 201"/>
        <xdr:cNvSpPr txBox="1"/>
      </xdr:nvSpPr>
      <xdr:spPr>
        <a:xfrm>
          <a:off x="2673427" y="1310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65060</xdr:rowOff>
    </xdr:from>
    <xdr:to>
      <xdr:col>3</xdr:col>
      <xdr:colOff>3175</xdr:colOff>
      <xdr:row>78</xdr:row>
      <xdr:rowOff>166660</xdr:rowOff>
    </xdr:to>
    <xdr:sp macro="" textlink="">
      <xdr:nvSpPr>
        <xdr:cNvPr id="203" name="円/楕円 202"/>
        <xdr:cNvSpPr/>
      </xdr:nvSpPr>
      <xdr:spPr>
        <a:xfrm>
          <a:off x="1968500" y="134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157787</xdr:rowOff>
    </xdr:from>
    <xdr:ext cx="469744" cy="259045"/>
    <xdr:sp macro="" textlink="">
      <xdr:nvSpPr>
        <xdr:cNvPr id="204" name="テキスト ボックス 203"/>
        <xdr:cNvSpPr txBox="1"/>
      </xdr:nvSpPr>
      <xdr:spPr>
        <a:xfrm>
          <a:off x="1784427" y="1353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107645</xdr:rowOff>
    </xdr:from>
    <xdr:to>
      <xdr:col>1</xdr:col>
      <xdr:colOff>485775</xdr:colOff>
      <xdr:row>79</xdr:row>
      <xdr:rowOff>37795</xdr:rowOff>
    </xdr:to>
    <xdr:sp macro="" textlink="">
      <xdr:nvSpPr>
        <xdr:cNvPr id="205" name="円/楕円 204"/>
        <xdr:cNvSpPr/>
      </xdr:nvSpPr>
      <xdr:spPr>
        <a:xfrm>
          <a:off x="1079500" y="134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28922</xdr:rowOff>
    </xdr:from>
    <xdr:ext cx="469744" cy="259045"/>
    <xdr:sp macro="" textlink="">
      <xdr:nvSpPr>
        <xdr:cNvPr id="206" name="テキスト ボックス 205"/>
        <xdr:cNvSpPr txBox="1"/>
      </xdr:nvSpPr>
      <xdr:spPr>
        <a:xfrm>
          <a:off x="895427" y="1357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170244</xdr:rowOff>
    </xdr:from>
    <xdr:to>
      <xdr:col>6</xdr:col>
      <xdr:colOff>511175</xdr:colOff>
      <xdr:row>90</xdr:row>
      <xdr:rowOff>90385</xdr:rowOff>
    </xdr:to>
    <xdr:cxnSp macro="">
      <xdr:nvCxnSpPr>
        <xdr:cNvPr id="236" name="直線コネクタ 235"/>
        <xdr:cNvCxnSpPr/>
      </xdr:nvCxnSpPr>
      <xdr:spPr>
        <a:xfrm flipV="1">
          <a:off x="3797300" y="15429294"/>
          <a:ext cx="838200" cy="9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90385</xdr:rowOff>
    </xdr:from>
    <xdr:to>
      <xdr:col>5</xdr:col>
      <xdr:colOff>358775</xdr:colOff>
      <xdr:row>91</xdr:row>
      <xdr:rowOff>37618</xdr:rowOff>
    </xdr:to>
    <xdr:cxnSp macro="">
      <xdr:nvCxnSpPr>
        <xdr:cNvPr id="239" name="直線コネクタ 238"/>
        <xdr:cNvCxnSpPr/>
      </xdr:nvCxnSpPr>
      <xdr:spPr>
        <a:xfrm flipV="1">
          <a:off x="2908300" y="15520885"/>
          <a:ext cx="889000" cy="1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37618</xdr:rowOff>
    </xdr:from>
    <xdr:to>
      <xdr:col>4</xdr:col>
      <xdr:colOff>155575</xdr:colOff>
      <xdr:row>91</xdr:row>
      <xdr:rowOff>111582</xdr:rowOff>
    </xdr:to>
    <xdr:cxnSp macro="">
      <xdr:nvCxnSpPr>
        <xdr:cNvPr id="242" name="直線コネクタ 241"/>
        <xdr:cNvCxnSpPr/>
      </xdr:nvCxnSpPr>
      <xdr:spPr>
        <a:xfrm flipV="1">
          <a:off x="2019300" y="15639568"/>
          <a:ext cx="889000" cy="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39421</xdr:rowOff>
    </xdr:from>
    <xdr:to>
      <xdr:col>2</xdr:col>
      <xdr:colOff>638175</xdr:colOff>
      <xdr:row>91</xdr:row>
      <xdr:rowOff>111582</xdr:rowOff>
    </xdr:to>
    <xdr:cxnSp macro="">
      <xdr:nvCxnSpPr>
        <xdr:cNvPr id="245" name="直線コネクタ 244"/>
        <xdr:cNvCxnSpPr/>
      </xdr:nvCxnSpPr>
      <xdr:spPr>
        <a:xfrm>
          <a:off x="1130300" y="15641371"/>
          <a:ext cx="889000" cy="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119444</xdr:rowOff>
    </xdr:from>
    <xdr:to>
      <xdr:col>6</xdr:col>
      <xdr:colOff>561975</xdr:colOff>
      <xdr:row>90</xdr:row>
      <xdr:rowOff>49594</xdr:rowOff>
    </xdr:to>
    <xdr:sp macro="" textlink="">
      <xdr:nvSpPr>
        <xdr:cNvPr id="255" name="円/楕円 254"/>
        <xdr:cNvSpPr/>
      </xdr:nvSpPr>
      <xdr:spPr>
        <a:xfrm>
          <a:off x="4584700" y="1537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47655</xdr:rowOff>
    </xdr:from>
    <xdr:ext cx="599010" cy="259045"/>
    <xdr:sp macro="" textlink="">
      <xdr:nvSpPr>
        <xdr:cNvPr id="256" name="扶助費該当値テキスト"/>
        <xdr:cNvSpPr txBox="1"/>
      </xdr:nvSpPr>
      <xdr:spPr>
        <a:xfrm>
          <a:off x="4686300" y="1530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185,095</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39585</xdr:rowOff>
    </xdr:from>
    <xdr:to>
      <xdr:col>5</xdr:col>
      <xdr:colOff>409575</xdr:colOff>
      <xdr:row>90</xdr:row>
      <xdr:rowOff>141185</xdr:rowOff>
    </xdr:to>
    <xdr:sp macro="" textlink="">
      <xdr:nvSpPr>
        <xdr:cNvPr id="257" name="円/楕円 256"/>
        <xdr:cNvSpPr/>
      </xdr:nvSpPr>
      <xdr:spPr>
        <a:xfrm>
          <a:off x="3746500" y="154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157712</xdr:rowOff>
    </xdr:from>
    <xdr:ext cx="599010" cy="259045"/>
    <xdr:sp macro="" textlink="">
      <xdr:nvSpPr>
        <xdr:cNvPr id="258" name="テキスト ボックス 257"/>
        <xdr:cNvSpPr txBox="1"/>
      </xdr:nvSpPr>
      <xdr:spPr>
        <a:xfrm>
          <a:off x="3497794" y="1524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177,883</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158268</xdr:rowOff>
    </xdr:from>
    <xdr:to>
      <xdr:col>4</xdr:col>
      <xdr:colOff>206375</xdr:colOff>
      <xdr:row>91</xdr:row>
      <xdr:rowOff>88418</xdr:rowOff>
    </xdr:to>
    <xdr:sp macro="" textlink="">
      <xdr:nvSpPr>
        <xdr:cNvPr id="259" name="円/楕円 258"/>
        <xdr:cNvSpPr/>
      </xdr:nvSpPr>
      <xdr:spPr>
        <a:xfrm>
          <a:off x="2857500" y="1558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104945</xdr:rowOff>
    </xdr:from>
    <xdr:ext cx="599010" cy="259045"/>
    <xdr:sp macro="" textlink="">
      <xdr:nvSpPr>
        <xdr:cNvPr id="260" name="テキスト ボックス 259"/>
        <xdr:cNvSpPr txBox="1"/>
      </xdr:nvSpPr>
      <xdr:spPr>
        <a:xfrm>
          <a:off x="2608794" y="1536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168,538</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60782</xdr:rowOff>
    </xdr:from>
    <xdr:to>
      <xdr:col>3</xdr:col>
      <xdr:colOff>3175</xdr:colOff>
      <xdr:row>91</xdr:row>
      <xdr:rowOff>162382</xdr:rowOff>
    </xdr:to>
    <xdr:sp macro="" textlink="">
      <xdr:nvSpPr>
        <xdr:cNvPr id="261" name="円/楕円 260"/>
        <xdr:cNvSpPr/>
      </xdr:nvSpPr>
      <xdr:spPr>
        <a:xfrm>
          <a:off x="1968500" y="156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7459</xdr:rowOff>
    </xdr:from>
    <xdr:ext cx="599010" cy="259045"/>
    <xdr:sp macro="" textlink="">
      <xdr:nvSpPr>
        <xdr:cNvPr id="262" name="テキスト ボックス 261"/>
        <xdr:cNvSpPr txBox="1"/>
      </xdr:nvSpPr>
      <xdr:spPr>
        <a:xfrm>
          <a:off x="1719794" y="1543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162,714</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160071</xdr:rowOff>
    </xdr:from>
    <xdr:to>
      <xdr:col>1</xdr:col>
      <xdr:colOff>485775</xdr:colOff>
      <xdr:row>91</xdr:row>
      <xdr:rowOff>90221</xdr:rowOff>
    </xdr:to>
    <xdr:sp macro="" textlink="">
      <xdr:nvSpPr>
        <xdr:cNvPr id="263" name="円/楕円 262"/>
        <xdr:cNvSpPr/>
      </xdr:nvSpPr>
      <xdr:spPr>
        <a:xfrm>
          <a:off x="1079500" y="1559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106748</xdr:rowOff>
    </xdr:from>
    <xdr:ext cx="599010" cy="259045"/>
    <xdr:sp macro="" textlink="">
      <xdr:nvSpPr>
        <xdr:cNvPr id="264" name="テキスト ボックス 263"/>
        <xdr:cNvSpPr txBox="1"/>
      </xdr:nvSpPr>
      <xdr:spPr>
        <a:xfrm>
          <a:off x="830794" y="1536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126746</xdr:rowOff>
    </xdr:from>
    <xdr:to>
      <xdr:col>15</xdr:col>
      <xdr:colOff>180975</xdr:colOff>
      <xdr:row>35</xdr:row>
      <xdr:rowOff>29648</xdr:rowOff>
    </xdr:to>
    <xdr:cxnSp macro="">
      <xdr:nvCxnSpPr>
        <xdr:cNvPr id="297" name="直線コネクタ 296"/>
        <xdr:cNvCxnSpPr/>
      </xdr:nvCxnSpPr>
      <xdr:spPr>
        <a:xfrm flipV="1">
          <a:off x="9639300" y="5956046"/>
          <a:ext cx="8382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29648</xdr:rowOff>
    </xdr:from>
    <xdr:to>
      <xdr:col>14</xdr:col>
      <xdr:colOff>28575</xdr:colOff>
      <xdr:row>36</xdr:row>
      <xdr:rowOff>23352</xdr:rowOff>
    </xdr:to>
    <xdr:cxnSp macro="">
      <xdr:nvCxnSpPr>
        <xdr:cNvPr id="300" name="直線コネクタ 299"/>
        <xdr:cNvCxnSpPr/>
      </xdr:nvCxnSpPr>
      <xdr:spPr>
        <a:xfrm flipV="1">
          <a:off x="8750300" y="6030398"/>
          <a:ext cx="889000" cy="16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23352</xdr:rowOff>
    </xdr:from>
    <xdr:to>
      <xdr:col>12</xdr:col>
      <xdr:colOff>511175</xdr:colOff>
      <xdr:row>36</xdr:row>
      <xdr:rowOff>149882</xdr:rowOff>
    </xdr:to>
    <xdr:cxnSp macro="">
      <xdr:nvCxnSpPr>
        <xdr:cNvPr id="303" name="直線コネクタ 302"/>
        <xdr:cNvCxnSpPr/>
      </xdr:nvCxnSpPr>
      <xdr:spPr>
        <a:xfrm flipV="1">
          <a:off x="7861300" y="6195552"/>
          <a:ext cx="889000" cy="1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114764</xdr:rowOff>
    </xdr:from>
    <xdr:to>
      <xdr:col>11</xdr:col>
      <xdr:colOff>307975</xdr:colOff>
      <xdr:row>36</xdr:row>
      <xdr:rowOff>149882</xdr:rowOff>
    </xdr:to>
    <xdr:cxnSp macro="">
      <xdr:nvCxnSpPr>
        <xdr:cNvPr id="306" name="直線コネクタ 305"/>
        <xdr:cNvCxnSpPr/>
      </xdr:nvCxnSpPr>
      <xdr:spPr>
        <a:xfrm>
          <a:off x="6972300" y="6286964"/>
          <a:ext cx="889000" cy="3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75946</xdr:rowOff>
    </xdr:from>
    <xdr:to>
      <xdr:col>15</xdr:col>
      <xdr:colOff>231775</xdr:colOff>
      <xdr:row>35</xdr:row>
      <xdr:rowOff>6096</xdr:rowOff>
    </xdr:to>
    <xdr:sp macro="" textlink="">
      <xdr:nvSpPr>
        <xdr:cNvPr id="316" name="円/楕円 315"/>
        <xdr:cNvSpPr/>
      </xdr:nvSpPr>
      <xdr:spPr>
        <a:xfrm>
          <a:off x="104267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98823</xdr:rowOff>
    </xdr:from>
    <xdr:ext cx="534377" cy="259045"/>
    <xdr:sp macro="" textlink="">
      <xdr:nvSpPr>
        <xdr:cNvPr id="317" name="補助費等該当値テキスト"/>
        <xdr:cNvSpPr txBox="1"/>
      </xdr:nvSpPr>
      <xdr:spPr>
        <a:xfrm>
          <a:off x="10528300" y="575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91,360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150298</xdr:rowOff>
    </xdr:from>
    <xdr:to>
      <xdr:col>14</xdr:col>
      <xdr:colOff>79375</xdr:colOff>
      <xdr:row>35</xdr:row>
      <xdr:rowOff>80448</xdr:rowOff>
    </xdr:to>
    <xdr:sp macro="" textlink="">
      <xdr:nvSpPr>
        <xdr:cNvPr id="318" name="円/楕円 317"/>
        <xdr:cNvSpPr/>
      </xdr:nvSpPr>
      <xdr:spPr>
        <a:xfrm>
          <a:off x="9588500" y="597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96975</xdr:rowOff>
    </xdr:from>
    <xdr:ext cx="534377" cy="259045"/>
    <xdr:sp macro="" textlink="">
      <xdr:nvSpPr>
        <xdr:cNvPr id="319" name="テキスト ボックス 318"/>
        <xdr:cNvSpPr txBox="1"/>
      </xdr:nvSpPr>
      <xdr:spPr>
        <a:xfrm>
          <a:off x="9372111" y="575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83,554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144002</xdr:rowOff>
    </xdr:from>
    <xdr:to>
      <xdr:col>12</xdr:col>
      <xdr:colOff>561975</xdr:colOff>
      <xdr:row>36</xdr:row>
      <xdr:rowOff>74152</xdr:rowOff>
    </xdr:to>
    <xdr:sp macro="" textlink="">
      <xdr:nvSpPr>
        <xdr:cNvPr id="320" name="円/楕円 319"/>
        <xdr:cNvSpPr/>
      </xdr:nvSpPr>
      <xdr:spPr>
        <a:xfrm>
          <a:off x="8699500" y="614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90679</xdr:rowOff>
    </xdr:from>
    <xdr:ext cx="534377" cy="259045"/>
    <xdr:sp macro="" textlink="">
      <xdr:nvSpPr>
        <xdr:cNvPr id="321" name="テキスト ボックス 320"/>
        <xdr:cNvSpPr txBox="1"/>
      </xdr:nvSpPr>
      <xdr:spPr>
        <a:xfrm>
          <a:off x="8483111" y="59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99082</xdr:rowOff>
    </xdr:from>
    <xdr:to>
      <xdr:col>11</xdr:col>
      <xdr:colOff>358775</xdr:colOff>
      <xdr:row>37</xdr:row>
      <xdr:rowOff>29232</xdr:rowOff>
    </xdr:to>
    <xdr:sp macro="" textlink="">
      <xdr:nvSpPr>
        <xdr:cNvPr id="322" name="円/楕円 321"/>
        <xdr:cNvSpPr/>
      </xdr:nvSpPr>
      <xdr:spPr>
        <a:xfrm>
          <a:off x="7810500" y="627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20359</xdr:rowOff>
    </xdr:from>
    <xdr:ext cx="534377" cy="259045"/>
    <xdr:sp macro="" textlink="">
      <xdr:nvSpPr>
        <xdr:cNvPr id="323" name="テキスト ボックス 322"/>
        <xdr:cNvSpPr txBox="1"/>
      </xdr:nvSpPr>
      <xdr:spPr>
        <a:xfrm>
          <a:off x="7594111" y="636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63964</xdr:rowOff>
    </xdr:from>
    <xdr:to>
      <xdr:col>10</xdr:col>
      <xdr:colOff>155575</xdr:colOff>
      <xdr:row>36</xdr:row>
      <xdr:rowOff>165564</xdr:rowOff>
    </xdr:to>
    <xdr:sp macro="" textlink="">
      <xdr:nvSpPr>
        <xdr:cNvPr id="324" name="円/楕円 323"/>
        <xdr:cNvSpPr/>
      </xdr:nvSpPr>
      <xdr:spPr>
        <a:xfrm>
          <a:off x="6921500" y="62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10641</xdr:rowOff>
    </xdr:from>
    <xdr:ext cx="534377" cy="259045"/>
    <xdr:sp macro="" textlink="">
      <xdr:nvSpPr>
        <xdr:cNvPr id="325" name="テキスト ボックス 324"/>
        <xdr:cNvSpPr txBox="1"/>
      </xdr:nvSpPr>
      <xdr:spPr>
        <a:xfrm>
          <a:off x="6705111" y="60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26246</xdr:rowOff>
    </xdr:from>
    <xdr:to>
      <xdr:col>15</xdr:col>
      <xdr:colOff>180975</xdr:colOff>
      <xdr:row>54</xdr:row>
      <xdr:rowOff>112492</xdr:rowOff>
    </xdr:to>
    <xdr:cxnSp macro="">
      <xdr:nvCxnSpPr>
        <xdr:cNvPr id="352" name="直線コネクタ 351"/>
        <xdr:cNvCxnSpPr/>
      </xdr:nvCxnSpPr>
      <xdr:spPr>
        <a:xfrm flipV="1">
          <a:off x="9639300" y="9113096"/>
          <a:ext cx="838200" cy="25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89005</xdr:rowOff>
    </xdr:from>
    <xdr:to>
      <xdr:col>14</xdr:col>
      <xdr:colOff>28575</xdr:colOff>
      <xdr:row>54</xdr:row>
      <xdr:rowOff>112492</xdr:rowOff>
    </xdr:to>
    <xdr:cxnSp macro="">
      <xdr:nvCxnSpPr>
        <xdr:cNvPr id="355" name="直線コネクタ 354"/>
        <xdr:cNvCxnSpPr/>
      </xdr:nvCxnSpPr>
      <xdr:spPr>
        <a:xfrm>
          <a:off x="8750300" y="9347305"/>
          <a:ext cx="889000" cy="2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89005</xdr:rowOff>
    </xdr:from>
    <xdr:to>
      <xdr:col>12</xdr:col>
      <xdr:colOff>511175</xdr:colOff>
      <xdr:row>54</xdr:row>
      <xdr:rowOff>166488</xdr:rowOff>
    </xdr:to>
    <xdr:cxnSp macro="">
      <xdr:nvCxnSpPr>
        <xdr:cNvPr id="358" name="直線コネクタ 357"/>
        <xdr:cNvCxnSpPr/>
      </xdr:nvCxnSpPr>
      <xdr:spPr>
        <a:xfrm flipV="1">
          <a:off x="7861300" y="9347305"/>
          <a:ext cx="889000" cy="7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166488</xdr:rowOff>
    </xdr:from>
    <xdr:to>
      <xdr:col>11</xdr:col>
      <xdr:colOff>307975</xdr:colOff>
      <xdr:row>57</xdr:row>
      <xdr:rowOff>24335</xdr:rowOff>
    </xdr:to>
    <xdr:cxnSp macro="">
      <xdr:nvCxnSpPr>
        <xdr:cNvPr id="361" name="直線コネクタ 360"/>
        <xdr:cNvCxnSpPr/>
      </xdr:nvCxnSpPr>
      <xdr:spPr>
        <a:xfrm flipV="1">
          <a:off x="6972300" y="9424788"/>
          <a:ext cx="889000" cy="37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146896</xdr:rowOff>
    </xdr:from>
    <xdr:to>
      <xdr:col>15</xdr:col>
      <xdr:colOff>231775</xdr:colOff>
      <xdr:row>53</xdr:row>
      <xdr:rowOff>77046</xdr:rowOff>
    </xdr:to>
    <xdr:sp macro="" textlink="">
      <xdr:nvSpPr>
        <xdr:cNvPr id="371" name="円/楕円 370"/>
        <xdr:cNvSpPr/>
      </xdr:nvSpPr>
      <xdr:spPr>
        <a:xfrm>
          <a:off x="10426700" y="90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61823</xdr:rowOff>
    </xdr:from>
    <xdr:ext cx="599010" cy="259045"/>
    <xdr:sp macro="" textlink="">
      <xdr:nvSpPr>
        <xdr:cNvPr id="372" name="普通建設事業費該当値テキスト"/>
        <xdr:cNvSpPr txBox="1"/>
      </xdr:nvSpPr>
      <xdr:spPr>
        <a:xfrm>
          <a:off x="10528300" y="897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212,315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61692</xdr:rowOff>
    </xdr:from>
    <xdr:to>
      <xdr:col>14</xdr:col>
      <xdr:colOff>79375</xdr:colOff>
      <xdr:row>54</xdr:row>
      <xdr:rowOff>163292</xdr:rowOff>
    </xdr:to>
    <xdr:sp macro="" textlink="">
      <xdr:nvSpPr>
        <xdr:cNvPr id="373" name="円/楕円 372"/>
        <xdr:cNvSpPr/>
      </xdr:nvSpPr>
      <xdr:spPr>
        <a:xfrm>
          <a:off x="9588500" y="931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8369</xdr:rowOff>
    </xdr:from>
    <xdr:ext cx="599010" cy="259045"/>
    <xdr:sp macro="" textlink="">
      <xdr:nvSpPr>
        <xdr:cNvPr id="374" name="テキスト ボックス 373"/>
        <xdr:cNvSpPr txBox="1"/>
      </xdr:nvSpPr>
      <xdr:spPr>
        <a:xfrm>
          <a:off x="9339794" y="909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155,951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38205</xdr:rowOff>
    </xdr:from>
    <xdr:to>
      <xdr:col>12</xdr:col>
      <xdr:colOff>561975</xdr:colOff>
      <xdr:row>54</xdr:row>
      <xdr:rowOff>139805</xdr:rowOff>
    </xdr:to>
    <xdr:sp macro="" textlink="">
      <xdr:nvSpPr>
        <xdr:cNvPr id="375" name="円/楕円 374"/>
        <xdr:cNvSpPr/>
      </xdr:nvSpPr>
      <xdr:spPr>
        <a:xfrm>
          <a:off x="8699500" y="92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156332</xdr:rowOff>
    </xdr:from>
    <xdr:ext cx="599010" cy="259045"/>
    <xdr:sp macro="" textlink="">
      <xdr:nvSpPr>
        <xdr:cNvPr id="376" name="テキスト ボックス 375"/>
        <xdr:cNvSpPr txBox="1"/>
      </xdr:nvSpPr>
      <xdr:spPr>
        <a:xfrm>
          <a:off x="8450794" y="907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161,088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115688</xdr:rowOff>
    </xdr:from>
    <xdr:to>
      <xdr:col>11</xdr:col>
      <xdr:colOff>358775</xdr:colOff>
      <xdr:row>55</xdr:row>
      <xdr:rowOff>45838</xdr:rowOff>
    </xdr:to>
    <xdr:sp macro="" textlink="">
      <xdr:nvSpPr>
        <xdr:cNvPr id="377" name="円/楕円 376"/>
        <xdr:cNvSpPr/>
      </xdr:nvSpPr>
      <xdr:spPr>
        <a:xfrm>
          <a:off x="7810500" y="93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62365</xdr:rowOff>
    </xdr:from>
    <xdr:ext cx="599010" cy="259045"/>
    <xdr:sp macro="" textlink="">
      <xdr:nvSpPr>
        <xdr:cNvPr id="378" name="テキスト ボックス 377"/>
        <xdr:cNvSpPr txBox="1"/>
      </xdr:nvSpPr>
      <xdr:spPr>
        <a:xfrm>
          <a:off x="7561794" y="914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144,141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144985</xdr:rowOff>
    </xdr:from>
    <xdr:to>
      <xdr:col>10</xdr:col>
      <xdr:colOff>155575</xdr:colOff>
      <xdr:row>57</xdr:row>
      <xdr:rowOff>75135</xdr:rowOff>
    </xdr:to>
    <xdr:sp macro="" textlink="">
      <xdr:nvSpPr>
        <xdr:cNvPr id="379" name="円/楕円 378"/>
        <xdr:cNvSpPr/>
      </xdr:nvSpPr>
      <xdr:spPr>
        <a:xfrm>
          <a:off x="6921500" y="974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66262</xdr:rowOff>
    </xdr:from>
    <xdr:ext cx="534377" cy="259045"/>
    <xdr:sp macro="" textlink="">
      <xdr:nvSpPr>
        <xdr:cNvPr id="380" name="テキスト ボックス 379"/>
        <xdr:cNvSpPr txBox="1"/>
      </xdr:nvSpPr>
      <xdr:spPr>
        <a:xfrm>
          <a:off x="6705111" y="983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153797</xdr:rowOff>
    </xdr:from>
    <xdr:to>
      <xdr:col>15</xdr:col>
      <xdr:colOff>180975</xdr:colOff>
      <xdr:row>77</xdr:row>
      <xdr:rowOff>11478</xdr:rowOff>
    </xdr:to>
    <xdr:cxnSp macro="">
      <xdr:nvCxnSpPr>
        <xdr:cNvPr id="409" name="直線コネクタ 408"/>
        <xdr:cNvCxnSpPr/>
      </xdr:nvCxnSpPr>
      <xdr:spPr>
        <a:xfrm>
          <a:off x="9639300" y="13012547"/>
          <a:ext cx="838200" cy="20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13795</xdr:rowOff>
    </xdr:from>
    <xdr:to>
      <xdr:col>14</xdr:col>
      <xdr:colOff>28575</xdr:colOff>
      <xdr:row>75</xdr:row>
      <xdr:rowOff>153797</xdr:rowOff>
    </xdr:to>
    <xdr:cxnSp macro="">
      <xdr:nvCxnSpPr>
        <xdr:cNvPr id="412" name="直線コネクタ 411"/>
        <xdr:cNvCxnSpPr/>
      </xdr:nvCxnSpPr>
      <xdr:spPr>
        <a:xfrm>
          <a:off x="8750300" y="12701095"/>
          <a:ext cx="889000" cy="3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132128</xdr:rowOff>
    </xdr:from>
    <xdr:to>
      <xdr:col>15</xdr:col>
      <xdr:colOff>231775</xdr:colOff>
      <xdr:row>77</xdr:row>
      <xdr:rowOff>62278</xdr:rowOff>
    </xdr:to>
    <xdr:sp macro="" textlink="">
      <xdr:nvSpPr>
        <xdr:cNvPr id="422" name="円/楕円 421"/>
        <xdr:cNvSpPr/>
      </xdr:nvSpPr>
      <xdr:spPr>
        <a:xfrm>
          <a:off x="10426700" y="1316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155005</xdr:rowOff>
    </xdr:from>
    <xdr:ext cx="534377" cy="259045"/>
    <xdr:sp macro="" textlink="">
      <xdr:nvSpPr>
        <xdr:cNvPr id="423" name="普通建設事業費 （ うち新規整備　）該当値テキスト"/>
        <xdr:cNvSpPr txBox="1"/>
      </xdr:nvSpPr>
      <xdr:spPr>
        <a:xfrm>
          <a:off x="10528300" y="1301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49,327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102997</xdr:rowOff>
    </xdr:from>
    <xdr:to>
      <xdr:col>14</xdr:col>
      <xdr:colOff>79375</xdr:colOff>
      <xdr:row>76</xdr:row>
      <xdr:rowOff>33147</xdr:rowOff>
    </xdr:to>
    <xdr:sp macro="" textlink="">
      <xdr:nvSpPr>
        <xdr:cNvPr id="424" name="円/楕円 423"/>
        <xdr:cNvSpPr/>
      </xdr:nvSpPr>
      <xdr:spPr>
        <a:xfrm>
          <a:off x="9588500" y="129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49674</xdr:rowOff>
    </xdr:from>
    <xdr:ext cx="534377" cy="259045"/>
    <xdr:sp macro="" textlink="">
      <xdr:nvSpPr>
        <xdr:cNvPr id="425" name="テキスト ボックス 424"/>
        <xdr:cNvSpPr txBox="1"/>
      </xdr:nvSpPr>
      <xdr:spPr>
        <a:xfrm>
          <a:off x="9372111" y="127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75,650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134445</xdr:rowOff>
    </xdr:from>
    <xdr:to>
      <xdr:col>12</xdr:col>
      <xdr:colOff>561975</xdr:colOff>
      <xdr:row>74</xdr:row>
      <xdr:rowOff>64595</xdr:rowOff>
    </xdr:to>
    <xdr:sp macro="" textlink="">
      <xdr:nvSpPr>
        <xdr:cNvPr id="426" name="円/楕円 425"/>
        <xdr:cNvSpPr/>
      </xdr:nvSpPr>
      <xdr:spPr>
        <a:xfrm>
          <a:off x="8699500" y="1265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81122</xdr:rowOff>
    </xdr:from>
    <xdr:ext cx="599010" cy="259045"/>
    <xdr:sp macro="" textlink="">
      <xdr:nvSpPr>
        <xdr:cNvPr id="427" name="テキスト ボックス 426"/>
        <xdr:cNvSpPr txBox="1"/>
      </xdr:nvSpPr>
      <xdr:spPr>
        <a:xfrm>
          <a:off x="8450794" y="1242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50335</xdr:rowOff>
    </xdr:from>
    <xdr:to>
      <xdr:col>15</xdr:col>
      <xdr:colOff>180975</xdr:colOff>
      <xdr:row>96</xdr:row>
      <xdr:rowOff>95723</xdr:rowOff>
    </xdr:to>
    <xdr:cxnSp macro="">
      <xdr:nvCxnSpPr>
        <xdr:cNvPr id="452" name="直線コネクタ 451"/>
        <xdr:cNvCxnSpPr/>
      </xdr:nvCxnSpPr>
      <xdr:spPr>
        <a:xfrm flipV="1">
          <a:off x="9639300" y="16166635"/>
          <a:ext cx="838200" cy="38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95723</xdr:rowOff>
    </xdr:from>
    <xdr:to>
      <xdr:col>14</xdr:col>
      <xdr:colOff>28575</xdr:colOff>
      <xdr:row>97</xdr:row>
      <xdr:rowOff>65811</xdr:rowOff>
    </xdr:to>
    <xdr:cxnSp macro="">
      <xdr:nvCxnSpPr>
        <xdr:cNvPr id="455" name="直線コネクタ 454"/>
        <xdr:cNvCxnSpPr/>
      </xdr:nvCxnSpPr>
      <xdr:spPr>
        <a:xfrm flipV="1">
          <a:off x="8750300" y="16554923"/>
          <a:ext cx="889000" cy="14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170985</xdr:rowOff>
    </xdr:from>
    <xdr:to>
      <xdr:col>15</xdr:col>
      <xdr:colOff>231775</xdr:colOff>
      <xdr:row>94</xdr:row>
      <xdr:rowOff>101135</xdr:rowOff>
    </xdr:to>
    <xdr:sp macro="" textlink="">
      <xdr:nvSpPr>
        <xdr:cNvPr id="465" name="円/楕円 464"/>
        <xdr:cNvSpPr/>
      </xdr:nvSpPr>
      <xdr:spPr>
        <a:xfrm>
          <a:off x="10426700" y="1611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22412</xdr:rowOff>
    </xdr:from>
    <xdr:ext cx="599010" cy="259045"/>
    <xdr:sp macro="" textlink="">
      <xdr:nvSpPr>
        <xdr:cNvPr id="466" name="普通建設事業費 （ うち更新整備　）該当値テキスト"/>
        <xdr:cNvSpPr txBox="1"/>
      </xdr:nvSpPr>
      <xdr:spPr>
        <a:xfrm>
          <a:off x="10528300" y="1596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115,637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44923</xdr:rowOff>
    </xdr:from>
    <xdr:to>
      <xdr:col>14</xdr:col>
      <xdr:colOff>79375</xdr:colOff>
      <xdr:row>96</xdr:row>
      <xdr:rowOff>146523</xdr:rowOff>
    </xdr:to>
    <xdr:sp macro="" textlink="">
      <xdr:nvSpPr>
        <xdr:cNvPr id="467" name="円/楕円 466"/>
        <xdr:cNvSpPr/>
      </xdr:nvSpPr>
      <xdr:spPr>
        <a:xfrm>
          <a:off x="9588500" y="165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163050</xdr:rowOff>
    </xdr:from>
    <xdr:ext cx="534377" cy="259045"/>
    <xdr:sp macro="" textlink="">
      <xdr:nvSpPr>
        <xdr:cNvPr id="468" name="テキスト ボックス 467"/>
        <xdr:cNvSpPr txBox="1"/>
      </xdr:nvSpPr>
      <xdr:spPr>
        <a:xfrm>
          <a:off x="9372111" y="1627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15011</xdr:rowOff>
    </xdr:from>
    <xdr:to>
      <xdr:col>12</xdr:col>
      <xdr:colOff>561975</xdr:colOff>
      <xdr:row>97</xdr:row>
      <xdr:rowOff>116611</xdr:rowOff>
    </xdr:to>
    <xdr:sp macro="" textlink="">
      <xdr:nvSpPr>
        <xdr:cNvPr id="469" name="円/楕円 468"/>
        <xdr:cNvSpPr/>
      </xdr:nvSpPr>
      <xdr:spPr>
        <a:xfrm>
          <a:off x="8699500" y="166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107738</xdr:rowOff>
    </xdr:from>
    <xdr:ext cx="534377" cy="259045"/>
    <xdr:sp macro="" textlink="">
      <xdr:nvSpPr>
        <xdr:cNvPr id="470" name="テキスト ボックス 469"/>
        <xdr:cNvSpPr txBox="1"/>
      </xdr:nvSpPr>
      <xdr:spPr>
        <a:xfrm>
          <a:off x="8483111" y="1673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87831</xdr:rowOff>
    </xdr:from>
    <xdr:to>
      <xdr:col>23</xdr:col>
      <xdr:colOff>517525</xdr:colOff>
      <xdr:row>37</xdr:row>
      <xdr:rowOff>7844</xdr:rowOff>
    </xdr:to>
    <xdr:cxnSp macro="">
      <xdr:nvCxnSpPr>
        <xdr:cNvPr id="497" name="直線コネクタ 496"/>
        <xdr:cNvCxnSpPr/>
      </xdr:nvCxnSpPr>
      <xdr:spPr>
        <a:xfrm>
          <a:off x="15481300" y="6260031"/>
          <a:ext cx="838200" cy="9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87831</xdr:rowOff>
    </xdr:from>
    <xdr:to>
      <xdr:col>22</xdr:col>
      <xdr:colOff>365125</xdr:colOff>
      <xdr:row>38</xdr:row>
      <xdr:rowOff>65908</xdr:rowOff>
    </xdr:to>
    <xdr:cxnSp macro="">
      <xdr:nvCxnSpPr>
        <xdr:cNvPr id="500" name="直線コネクタ 499"/>
        <xdr:cNvCxnSpPr/>
      </xdr:nvCxnSpPr>
      <xdr:spPr>
        <a:xfrm flipV="1">
          <a:off x="14592300" y="6260031"/>
          <a:ext cx="889000" cy="3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39482</xdr:rowOff>
    </xdr:from>
    <xdr:to>
      <xdr:col>21</xdr:col>
      <xdr:colOff>161925</xdr:colOff>
      <xdr:row>38</xdr:row>
      <xdr:rowOff>65908</xdr:rowOff>
    </xdr:to>
    <xdr:cxnSp macro="">
      <xdr:nvCxnSpPr>
        <xdr:cNvPr id="503" name="直線コネクタ 502"/>
        <xdr:cNvCxnSpPr/>
      </xdr:nvCxnSpPr>
      <xdr:spPr>
        <a:xfrm>
          <a:off x="13703300" y="6554582"/>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39482</xdr:rowOff>
    </xdr:from>
    <xdr:to>
      <xdr:col>19</xdr:col>
      <xdr:colOff>644525</xdr:colOff>
      <xdr:row>38</xdr:row>
      <xdr:rowOff>84104</xdr:rowOff>
    </xdr:to>
    <xdr:cxnSp macro="">
      <xdr:nvCxnSpPr>
        <xdr:cNvPr id="506" name="直線コネクタ 505"/>
        <xdr:cNvCxnSpPr/>
      </xdr:nvCxnSpPr>
      <xdr:spPr>
        <a:xfrm flipV="1">
          <a:off x="12814300" y="6554582"/>
          <a:ext cx="889000" cy="4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128494</xdr:rowOff>
    </xdr:from>
    <xdr:to>
      <xdr:col>23</xdr:col>
      <xdr:colOff>568325</xdr:colOff>
      <xdr:row>37</xdr:row>
      <xdr:rowOff>58644</xdr:rowOff>
    </xdr:to>
    <xdr:sp macro="" textlink="">
      <xdr:nvSpPr>
        <xdr:cNvPr id="516" name="円/楕円 515"/>
        <xdr:cNvSpPr/>
      </xdr:nvSpPr>
      <xdr:spPr>
        <a:xfrm>
          <a:off x="16268700" y="630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151371</xdr:rowOff>
    </xdr:from>
    <xdr:ext cx="534377" cy="259045"/>
    <xdr:sp macro="" textlink="">
      <xdr:nvSpPr>
        <xdr:cNvPr id="517" name="災害復旧事業費該当値テキスト"/>
        <xdr:cNvSpPr txBox="1"/>
      </xdr:nvSpPr>
      <xdr:spPr>
        <a:xfrm>
          <a:off x="16370300" y="615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37031</xdr:rowOff>
    </xdr:from>
    <xdr:to>
      <xdr:col>22</xdr:col>
      <xdr:colOff>415925</xdr:colOff>
      <xdr:row>36</xdr:row>
      <xdr:rowOff>138631</xdr:rowOff>
    </xdr:to>
    <xdr:sp macro="" textlink="">
      <xdr:nvSpPr>
        <xdr:cNvPr id="518" name="円/楕円 517"/>
        <xdr:cNvSpPr/>
      </xdr:nvSpPr>
      <xdr:spPr>
        <a:xfrm>
          <a:off x="15430500" y="620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155158</xdr:rowOff>
    </xdr:from>
    <xdr:ext cx="534377" cy="259045"/>
    <xdr:sp macro="" textlink="">
      <xdr:nvSpPr>
        <xdr:cNvPr id="519" name="テキスト ボックス 518"/>
        <xdr:cNvSpPr txBox="1"/>
      </xdr:nvSpPr>
      <xdr:spPr>
        <a:xfrm>
          <a:off x="15214111" y="59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15108</xdr:rowOff>
    </xdr:from>
    <xdr:to>
      <xdr:col>21</xdr:col>
      <xdr:colOff>212725</xdr:colOff>
      <xdr:row>38</xdr:row>
      <xdr:rowOff>116708</xdr:rowOff>
    </xdr:to>
    <xdr:sp macro="" textlink="">
      <xdr:nvSpPr>
        <xdr:cNvPr id="520" name="円/楕円 519"/>
        <xdr:cNvSpPr/>
      </xdr:nvSpPr>
      <xdr:spPr>
        <a:xfrm>
          <a:off x="14541500" y="65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107835</xdr:rowOff>
    </xdr:from>
    <xdr:ext cx="469744" cy="259045"/>
    <xdr:sp macro="" textlink="">
      <xdr:nvSpPr>
        <xdr:cNvPr id="521" name="テキスト ボックス 520"/>
        <xdr:cNvSpPr txBox="1"/>
      </xdr:nvSpPr>
      <xdr:spPr>
        <a:xfrm>
          <a:off x="14357427" y="662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160132</xdr:rowOff>
    </xdr:from>
    <xdr:to>
      <xdr:col>20</xdr:col>
      <xdr:colOff>9525</xdr:colOff>
      <xdr:row>38</xdr:row>
      <xdr:rowOff>90282</xdr:rowOff>
    </xdr:to>
    <xdr:sp macro="" textlink="">
      <xdr:nvSpPr>
        <xdr:cNvPr id="522" name="円/楕円 521"/>
        <xdr:cNvSpPr/>
      </xdr:nvSpPr>
      <xdr:spPr>
        <a:xfrm>
          <a:off x="13652500" y="650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81409</xdr:rowOff>
    </xdr:from>
    <xdr:ext cx="469744" cy="259045"/>
    <xdr:sp macro="" textlink="">
      <xdr:nvSpPr>
        <xdr:cNvPr id="523" name="テキスト ボックス 522"/>
        <xdr:cNvSpPr txBox="1"/>
      </xdr:nvSpPr>
      <xdr:spPr>
        <a:xfrm>
          <a:off x="13468427" y="659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33304</xdr:rowOff>
    </xdr:from>
    <xdr:to>
      <xdr:col>18</xdr:col>
      <xdr:colOff>492125</xdr:colOff>
      <xdr:row>38</xdr:row>
      <xdr:rowOff>134904</xdr:rowOff>
    </xdr:to>
    <xdr:sp macro="" textlink="">
      <xdr:nvSpPr>
        <xdr:cNvPr id="524" name="円/楕円 523"/>
        <xdr:cNvSpPr/>
      </xdr:nvSpPr>
      <xdr:spPr>
        <a:xfrm>
          <a:off x="12763500" y="65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126031</xdr:rowOff>
    </xdr:from>
    <xdr:ext cx="469744" cy="259045"/>
    <xdr:sp macro="" textlink="">
      <xdr:nvSpPr>
        <xdr:cNvPr id="525" name="テキスト ボックス 524"/>
        <xdr:cNvSpPr txBox="1"/>
      </xdr:nvSpPr>
      <xdr:spPr>
        <a:xfrm>
          <a:off x="12579427" y="664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6556</xdr:rowOff>
    </xdr:from>
    <xdr:to>
      <xdr:col>23</xdr:col>
      <xdr:colOff>517525</xdr:colOff>
      <xdr:row>77</xdr:row>
      <xdr:rowOff>35531</xdr:rowOff>
    </xdr:to>
    <xdr:cxnSp macro="">
      <xdr:nvCxnSpPr>
        <xdr:cNvPr id="611" name="直線コネクタ 610"/>
        <xdr:cNvCxnSpPr/>
      </xdr:nvCxnSpPr>
      <xdr:spPr>
        <a:xfrm>
          <a:off x="15481300" y="13208206"/>
          <a:ext cx="8382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152372</xdr:rowOff>
    </xdr:from>
    <xdr:to>
      <xdr:col>22</xdr:col>
      <xdr:colOff>365125</xdr:colOff>
      <xdr:row>77</xdr:row>
      <xdr:rowOff>6556</xdr:rowOff>
    </xdr:to>
    <xdr:cxnSp macro="">
      <xdr:nvCxnSpPr>
        <xdr:cNvPr id="614" name="直線コネクタ 613"/>
        <xdr:cNvCxnSpPr/>
      </xdr:nvCxnSpPr>
      <xdr:spPr>
        <a:xfrm>
          <a:off x="14592300" y="13182572"/>
          <a:ext cx="8890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152372</xdr:rowOff>
    </xdr:from>
    <xdr:to>
      <xdr:col>21</xdr:col>
      <xdr:colOff>161925</xdr:colOff>
      <xdr:row>76</xdr:row>
      <xdr:rowOff>158494</xdr:rowOff>
    </xdr:to>
    <xdr:cxnSp macro="">
      <xdr:nvCxnSpPr>
        <xdr:cNvPr id="617" name="直線コネクタ 616"/>
        <xdr:cNvCxnSpPr/>
      </xdr:nvCxnSpPr>
      <xdr:spPr>
        <a:xfrm flipV="1">
          <a:off x="13703300" y="13182572"/>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158494</xdr:rowOff>
    </xdr:from>
    <xdr:to>
      <xdr:col>19</xdr:col>
      <xdr:colOff>644525</xdr:colOff>
      <xdr:row>76</xdr:row>
      <xdr:rowOff>161874</xdr:rowOff>
    </xdr:to>
    <xdr:cxnSp macro="">
      <xdr:nvCxnSpPr>
        <xdr:cNvPr id="620" name="直線コネクタ 619"/>
        <xdr:cNvCxnSpPr/>
      </xdr:nvCxnSpPr>
      <xdr:spPr>
        <a:xfrm flipV="1">
          <a:off x="12814300" y="13188694"/>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156181</xdr:rowOff>
    </xdr:from>
    <xdr:to>
      <xdr:col>23</xdr:col>
      <xdr:colOff>568325</xdr:colOff>
      <xdr:row>77</xdr:row>
      <xdr:rowOff>86331</xdr:rowOff>
    </xdr:to>
    <xdr:sp macro="" textlink="">
      <xdr:nvSpPr>
        <xdr:cNvPr id="630" name="円/楕円 629"/>
        <xdr:cNvSpPr/>
      </xdr:nvSpPr>
      <xdr:spPr>
        <a:xfrm>
          <a:off x="16268700" y="1318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7608</xdr:rowOff>
    </xdr:from>
    <xdr:ext cx="534377" cy="259045"/>
    <xdr:sp macro="" textlink="">
      <xdr:nvSpPr>
        <xdr:cNvPr id="631" name="公債費該当値テキスト"/>
        <xdr:cNvSpPr txBox="1"/>
      </xdr:nvSpPr>
      <xdr:spPr>
        <a:xfrm>
          <a:off x="16370300" y="1303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92,341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127206</xdr:rowOff>
    </xdr:from>
    <xdr:to>
      <xdr:col>22</xdr:col>
      <xdr:colOff>415925</xdr:colOff>
      <xdr:row>77</xdr:row>
      <xdr:rowOff>57356</xdr:rowOff>
    </xdr:to>
    <xdr:sp macro="" textlink="">
      <xdr:nvSpPr>
        <xdr:cNvPr id="632" name="円/楕円 631"/>
        <xdr:cNvSpPr/>
      </xdr:nvSpPr>
      <xdr:spPr>
        <a:xfrm>
          <a:off x="15430500" y="1315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73882</xdr:rowOff>
    </xdr:from>
    <xdr:ext cx="534377" cy="259045"/>
    <xdr:sp macro="" textlink="">
      <xdr:nvSpPr>
        <xdr:cNvPr id="633" name="テキスト ボックス 632"/>
        <xdr:cNvSpPr txBox="1"/>
      </xdr:nvSpPr>
      <xdr:spPr>
        <a:xfrm>
          <a:off x="15214111" y="1293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101572</xdr:rowOff>
    </xdr:from>
    <xdr:to>
      <xdr:col>21</xdr:col>
      <xdr:colOff>212725</xdr:colOff>
      <xdr:row>77</xdr:row>
      <xdr:rowOff>31722</xdr:rowOff>
    </xdr:to>
    <xdr:sp macro="" textlink="">
      <xdr:nvSpPr>
        <xdr:cNvPr id="634" name="円/楕円 633"/>
        <xdr:cNvSpPr/>
      </xdr:nvSpPr>
      <xdr:spPr>
        <a:xfrm>
          <a:off x="14541500" y="131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48249</xdr:rowOff>
    </xdr:from>
    <xdr:ext cx="599010" cy="259045"/>
    <xdr:sp macro="" textlink="">
      <xdr:nvSpPr>
        <xdr:cNvPr id="635" name="テキスト ボックス 634"/>
        <xdr:cNvSpPr txBox="1"/>
      </xdr:nvSpPr>
      <xdr:spPr>
        <a:xfrm>
          <a:off x="14292794" y="1290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106,674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107694</xdr:rowOff>
    </xdr:from>
    <xdr:to>
      <xdr:col>20</xdr:col>
      <xdr:colOff>9525</xdr:colOff>
      <xdr:row>77</xdr:row>
      <xdr:rowOff>37844</xdr:rowOff>
    </xdr:to>
    <xdr:sp macro="" textlink="">
      <xdr:nvSpPr>
        <xdr:cNvPr id="636" name="円/楕円 635"/>
        <xdr:cNvSpPr/>
      </xdr:nvSpPr>
      <xdr:spPr>
        <a:xfrm>
          <a:off x="13652500" y="131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54372</xdr:rowOff>
    </xdr:from>
    <xdr:ext cx="599010" cy="259045"/>
    <xdr:sp macro="" textlink="">
      <xdr:nvSpPr>
        <xdr:cNvPr id="637" name="テキスト ボックス 636"/>
        <xdr:cNvSpPr txBox="1"/>
      </xdr:nvSpPr>
      <xdr:spPr>
        <a:xfrm>
          <a:off x="13403794" y="1291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105,067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111074</xdr:rowOff>
    </xdr:from>
    <xdr:to>
      <xdr:col>18</xdr:col>
      <xdr:colOff>492125</xdr:colOff>
      <xdr:row>77</xdr:row>
      <xdr:rowOff>41224</xdr:rowOff>
    </xdr:to>
    <xdr:sp macro="" textlink="">
      <xdr:nvSpPr>
        <xdr:cNvPr id="638" name="円/楕円 637"/>
        <xdr:cNvSpPr/>
      </xdr:nvSpPr>
      <xdr:spPr>
        <a:xfrm>
          <a:off x="12763500" y="131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57751</xdr:rowOff>
    </xdr:from>
    <xdr:ext cx="599010" cy="259045"/>
    <xdr:sp macro="" textlink="">
      <xdr:nvSpPr>
        <xdr:cNvPr id="639" name="テキスト ボックス 638"/>
        <xdr:cNvSpPr txBox="1"/>
      </xdr:nvSpPr>
      <xdr:spPr>
        <a:xfrm>
          <a:off x="12514794" y="1291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1099</xdr:rowOff>
    </xdr:from>
    <xdr:to>
      <xdr:col>23</xdr:col>
      <xdr:colOff>517525</xdr:colOff>
      <xdr:row>97</xdr:row>
      <xdr:rowOff>11654</xdr:rowOff>
    </xdr:to>
    <xdr:cxnSp macro="">
      <xdr:nvCxnSpPr>
        <xdr:cNvPr id="668" name="直線コネクタ 667"/>
        <xdr:cNvCxnSpPr/>
      </xdr:nvCxnSpPr>
      <xdr:spPr>
        <a:xfrm flipV="1">
          <a:off x="15481300" y="16460299"/>
          <a:ext cx="838200" cy="18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11654</xdr:rowOff>
    </xdr:from>
    <xdr:to>
      <xdr:col>22</xdr:col>
      <xdr:colOff>365125</xdr:colOff>
      <xdr:row>97</xdr:row>
      <xdr:rowOff>167117</xdr:rowOff>
    </xdr:to>
    <xdr:cxnSp macro="">
      <xdr:nvCxnSpPr>
        <xdr:cNvPr id="671" name="直線コネクタ 670"/>
        <xdr:cNvCxnSpPr/>
      </xdr:nvCxnSpPr>
      <xdr:spPr>
        <a:xfrm flipV="1">
          <a:off x="14592300" y="16642304"/>
          <a:ext cx="889000" cy="15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167117</xdr:rowOff>
    </xdr:from>
    <xdr:to>
      <xdr:col>21</xdr:col>
      <xdr:colOff>161925</xdr:colOff>
      <xdr:row>98</xdr:row>
      <xdr:rowOff>91877</xdr:rowOff>
    </xdr:to>
    <xdr:cxnSp macro="">
      <xdr:nvCxnSpPr>
        <xdr:cNvPr id="674" name="直線コネクタ 673"/>
        <xdr:cNvCxnSpPr/>
      </xdr:nvCxnSpPr>
      <xdr:spPr>
        <a:xfrm flipV="1">
          <a:off x="13703300" y="16797767"/>
          <a:ext cx="889000" cy="9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84714</xdr:rowOff>
    </xdr:from>
    <xdr:to>
      <xdr:col>19</xdr:col>
      <xdr:colOff>644525</xdr:colOff>
      <xdr:row>98</xdr:row>
      <xdr:rowOff>91877</xdr:rowOff>
    </xdr:to>
    <xdr:cxnSp macro="">
      <xdr:nvCxnSpPr>
        <xdr:cNvPr id="677" name="直線コネクタ 676"/>
        <xdr:cNvCxnSpPr/>
      </xdr:nvCxnSpPr>
      <xdr:spPr>
        <a:xfrm>
          <a:off x="12814300" y="16886814"/>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121749</xdr:rowOff>
    </xdr:from>
    <xdr:to>
      <xdr:col>23</xdr:col>
      <xdr:colOff>568325</xdr:colOff>
      <xdr:row>96</xdr:row>
      <xdr:rowOff>51899</xdr:rowOff>
    </xdr:to>
    <xdr:sp macro="" textlink="">
      <xdr:nvSpPr>
        <xdr:cNvPr id="687" name="円/楕円 686"/>
        <xdr:cNvSpPr/>
      </xdr:nvSpPr>
      <xdr:spPr>
        <a:xfrm>
          <a:off x="16268700" y="164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144626</xdr:rowOff>
    </xdr:from>
    <xdr:ext cx="534377" cy="259045"/>
    <xdr:sp macro="" textlink="">
      <xdr:nvSpPr>
        <xdr:cNvPr id="688" name="積立金該当値テキスト"/>
        <xdr:cNvSpPr txBox="1"/>
      </xdr:nvSpPr>
      <xdr:spPr>
        <a:xfrm>
          <a:off x="16370300" y="162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132304</xdr:rowOff>
    </xdr:from>
    <xdr:to>
      <xdr:col>22</xdr:col>
      <xdr:colOff>415925</xdr:colOff>
      <xdr:row>97</xdr:row>
      <xdr:rowOff>62454</xdr:rowOff>
    </xdr:to>
    <xdr:sp macro="" textlink="">
      <xdr:nvSpPr>
        <xdr:cNvPr id="689" name="円/楕円 688"/>
        <xdr:cNvSpPr/>
      </xdr:nvSpPr>
      <xdr:spPr>
        <a:xfrm>
          <a:off x="15430500" y="165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78981</xdr:rowOff>
    </xdr:from>
    <xdr:ext cx="534377" cy="259045"/>
    <xdr:sp macro="" textlink="">
      <xdr:nvSpPr>
        <xdr:cNvPr id="690" name="テキスト ボックス 689"/>
        <xdr:cNvSpPr txBox="1"/>
      </xdr:nvSpPr>
      <xdr:spPr>
        <a:xfrm>
          <a:off x="15214111" y="1636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116317</xdr:rowOff>
    </xdr:from>
    <xdr:to>
      <xdr:col>21</xdr:col>
      <xdr:colOff>212725</xdr:colOff>
      <xdr:row>98</xdr:row>
      <xdr:rowOff>46467</xdr:rowOff>
    </xdr:to>
    <xdr:sp macro="" textlink="">
      <xdr:nvSpPr>
        <xdr:cNvPr id="691" name="円/楕円 690"/>
        <xdr:cNvSpPr/>
      </xdr:nvSpPr>
      <xdr:spPr>
        <a:xfrm>
          <a:off x="14541500" y="1674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37594</xdr:rowOff>
    </xdr:from>
    <xdr:ext cx="534377" cy="259045"/>
    <xdr:sp macro="" textlink="">
      <xdr:nvSpPr>
        <xdr:cNvPr id="692" name="テキスト ボックス 691"/>
        <xdr:cNvSpPr txBox="1"/>
      </xdr:nvSpPr>
      <xdr:spPr>
        <a:xfrm>
          <a:off x="14325111" y="1683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41077</xdr:rowOff>
    </xdr:from>
    <xdr:to>
      <xdr:col>20</xdr:col>
      <xdr:colOff>9525</xdr:colOff>
      <xdr:row>98</xdr:row>
      <xdr:rowOff>142677</xdr:rowOff>
    </xdr:to>
    <xdr:sp macro="" textlink="">
      <xdr:nvSpPr>
        <xdr:cNvPr id="693" name="円/楕円 692"/>
        <xdr:cNvSpPr/>
      </xdr:nvSpPr>
      <xdr:spPr>
        <a:xfrm>
          <a:off x="13652500" y="168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133804</xdr:rowOff>
    </xdr:from>
    <xdr:ext cx="534377" cy="259045"/>
    <xdr:sp macro="" textlink="">
      <xdr:nvSpPr>
        <xdr:cNvPr id="694" name="テキスト ボックス 693"/>
        <xdr:cNvSpPr txBox="1"/>
      </xdr:nvSpPr>
      <xdr:spPr>
        <a:xfrm>
          <a:off x="13436111" y="1693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33914</xdr:rowOff>
    </xdr:from>
    <xdr:to>
      <xdr:col>18</xdr:col>
      <xdr:colOff>492125</xdr:colOff>
      <xdr:row>98</xdr:row>
      <xdr:rowOff>135514</xdr:rowOff>
    </xdr:to>
    <xdr:sp macro="" textlink="">
      <xdr:nvSpPr>
        <xdr:cNvPr id="695" name="円/楕円 694"/>
        <xdr:cNvSpPr/>
      </xdr:nvSpPr>
      <xdr:spPr>
        <a:xfrm>
          <a:off x="12763500" y="168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126641</xdr:rowOff>
    </xdr:from>
    <xdr:ext cx="534377" cy="259045"/>
    <xdr:sp macro="" textlink="">
      <xdr:nvSpPr>
        <xdr:cNvPr id="696" name="テキスト ボックス 695"/>
        <xdr:cNvSpPr txBox="1"/>
      </xdr:nvSpPr>
      <xdr:spPr>
        <a:xfrm>
          <a:off x="12547111" y="1692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44164</xdr:rowOff>
    </xdr:from>
    <xdr:to>
      <xdr:col>32</xdr:col>
      <xdr:colOff>187325</xdr:colOff>
      <xdr:row>39</xdr:row>
      <xdr:rowOff>44183</xdr:rowOff>
    </xdr:to>
    <xdr:cxnSp macro="">
      <xdr:nvCxnSpPr>
        <xdr:cNvPr id="725" name="直線コネクタ 724"/>
        <xdr:cNvCxnSpPr/>
      </xdr:nvCxnSpPr>
      <xdr:spPr>
        <a:xfrm flipV="1">
          <a:off x="21323300" y="6730714"/>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44183</xdr:rowOff>
    </xdr:from>
    <xdr:to>
      <xdr:col>31</xdr:col>
      <xdr:colOff>34925</xdr:colOff>
      <xdr:row>39</xdr:row>
      <xdr:rowOff>44183</xdr:rowOff>
    </xdr:to>
    <xdr:cxnSp macro="">
      <xdr:nvCxnSpPr>
        <xdr:cNvPr id="728" name="直線コネクタ 727"/>
        <xdr:cNvCxnSpPr/>
      </xdr:nvCxnSpPr>
      <xdr:spPr>
        <a:xfrm>
          <a:off x="20434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44183</xdr:rowOff>
    </xdr:from>
    <xdr:to>
      <xdr:col>29</xdr:col>
      <xdr:colOff>517525</xdr:colOff>
      <xdr:row>39</xdr:row>
      <xdr:rowOff>44183</xdr:rowOff>
    </xdr:to>
    <xdr:cxnSp macro="">
      <xdr:nvCxnSpPr>
        <xdr:cNvPr id="731" name="直線コネクタ 730"/>
        <xdr:cNvCxnSpPr/>
      </xdr:nvCxnSpPr>
      <xdr:spPr>
        <a:xfrm>
          <a:off x="19545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44183</xdr:rowOff>
    </xdr:from>
    <xdr:to>
      <xdr:col>28</xdr:col>
      <xdr:colOff>314325</xdr:colOff>
      <xdr:row>39</xdr:row>
      <xdr:rowOff>44183</xdr:rowOff>
    </xdr:to>
    <xdr:cxnSp macro="">
      <xdr:nvCxnSpPr>
        <xdr:cNvPr id="734" name="直線コネクタ 733"/>
        <xdr:cNvCxnSpPr/>
      </xdr:nvCxnSpPr>
      <xdr:spPr>
        <a:xfrm>
          <a:off x="18656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164814</xdr:rowOff>
    </xdr:from>
    <xdr:to>
      <xdr:col>32</xdr:col>
      <xdr:colOff>238125</xdr:colOff>
      <xdr:row>39</xdr:row>
      <xdr:rowOff>94964</xdr:rowOff>
    </xdr:to>
    <xdr:sp macro="" textlink="">
      <xdr:nvSpPr>
        <xdr:cNvPr id="744" name="円/楕円 743"/>
        <xdr:cNvSpPr/>
      </xdr:nvSpPr>
      <xdr:spPr>
        <a:xfrm>
          <a:off x="22110700" y="66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106417</xdr:rowOff>
    </xdr:from>
    <xdr:ext cx="313932" cy="259045"/>
    <xdr:sp macro="" textlink="">
      <xdr:nvSpPr>
        <xdr:cNvPr id="745" name="投資及び出資金該当値テキスト"/>
        <xdr:cNvSpPr txBox="1"/>
      </xdr:nvSpPr>
      <xdr:spPr>
        <a:xfrm>
          <a:off x="22212300" y="662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164833</xdr:rowOff>
    </xdr:from>
    <xdr:to>
      <xdr:col>31</xdr:col>
      <xdr:colOff>85725</xdr:colOff>
      <xdr:row>39</xdr:row>
      <xdr:rowOff>94983</xdr:rowOff>
    </xdr:to>
    <xdr:sp macro="" textlink="">
      <xdr:nvSpPr>
        <xdr:cNvPr id="746" name="円/楕円 745"/>
        <xdr:cNvSpPr/>
      </xdr:nvSpPr>
      <xdr:spPr>
        <a:xfrm>
          <a:off x="21272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86110</xdr:rowOff>
    </xdr:from>
    <xdr:ext cx="313932" cy="259045"/>
    <xdr:sp macro="" textlink="">
      <xdr:nvSpPr>
        <xdr:cNvPr id="747" name="テキスト ボックス 746"/>
        <xdr:cNvSpPr txBox="1"/>
      </xdr:nvSpPr>
      <xdr:spPr>
        <a:xfrm>
          <a:off x="21166333" y="677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164833</xdr:rowOff>
    </xdr:from>
    <xdr:to>
      <xdr:col>29</xdr:col>
      <xdr:colOff>568325</xdr:colOff>
      <xdr:row>39</xdr:row>
      <xdr:rowOff>94983</xdr:rowOff>
    </xdr:to>
    <xdr:sp macro="" textlink="">
      <xdr:nvSpPr>
        <xdr:cNvPr id="748" name="円/楕円 747"/>
        <xdr:cNvSpPr/>
      </xdr:nvSpPr>
      <xdr:spPr>
        <a:xfrm>
          <a:off x="20383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86110</xdr:rowOff>
    </xdr:from>
    <xdr:ext cx="313932" cy="259045"/>
    <xdr:sp macro="" textlink="">
      <xdr:nvSpPr>
        <xdr:cNvPr id="749" name="テキスト ボックス 748"/>
        <xdr:cNvSpPr txBox="1"/>
      </xdr:nvSpPr>
      <xdr:spPr>
        <a:xfrm>
          <a:off x="20277333" y="677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164833</xdr:rowOff>
    </xdr:from>
    <xdr:to>
      <xdr:col>28</xdr:col>
      <xdr:colOff>365125</xdr:colOff>
      <xdr:row>39</xdr:row>
      <xdr:rowOff>94983</xdr:rowOff>
    </xdr:to>
    <xdr:sp macro="" textlink="">
      <xdr:nvSpPr>
        <xdr:cNvPr id="750" name="円/楕円 749"/>
        <xdr:cNvSpPr/>
      </xdr:nvSpPr>
      <xdr:spPr>
        <a:xfrm>
          <a:off x="19494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86110</xdr:rowOff>
    </xdr:from>
    <xdr:ext cx="313932" cy="259045"/>
    <xdr:sp macro="" textlink="">
      <xdr:nvSpPr>
        <xdr:cNvPr id="751" name="テキスト ボックス 750"/>
        <xdr:cNvSpPr txBox="1"/>
      </xdr:nvSpPr>
      <xdr:spPr>
        <a:xfrm>
          <a:off x="19388333" y="677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164833</xdr:rowOff>
    </xdr:from>
    <xdr:to>
      <xdr:col>27</xdr:col>
      <xdr:colOff>161925</xdr:colOff>
      <xdr:row>39</xdr:row>
      <xdr:rowOff>94983</xdr:rowOff>
    </xdr:to>
    <xdr:sp macro="" textlink="">
      <xdr:nvSpPr>
        <xdr:cNvPr id="752" name="円/楕円 751"/>
        <xdr:cNvSpPr/>
      </xdr:nvSpPr>
      <xdr:spPr>
        <a:xfrm>
          <a:off x="18605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86110</xdr:rowOff>
    </xdr:from>
    <xdr:ext cx="313932" cy="259045"/>
    <xdr:sp macro="" textlink="">
      <xdr:nvSpPr>
        <xdr:cNvPr id="753" name="テキスト ボックス 752"/>
        <xdr:cNvSpPr txBox="1"/>
      </xdr:nvSpPr>
      <xdr:spPr>
        <a:xfrm>
          <a:off x="18499333" y="677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79382</xdr:rowOff>
    </xdr:from>
    <xdr:to>
      <xdr:col>32</xdr:col>
      <xdr:colOff>187325</xdr:colOff>
      <xdr:row>59</xdr:row>
      <xdr:rowOff>79904</xdr:rowOff>
    </xdr:to>
    <xdr:cxnSp macro="">
      <xdr:nvCxnSpPr>
        <xdr:cNvPr id="784" name="直線コネクタ 783"/>
        <xdr:cNvCxnSpPr/>
      </xdr:nvCxnSpPr>
      <xdr:spPr>
        <a:xfrm>
          <a:off x="21323300" y="10194932"/>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77325</xdr:rowOff>
    </xdr:from>
    <xdr:to>
      <xdr:col>31</xdr:col>
      <xdr:colOff>34925</xdr:colOff>
      <xdr:row>59</xdr:row>
      <xdr:rowOff>79382</xdr:rowOff>
    </xdr:to>
    <xdr:cxnSp macro="">
      <xdr:nvCxnSpPr>
        <xdr:cNvPr id="787" name="直線コネクタ 786"/>
        <xdr:cNvCxnSpPr/>
      </xdr:nvCxnSpPr>
      <xdr:spPr>
        <a:xfrm>
          <a:off x="20434300" y="1019287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74843</xdr:rowOff>
    </xdr:from>
    <xdr:to>
      <xdr:col>29</xdr:col>
      <xdr:colOff>517525</xdr:colOff>
      <xdr:row>59</xdr:row>
      <xdr:rowOff>77325</xdr:rowOff>
    </xdr:to>
    <xdr:cxnSp macro="">
      <xdr:nvCxnSpPr>
        <xdr:cNvPr id="790" name="直線コネクタ 789"/>
        <xdr:cNvCxnSpPr/>
      </xdr:nvCxnSpPr>
      <xdr:spPr>
        <a:xfrm>
          <a:off x="19545300" y="10190393"/>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70565</xdr:rowOff>
    </xdr:from>
    <xdr:to>
      <xdr:col>28</xdr:col>
      <xdr:colOff>314325</xdr:colOff>
      <xdr:row>59</xdr:row>
      <xdr:rowOff>74843</xdr:rowOff>
    </xdr:to>
    <xdr:cxnSp macro="">
      <xdr:nvCxnSpPr>
        <xdr:cNvPr id="793" name="直線コネクタ 792"/>
        <xdr:cNvCxnSpPr/>
      </xdr:nvCxnSpPr>
      <xdr:spPr>
        <a:xfrm>
          <a:off x="18656300" y="10186115"/>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29104</xdr:rowOff>
    </xdr:from>
    <xdr:to>
      <xdr:col>32</xdr:col>
      <xdr:colOff>238125</xdr:colOff>
      <xdr:row>59</xdr:row>
      <xdr:rowOff>130704</xdr:rowOff>
    </xdr:to>
    <xdr:sp macro="" textlink="">
      <xdr:nvSpPr>
        <xdr:cNvPr id="803" name="円/楕円 802"/>
        <xdr:cNvSpPr/>
      </xdr:nvSpPr>
      <xdr:spPr>
        <a:xfrm>
          <a:off x="22110700" y="101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115481</xdr:rowOff>
    </xdr:from>
    <xdr:ext cx="378565" cy="259045"/>
    <xdr:sp macro="" textlink="">
      <xdr:nvSpPr>
        <xdr:cNvPr id="804" name="貸付金該当値テキスト"/>
        <xdr:cNvSpPr txBox="1"/>
      </xdr:nvSpPr>
      <xdr:spPr>
        <a:xfrm>
          <a:off x="22212300" y="1005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28582</xdr:rowOff>
    </xdr:from>
    <xdr:to>
      <xdr:col>31</xdr:col>
      <xdr:colOff>85725</xdr:colOff>
      <xdr:row>59</xdr:row>
      <xdr:rowOff>130182</xdr:rowOff>
    </xdr:to>
    <xdr:sp macro="" textlink="">
      <xdr:nvSpPr>
        <xdr:cNvPr id="805" name="円/楕円 804"/>
        <xdr:cNvSpPr/>
      </xdr:nvSpPr>
      <xdr:spPr>
        <a:xfrm>
          <a:off x="21272500" y="101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121309</xdr:rowOff>
    </xdr:from>
    <xdr:ext cx="378565" cy="259045"/>
    <xdr:sp macro="" textlink="">
      <xdr:nvSpPr>
        <xdr:cNvPr id="806" name="テキスト ボックス 805"/>
        <xdr:cNvSpPr txBox="1"/>
      </xdr:nvSpPr>
      <xdr:spPr>
        <a:xfrm>
          <a:off x="21134017" y="10236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26525</xdr:rowOff>
    </xdr:from>
    <xdr:to>
      <xdr:col>29</xdr:col>
      <xdr:colOff>568325</xdr:colOff>
      <xdr:row>59</xdr:row>
      <xdr:rowOff>128125</xdr:rowOff>
    </xdr:to>
    <xdr:sp macro="" textlink="">
      <xdr:nvSpPr>
        <xdr:cNvPr id="807" name="円/楕円 806"/>
        <xdr:cNvSpPr/>
      </xdr:nvSpPr>
      <xdr:spPr>
        <a:xfrm>
          <a:off x="20383500" y="101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119252</xdr:rowOff>
    </xdr:from>
    <xdr:ext cx="378565" cy="259045"/>
    <xdr:sp macro="" textlink="">
      <xdr:nvSpPr>
        <xdr:cNvPr id="808" name="テキスト ボックス 807"/>
        <xdr:cNvSpPr txBox="1"/>
      </xdr:nvSpPr>
      <xdr:spPr>
        <a:xfrm>
          <a:off x="20245017" y="1023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24043</xdr:rowOff>
    </xdr:from>
    <xdr:to>
      <xdr:col>28</xdr:col>
      <xdr:colOff>365125</xdr:colOff>
      <xdr:row>59</xdr:row>
      <xdr:rowOff>125643</xdr:rowOff>
    </xdr:to>
    <xdr:sp macro="" textlink="">
      <xdr:nvSpPr>
        <xdr:cNvPr id="809" name="円/楕円 808"/>
        <xdr:cNvSpPr/>
      </xdr:nvSpPr>
      <xdr:spPr>
        <a:xfrm>
          <a:off x="19494500" y="1013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116770</xdr:rowOff>
    </xdr:from>
    <xdr:ext cx="378565" cy="259045"/>
    <xdr:sp macro="" textlink="">
      <xdr:nvSpPr>
        <xdr:cNvPr id="810" name="テキスト ボックス 809"/>
        <xdr:cNvSpPr txBox="1"/>
      </xdr:nvSpPr>
      <xdr:spPr>
        <a:xfrm>
          <a:off x="19356017" y="1023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19765</xdr:rowOff>
    </xdr:from>
    <xdr:to>
      <xdr:col>27</xdr:col>
      <xdr:colOff>161925</xdr:colOff>
      <xdr:row>59</xdr:row>
      <xdr:rowOff>121365</xdr:rowOff>
    </xdr:to>
    <xdr:sp macro="" textlink="">
      <xdr:nvSpPr>
        <xdr:cNvPr id="811" name="円/楕円 810"/>
        <xdr:cNvSpPr/>
      </xdr:nvSpPr>
      <xdr:spPr>
        <a:xfrm>
          <a:off x="18605500" y="101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112492</xdr:rowOff>
    </xdr:from>
    <xdr:ext cx="378565" cy="259045"/>
    <xdr:sp macro="" textlink="">
      <xdr:nvSpPr>
        <xdr:cNvPr id="812" name="テキスト ボックス 811"/>
        <xdr:cNvSpPr txBox="1"/>
      </xdr:nvSpPr>
      <xdr:spPr>
        <a:xfrm>
          <a:off x="18467017" y="10228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4907</xdr:rowOff>
    </xdr:from>
    <xdr:to>
      <xdr:col>32</xdr:col>
      <xdr:colOff>187325</xdr:colOff>
      <xdr:row>74</xdr:row>
      <xdr:rowOff>152844</xdr:rowOff>
    </xdr:to>
    <xdr:cxnSp macro="">
      <xdr:nvCxnSpPr>
        <xdr:cNvPr id="844" name="直線コネクタ 843"/>
        <xdr:cNvCxnSpPr/>
      </xdr:nvCxnSpPr>
      <xdr:spPr>
        <a:xfrm flipV="1">
          <a:off x="21323300" y="12692207"/>
          <a:ext cx="8382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99744</xdr:rowOff>
    </xdr:from>
    <xdr:to>
      <xdr:col>31</xdr:col>
      <xdr:colOff>34925</xdr:colOff>
      <xdr:row>74</xdr:row>
      <xdr:rowOff>152844</xdr:rowOff>
    </xdr:to>
    <xdr:cxnSp macro="">
      <xdr:nvCxnSpPr>
        <xdr:cNvPr id="847" name="直線コネクタ 846"/>
        <xdr:cNvCxnSpPr/>
      </xdr:nvCxnSpPr>
      <xdr:spPr>
        <a:xfrm>
          <a:off x="20434300" y="12787044"/>
          <a:ext cx="889000" cy="5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99744</xdr:rowOff>
    </xdr:from>
    <xdr:to>
      <xdr:col>29</xdr:col>
      <xdr:colOff>517525</xdr:colOff>
      <xdr:row>75</xdr:row>
      <xdr:rowOff>42545</xdr:rowOff>
    </xdr:to>
    <xdr:cxnSp macro="">
      <xdr:nvCxnSpPr>
        <xdr:cNvPr id="850" name="直線コネクタ 849"/>
        <xdr:cNvCxnSpPr/>
      </xdr:nvCxnSpPr>
      <xdr:spPr>
        <a:xfrm flipV="1">
          <a:off x="19545300" y="12787044"/>
          <a:ext cx="889000" cy="1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4320</xdr:rowOff>
    </xdr:from>
    <xdr:to>
      <xdr:col>28</xdr:col>
      <xdr:colOff>314325</xdr:colOff>
      <xdr:row>75</xdr:row>
      <xdr:rowOff>42545</xdr:rowOff>
    </xdr:to>
    <xdr:cxnSp macro="">
      <xdr:nvCxnSpPr>
        <xdr:cNvPr id="853" name="直線コネクタ 852"/>
        <xdr:cNvCxnSpPr/>
      </xdr:nvCxnSpPr>
      <xdr:spPr>
        <a:xfrm>
          <a:off x="18656300" y="12863070"/>
          <a:ext cx="889000" cy="3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125557</xdr:rowOff>
    </xdr:from>
    <xdr:to>
      <xdr:col>32</xdr:col>
      <xdr:colOff>238125</xdr:colOff>
      <xdr:row>74</xdr:row>
      <xdr:rowOff>55707</xdr:rowOff>
    </xdr:to>
    <xdr:sp macro="" textlink="">
      <xdr:nvSpPr>
        <xdr:cNvPr id="863" name="円/楕円 862"/>
        <xdr:cNvSpPr/>
      </xdr:nvSpPr>
      <xdr:spPr>
        <a:xfrm>
          <a:off x="22110700" y="126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148434</xdr:rowOff>
    </xdr:from>
    <xdr:ext cx="534377" cy="259045"/>
    <xdr:sp macro="" textlink="">
      <xdr:nvSpPr>
        <xdr:cNvPr id="864" name="繰出金該当値テキスト"/>
        <xdr:cNvSpPr txBox="1"/>
      </xdr:nvSpPr>
      <xdr:spPr>
        <a:xfrm>
          <a:off x="22212300" y="124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78,255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102044</xdr:rowOff>
    </xdr:from>
    <xdr:to>
      <xdr:col>31</xdr:col>
      <xdr:colOff>85725</xdr:colOff>
      <xdr:row>75</xdr:row>
      <xdr:rowOff>32194</xdr:rowOff>
    </xdr:to>
    <xdr:sp macro="" textlink="">
      <xdr:nvSpPr>
        <xdr:cNvPr id="865" name="円/楕円 864"/>
        <xdr:cNvSpPr/>
      </xdr:nvSpPr>
      <xdr:spPr>
        <a:xfrm>
          <a:off x="21272500" y="127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48721</xdr:rowOff>
    </xdr:from>
    <xdr:ext cx="534377" cy="259045"/>
    <xdr:sp macro="" textlink="">
      <xdr:nvSpPr>
        <xdr:cNvPr id="866" name="テキスト ボックス 865"/>
        <xdr:cNvSpPr txBox="1"/>
      </xdr:nvSpPr>
      <xdr:spPr>
        <a:xfrm>
          <a:off x="21056111" y="125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48944</xdr:rowOff>
    </xdr:from>
    <xdr:to>
      <xdr:col>29</xdr:col>
      <xdr:colOff>568325</xdr:colOff>
      <xdr:row>74</xdr:row>
      <xdr:rowOff>150544</xdr:rowOff>
    </xdr:to>
    <xdr:sp macro="" textlink="">
      <xdr:nvSpPr>
        <xdr:cNvPr id="867" name="円/楕円 866"/>
        <xdr:cNvSpPr/>
      </xdr:nvSpPr>
      <xdr:spPr>
        <a:xfrm>
          <a:off x="20383500" y="127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167071</xdr:rowOff>
    </xdr:from>
    <xdr:ext cx="534377" cy="259045"/>
    <xdr:sp macro="" textlink="">
      <xdr:nvSpPr>
        <xdr:cNvPr id="868" name="テキスト ボックス 867"/>
        <xdr:cNvSpPr txBox="1"/>
      </xdr:nvSpPr>
      <xdr:spPr>
        <a:xfrm>
          <a:off x="20167111" y="125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72,447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163195</xdr:rowOff>
    </xdr:from>
    <xdr:to>
      <xdr:col>28</xdr:col>
      <xdr:colOff>365125</xdr:colOff>
      <xdr:row>75</xdr:row>
      <xdr:rowOff>93345</xdr:rowOff>
    </xdr:to>
    <xdr:sp macro="" textlink="">
      <xdr:nvSpPr>
        <xdr:cNvPr id="869" name="円/楕円 868"/>
        <xdr:cNvSpPr/>
      </xdr:nvSpPr>
      <xdr:spPr>
        <a:xfrm>
          <a:off x="19494500" y="128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109872</xdr:rowOff>
    </xdr:from>
    <xdr:ext cx="534377" cy="259045"/>
    <xdr:sp macro="" textlink="">
      <xdr:nvSpPr>
        <xdr:cNvPr id="870" name="テキスト ボックス 869"/>
        <xdr:cNvSpPr txBox="1"/>
      </xdr:nvSpPr>
      <xdr:spPr>
        <a:xfrm>
          <a:off x="19278111" y="126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124970</xdr:rowOff>
    </xdr:from>
    <xdr:to>
      <xdr:col>27</xdr:col>
      <xdr:colOff>161925</xdr:colOff>
      <xdr:row>75</xdr:row>
      <xdr:rowOff>55120</xdr:rowOff>
    </xdr:to>
    <xdr:sp macro="" textlink="">
      <xdr:nvSpPr>
        <xdr:cNvPr id="871" name="円/楕円 870"/>
        <xdr:cNvSpPr/>
      </xdr:nvSpPr>
      <xdr:spPr>
        <a:xfrm>
          <a:off x="18605500" y="1281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71647</xdr:rowOff>
    </xdr:from>
    <xdr:ext cx="534377" cy="259045"/>
    <xdr:sp macro="" textlink="">
      <xdr:nvSpPr>
        <xdr:cNvPr id="872" name="テキスト ボックス 871"/>
        <xdr:cNvSpPr txBox="1"/>
      </xdr:nvSpPr>
      <xdr:spPr>
        <a:xfrm>
          <a:off x="18389111" y="1258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物件費及び補助費が近年増加傾向にあるのは、ふるさと室戸応援寄附金の増加に伴い事務費やお礼品の経費が増加していることが大きな要因である。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普通建設事業費が増加したのは、保育所の高台移転事業の実施及び市道整備事業の増加が大きな要因である。</a:t>
          </a:r>
          <a:r>
            <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住民一人当たりの扶助費が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185,095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円と、類似団体内で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番目に高くなっているのは、生活保護率</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57.6‰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月末時点）と高いことが大きな要因である。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今後も引き続き、生活保護費を抑えるため、就労指導や医療扶助の適正運営等に努め、扶助費の削減を図る。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また、生活保護を増やさない対策として、</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生活保護に至る前段階の生活困窮者に対</a:t>
          </a: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して</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、自立支援事業、就労準備支援事業及び家計相談事業に取り組</a:t>
          </a: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rPr>
            <a:t>んでおり、今後も継続する。</a:t>
          </a:r>
          <a:endPar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mn-ea"/>
            <a:cs typeface="Times New Roman" panose="02020603050405020304" pitchFamily="18" charset="0"/>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高知県室戸市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14,239
14,160
248.18
14,093,823
13,748,063
230,760
5,334,788
11,793,098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43.9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51498</xdr:rowOff>
    </xdr:from>
    <xdr:to>
      <xdr:col>6</xdr:col>
      <xdr:colOff>511175</xdr:colOff>
      <xdr:row>33</xdr:row>
      <xdr:rowOff>162941</xdr:rowOff>
    </xdr:to>
    <xdr:cxnSp macro="">
      <xdr:nvCxnSpPr>
        <xdr:cNvPr id="61" name="直線コネクタ 60"/>
        <xdr:cNvCxnSpPr/>
      </xdr:nvCxnSpPr>
      <xdr:spPr>
        <a:xfrm>
          <a:off x="3797300" y="5709348"/>
          <a:ext cx="8382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51498</xdr:rowOff>
    </xdr:from>
    <xdr:to>
      <xdr:col>5</xdr:col>
      <xdr:colOff>358775</xdr:colOff>
      <xdr:row>33</xdr:row>
      <xdr:rowOff>103315</xdr:rowOff>
    </xdr:to>
    <xdr:cxnSp macro="">
      <xdr:nvCxnSpPr>
        <xdr:cNvPr id="64" name="直線コネクタ 63"/>
        <xdr:cNvCxnSpPr/>
      </xdr:nvCxnSpPr>
      <xdr:spPr>
        <a:xfrm flipV="1">
          <a:off x="2908300" y="5709348"/>
          <a:ext cx="8890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103315</xdr:rowOff>
    </xdr:from>
    <xdr:to>
      <xdr:col>4</xdr:col>
      <xdr:colOff>155575</xdr:colOff>
      <xdr:row>33</xdr:row>
      <xdr:rowOff>127698</xdr:rowOff>
    </xdr:to>
    <xdr:cxnSp macro="">
      <xdr:nvCxnSpPr>
        <xdr:cNvPr id="67" name="直線コネクタ 66"/>
        <xdr:cNvCxnSpPr/>
      </xdr:nvCxnSpPr>
      <xdr:spPr>
        <a:xfrm flipV="1">
          <a:off x="2019300" y="5761165"/>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104648</xdr:rowOff>
    </xdr:from>
    <xdr:to>
      <xdr:col>2</xdr:col>
      <xdr:colOff>638175</xdr:colOff>
      <xdr:row>33</xdr:row>
      <xdr:rowOff>127698</xdr:rowOff>
    </xdr:to>
    <xdr:cxnSp macro="">
      <xdr:nvCxnSpPr>
        <xdr:cNvPr id="70" name="直線コネクタ 69"/>
        <xdr:cNvCxnSpPr/>
      </xdr:nvCxnSpPr>
      <xdr:spPr>
        <a:xfrm>
          <a:off x="1130300" y="5762498"/>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112141</xdr:rowOff>
    </xdr:from>
    <xdr:to>
      <xdr:col>6</xdr:col>
      <xdr:colOff>561975</xdr:colOff>
      <xdr:row>34</xdr:row>
      <xdr:rowOff>42291</xdr:rowOff>
    </xdr:to>
    <xdr:sp macro="" textlink="">
      <xdr:nvSpPr>
        <xdr:cNvPr id="80" name="円/楕円 79"/>
        <xdr:cNvSpPr/>
      </xdr:nvSpPr>
      <xdr:spPr>
        <a:xfrm>
          <a:off x="4584700" y="57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135018</xdr:rowOff>
    </xdr:from>
    <xdr:ext cx="469744" cy="259045"/>
    <xdr:sp macro="" textlink="">
      <xdr:nvSpPr>
        <xdr:cNvPr id="81" name="議会費該当値テキスト"/>
        <xdr:cNvSpPr txBox="1"/>
      </xdr:nvSpPr>
      <xdr:spPr>
        <a:xfrm>
          <a:off x="4686300"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698</xdr:rowOff>
    </xdr:from>
    <xdr:to>
      <xdr:col>5</xdr:col>
      <xdr:colOff>409575</xdr:colOff>
      <xdr:row>33</xdr:row>
      <xdr:rowOff>102298</xdr:rowOff>
    </xdr:to>
    <xdr:sp macro="" textlink="">
      <xdr:nvSpPr>
        <xdr:cNvPr id="82" name="円/楕円 81"/>
        <xdr:cNvSpPr/>
      </xdr:nvSpPr>
      <xdr:spPr>
        <a:xfrm>
          <a:off x="3746500" y="565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118825</xdr:rowOff>
    </xdr:from>
    <xdr:ext cx="469744" cy="259045"/>
    <xdr:sp macro="" textlink="">
      <xdr:nvSpPr>
        <xdr:cNvPr id="83" name="テキスト ボックス 82"/>
        <xdr:cNvSpPr txBox="1"/>
      </xdr:nvSpPr>
      <xdr:spPr>
        <a:xfrm>
          <a:off x="3562427" y="543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52515</xdr:rowOff>
    </xdr:from>
    <xdr:to>
      <xdr:col>4</xdr:col>
      <xdr:colOff>206375</xdr:colOff>
      <xdr:row>33</xdr:row>
      <xdr:rowOff>154115</xdr:rowOff>
    </xdr:to>
    <xdr:sp macro="" textlink="">
      <xdr:nvSpPr>
        <xdr:cNvPr id="84" name="円/楕円 83"/>
        <xdr:cNvSpPr/>
      </xdr:nvSpPr>
      <xdr:spPr>
        <a:xfrm>
          <a:off x="2857500" y="57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170642</xdr:rowOff>
    </xdr:from>
    <xdr:ext cx="469744" cy="259045"/>
    <xdr:sp macro="" textlink="">
      <xdr:nvSpPr>
        <xdr:cNvPr id="85" name="テキスト ボックス 84"/>
        <xdr:cNvSpPr txBox="1"/>
      </xdr:nvSpPr>
      <xdr:spPr>
        <a:xfrm>
          <a:off x="2673427" y="548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76898</xdr:rowOff>
    </xdr:from>
    <xdr:to>
      <xdr:col>3</xdr:col>
      <xdr:colOff>3175</xdr:colOff>
      <xdr:row>34</xdr:row>
      <xdr:rowOff>7048</xdr:rowOff>
    </xdr:to>
    <xdr:sp macro="" textlink="">
      <xdr:nvSpPr>
        <xdr:cNvPr id="86" name="円/楕円 85"/>
        <xdr:cNvSpPr/>
      </xdr:nvSpPr>
      <xdr:spPr>
        <a:xfrm>
          <a:off x="1968500" y="57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23575</xdr:rowOff>
    </xdr:from>
    <xdr:ext cx="469744" cy="259045"/>
    <xdr:sp macro="" textlink="">
      <xdr:nvSpPr>
        <xdr:cNvPr id="87" name="テキスト ボックス 86"/>
        <xdr:cNvSpPr txBox="1"/>
      </xdr:nvSpPr>
      <xdr:spPr>
        <a:xfrm>
          <a:off x="1784427" y="550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53848</xdr:rowOff>
    </xdr:from>
    <xdr:to>
      <xdr:col>1</xdr:col>
      <xdr:colOff>485775</xdr:colOff>
      <xdr:row>33</xdr:row>
      <xdr:rowOff>155448</xdr:rowOff>
    </xdr:to>
    <xdr:sp macro="" textlink="">
      <xdr:nvSpPr>
        <xdr:cNvPr id="88" name="円/楕円 87"/>
        <xdr:cNvSpPr/>
      </xdr:nvSpPr>
      <xdr:spPr>
        <a:xfrm>
          <a:off x="1079500" y="5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525</xdr:rowOff>
    </xdr:from>
    <xdr:ext cx="469744" cy="259045"/>
    <xdr:sp macro="" textlink="">
      <xdr:nvSpPr>
        <xdr:cNvPr id="89" name="テキスト ボックス 88"/>
        <xdr:cNvSpPr txBox="1"/>
      </xdr:nvSpPr>
      <xdr:spPr>
        <a:xfrm>
          <a:off x="895427" y="548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35088</xdr:rowOff>
    </xdr:from>
    <xdr:to>
      <xdr:col>6</xdr:col>
      <xdr:colOff>511175</xdr:colOff>
      <xdr:row>56</xdr:row>
      <xdr:rowOff>35614</xdr:rowOff>
    </xdr:to>
    <xdr:cxnSp macro="">
      <xdr:nvCxnSpPr>
        <xdr:cNvPr id="116" name="直線コネクタ 115"/>
        <xdr:cNvCxnSpPr/>
      </xdr:nvCxnSpPr>
      <xdr:spPr>
        <a:xfrm>
          <a:off x="3797300" y="9464838"/>
          <a:ext cx="838200" cy="17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35088</xdr:rowOff>
    </xdr:from>
    <xdr:to>
      <xdr:col>5</xdr:col>
      <xdr:colOff>358775</xdr:colOff>
      <xdr:row>56</xdr:row>
      <xdr:rowOff>14752</xdr:rowOff>
    </xdr:to>
    <xdr:cxnSp macro="">
      <xdr:nvCxnSpPr>
        <xdr:cNvPr id="119" name="直線コネクタ 118"/>
        <xdr:cNvCxnSpPr/>
      </xdr:nvCxnSpPr>
      <xdr:spPr>
        <a:xfrm flipV="1">
          <a:off x="2908300" y="9464838"/>
          <a:ext cx="889000" cy="1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14752</xdr:rowOff>
    </xdr:from>
    <xdr:to>
      <xdr:col>4</xdr:col>
      <xdr:colOff>155575</xdr:colOff>
      <xdr:row>56</xdr:row>
      <xdr:rowOff>106695</xdr:rowOff>
    </xdr:to>
    <xdr:cxnSp macro="">
      <xdr:nvCxnSpPr>
        <xdr:cNvPr id="122" name="直線コネクタ 121"/>
        <xdr:cNvCxnSpPr/>
      </xdr:nvCxnSpPr>
      <xdr:spPr>
        <a:xfrm flipV="1">
          <a:off x="2019300" y="9615952"/>
          <a:ext cx="889000" cy="9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66388</xdr:rowOff>
    </xdr:from>
    <xdr:to>
      <xdr:col>2</xdr:col>
      <xdr:colOff>638175</xdr:colOff>
      <xdr:row>56</xdr:row>
      <xdr:rowOff>106695</xdr:rowOff>
    </xdr:to>
    <xdr:cxnSp macro="">
      <xdr:nvCxnSpPr>
        <xdr:cNvPr id="125" name="直線コネクタ 124"/>
        <xdr:cNvCxnSpPr/>
      </xdr:nvCxnSpPr>
      <xdr:spPr>
        <a:xfrm>
          <a:off x="1130300" y="9667588"/>
          <a:ext cx="889000" cy="4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156264</xdr:rowOff>
    </xdr:from>
    <xdr:to>
      <xdr:col>6</xdr:col>
      <xdr:colOff>561975</xdr:colOff>
      <xdr:row>56</xdr:row>
      <xdr:rowOff>86414</xdr:rowOff>
    </xdr:to>
    <xdr:sp macro="" textlink="">
      <xdr:nvSpPr>
        <xdr:cNvPr id="135" name="円/楕円 134"/>
        <xdr:cNvSpPr/>
      </xdr:nvSpPr>
      <xdr:spPr>
        <a:xfrm>
          <a:off x="4584700" y="95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7691</xdr:rowOff>
    </xdr:from>
    <xdr:ext cx="534377" cy="259045"/>
    <xdr:sp macro="" textlink="">
      <xdr:nvSpPr>
        <xdr:cNvPr id="136" name="総務費該当値テキスト"/>
        <xdr:cNvSpPr txBox="1"/>
      </xdr:nvSpPr>
      <xdr:spPr>
        <a:xfrm>
          <a:off x="4686300" y="943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97,766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155738</xdr:rowOff>
    </xdr:from>
    <xdr:to>
      <xdr:col>5</xdr:col>
      <xdr:colOff>409575</xdr:colOff>
      <xdr:row>55</xdr:row>
      <xdr:rowOff>85888</xdr:rowOff>
    </xdr:to>
    <xdr:sp macro="" textlink="">
      <xdr:nvSpPr>
        <xdr:cNvPr id="137" name="円/楕円 136"/>
        <xdr:cNvSpPr/>
      </xdr:nvSpPr>
      <xdr:spPr>
        <a:xfrm>
          <a:off x="3746500" y="94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102415</xdr:rowOff>
    </xdr:from>
    <xdr:ext cx="599010" cy="259045"/>
    <xdr:sp macro="" textlink="">
      <xdr:nvSpPr>
        <xdr:cNvPr id="138" name="テキスト ボックス 137"/>
        <xdr:cNvSpPr txBox="1"/>
      </xdr:nvSpPr>
      <xdr:spPr>
        <a:xfrm>
          <a:off x="3497794" y="918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135,381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135402</xdr:rowOff>
    </xdr:from>
    <xdr:to>
      <xdr:col>4</xdr:col>
      <xdr:colOff>206375</xdr:colOff>
      <xdr:row>56</xdr:row>
      <xdr:rowOff>65552</xdr:rowOff>
    </xdr:to>
    <xdr:sp macro="" textlink="">
      <xdr:nvSpPr>
        <xdr:cNvPr id="139" name="円/楕円 138"/>
        <xdr:cNvSpPr/>
      </xdr:nvSpPr>
      <xdr:spPr>
        <a:xfrm>
          <a:off x="2857500" y="95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82079</xdr:rowOff>
    </xdr:from>
    <xdr:ext cx="599010" cy="259045"/>
    <xdr:sp macro="" textlink="">
      <xdr:nvSpPr>
        <xdr:cNvPr id="140" name="テキスト ボックス 139"/>
        <xdr:cNvSpPr txBox="1"/>
      </xdr:nvSpPr>
      <xdr:spPr>
        <a:xfrm>
          <a:off x="2608794" y="93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102,329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55895</xdr:rowOff>
    </xdr:from>
    <xdr:to>
      <xdr:col>3</xdr:col>
      <xdr:colOff>3175</xdr:colOff>
      <xdr:row>56</xdr:row>
      <xdr:rowOff>157495</xdr:rowOff>
    </xdr:to>
    <xdr:sp macro="" textlink="">
      <xdr:nvSpPr>
        <xdr:cNvPr id="141" name="円/楕円 140"/>
        <xdr:cNvSpPr/>
      </xdr:nvSpPr>
      <xdr:spPr>
        <a:xfrm>
          <a:off x="1968500" y="96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148622</xdr:rowOff>
    </xdr:from>
    <xdr:ext cx="534377" cy="259045"/>
    <xdr:sp macro="" textlink="">
      <xdr:nvSpPr>
        <xdr:cNvPr id="142" name="テキスト ボックス 141"/>
        <xdr:cNvSpPr txBox="1"/>
      </xdr:nvSpPr>
      <xdr:spPr>
        <a:xfrm>
          <a:off x="1752111" y="97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15588</xdr:rowOff>
    </xdr:from>
    <xdr:to>
      <xdr:col>1</xdr:col>
      <xdr:colOff>485775</xdr:colOff>
      <xdr:row>56</xdr:row>
      <xdr:rowOff>117188</xdr:rowOff>
    </xdr:to>
    <xdr:sp macro="" textlink="">
      <xdr:nvSpPr>
        <xdr:cNvPr id="143" name="円/楕円 142"/>
        <xdr:cNvSpPr/>
      </xdr:nvSpPr>
      <xdr:spPr>
        <a:xfrm>
          <a:off x="1079500" y="961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108315</xdr:rowOff>
    </xdr:from>
    <xdr:ext cx="534377" cy="259045"/>
    <xdr:sp macro="" textlink="">
      <xdr:nvSpPr>
        <xdr:cNvPr id="144" name="テキスト ボックス 143"/>
        <xdr:cNvSpPr txBox="1"/>
      </xdr:nvSpPr>
      <xdr:spPr>
        <a:xfrm>
          <a:off x="863111" y="970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90720</xdr:rowOff>
    </xdr:from>
    <xdr:to>
      <xdr:col>6</xdr:col>
      <xdr:colOff>511175</xdr:colOff>
      <xdr:row>73</xdr:row>
      <xdr:rowOff>120672</xdr:rowOff>
    </xdr:to>
    <xdr:cxnSp macro="">
      <xdr:nvCxnSpPr>
        <xdr:cNvPr id="172" name="直線コネクタ 171"/>
        <xdr:cNvCxnSpPr/>
      </xdr:nvCxnSpPr>
      <xdr:spPr>
        <a:xfrm flipV="1">
          <a:off x="3797300" y="12435120"/>
          <a:ext cx="838200" cy="20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117055</xdr:rowOff>
    </xdr:from>
    <xdr:to>
      <xdr:col>5</xdr:col>
      <xdr:colOff>358775</xdr:colOff>
      <xdr:row>73</xdr:row>
      <xdr:rowOff>120672</xdr:rowOff>
    </xdr:to>
    <xdr:cxnSp macro="">
      <xdr:nvCxnSpPr>
        <xdr:cNvPr id="175" name="直線コネクタ 174"/>
        <xdr:cNvCxnSpPr/>
      </xdr:nvCxnSpPr>
      <xdr:spPr>
        <a:xfrm>
          <a:off x="2908300" y="12632905"/>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117055</xdr:rowOff>
    </xdr:from>
    <xdr:to>
      <xdr:col>4</xdr:col>
      <xdr:colOff>155575</xdr:colOff>
      <xdr:row>74</xdr:row>
      <xdr:rowOff>68889</xdr:rowOff>
    </xdr:to>
    <xdr:cxnSp macro="">
      <xdr:nvCxnSpPr>
        <xdr:cNvPr id="178" name="直線コネクタ 177"/>
        <xdr:cNvCxnSpPr/>
      </xdr:nvCxnSpPr>
      <xdr:spPr>
        <a:xfrm flipV="1">
          <a:off x="2019300" y="12632905"/>
          <a:ext cx="889000" cy="1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13147</xdr:rowOff>
    </xdr:from>
    <xdr:to>
      <xdr:col>2</xdr:col>
      <xdr:colOff>638175</xdr:colOff>
      <xdr:row>74</xdr:row>
      <xdr:rowOff>68889</xdr:rowOff>
    </xdr:to>
    <xdr:cxnSp macro="">
      <xdr:nvCxnSpPr>
        <xdr:cNvPr id="181" name="直線コネクタ 180"/>
        <xdr:cNvCxnSpPr/>
      </xdr:nvCxnSpPr>
      <xdr:spPr>
        <a:xfrm>
          <a:off x="1130300" y="12700447"/>
          <a:ext cx="889000" cy="5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39920</xdr:rowOff>
    </xdr:from>
    <xdr:to>
      <xdr:col>6</xdr:col>
      <xdr:colOff>561975</xdr:colOff>
      <xdr:row>72</xdr:row>
      <xdr:rowOff>141520</xdr:rowOff>
    </xdr:to>
    <xdr:sp macro="" textlink="">
      <xdr:nvSpPr>
        <xdr:cNvPr id="191" name="円/楕円 190"/>
        <xdr:cNvSpPr/>
      </xdr:nvSpPr>
      <xdr:spPr>
        <a:xfrm>
          <a:off x="4584700" y="123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164397</xdr:rowOff>
    </xdr:from>
    <xdr:ext cx="599010" cy="259045"/>
    <xdr:sp macro="" textlink="">
      <xdr:nvSpPr>
        <xdr:cNvPr id="192" name="民生費該当値テキスト"/>
        <xdr:cNvSpPr txBox="1"/>
      </xdr:nvSpPr>
      <xdr:spPr>
        <a:xfrm>
          <a:off x="4686300" y="1233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335,713</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69872</xdr:rowOff>
    </xdr:from>
    <xdr:to>
      <xdr:col>5</xdr:col>
      <xdr:colOff>409575</xdr:colOff>
      <xdr:row>74</xdr:row>
      <xdr:rowOff>22</xdr:rowOff>
    </xdr:to>
    <xdr:sp macro="" textlink="">
      <xdr:nvSpPr>
        <xdr:cNvPr id="193" name="円/楕円 192"/>
        <xdr:cNvSpPr/>
      </xdr:nvSpPr>
      <xdr:spPr>
        <a:xfrm>
          <a:off x="3746500" y="1258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16549</xdr:rowOff>
    </xdr:from>
    <xdr:ext cx="599010" cy="259045"/>
    <xdr:sp macro="" textlink="">
      <xdr:nvSpPr>
        <xdr:cNvPr id="194" name="テキスト ボックス 193"/>
        <xdr:cNvSpPr txBox="1"/>
      </xdr:nvSpPr>
      <xdr:spPr>
        <a:xfrm>
          <a:off x="3497794" y="1236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291,662</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66255</xdr:rowOff>
    </xdr:from>
    <xdr:to>
      <xdr:col>4</xdr:col>
      <xdr:colOff>206375</xdr:colOff>
      <xdr:row>73</xdr:row>
      <xdr:rowOff>167855</xdr:rowOff>
    </xdr:to>
    <xdr:sp macro="" textlink="">
      <xdr:nvSpPr>
        <xdr:cNvPr id="195" name="円/楕円 194"/>
        <xdr:cNvSpPr/>
      </xdr:nvSpPr>
      <xdr:spPr>
        <a:xfrm>
          <a:off x="2857500" y="125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12932</xdr:rowOff>
    </xdr:from>
    <xdr:ext cx="599010" cy="259045"/>
    <xdr:sp macro="" textlink="">
      <xdr:nvSpPr>
        <xdr:cNvPr id="196" name="テキスト ボックス 195"/>
        <xdr:cNvSpPr txBox="1"/>
      </xdr:nvSpPr>
      <xdr:spPr>
        <a:xfrm>
          <a:off x="2608794" y="1235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292,453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18089</xdr:rowOff>
    </xdr:from>
    <xdr:to>
      <xdr:col>3</xdr:col>
      <xdr:colOff>3175</xdr:colOff>
      <xdr:row>74</xdr:row>
      <xdr:rowOff>119689</xdr:rowOff>
    </xdr:to>
    <xdr:sp macro="" textlink="">
      <xdr:nvSpPr>
        <xdr:cNvPr id="197" name="円/楕円 196"/>
        <xdr:cNvSpPr/>
      </xdr:nvSpPr>
      <xdr:spPr>
        <a:xfrm>
          <a:off x="1968500" y="1270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136216</xdr:rowOff>
    </xdr:from>
    <xdr:ext cx="599010" cy="259045"/>
    <xdr:sp macro="" textlink="">
      <xdr:nvSpPr>
        <xdr:cNvPr id="198" name="テキスト ボックス 197"/>
        <xdr:cNvSpPr txBox="1"/>
      </xdr:nvSpPr>
      <xdr:spPr>
        <a:xfrm>
          <a:off x="1719794" y="1248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265,488</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133797</xdr:rowOff>
    </xdr:from>
    <xdr:to>
      <xdr:col>1</xdr:col>
      <xdr:colOff>485775</xdr:colOff>
      <xdr:row>74</xdr:row>
      <xdr:rowOff>63947</xdr:rowOff>
    </xdr:to>
    <xdr:sp macro="" textlink="">
      <xdr:nvSpPr>
        <xdr:cNvPr id="199" name="円/楕円 198"/>
        <xdr:cNvSpPr/>
      </xdr:nvSpPr>
      <xdr:spPr>
        <a:xfrm>
          <a:off x="1079500" y="1264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80474</xdr:rowOff>
    </xdr:from>
    <xdr:ext cx="599010" cy="259045"/>
    <xdr:sp macro="" textlink="">
      <xdr:nvSpPr>
        <xdr:cNvPr id="200" name="テキスト ボックス 199"/>
        <xdr:cNvSpPr txBox="1"/>
      </xdr:nvSpPr>
      <xdr:spPr>
        <a:xfrm>
          <a:off x="830794" y="1242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39264</xdr:rowOff>
    </xdr:from>
    <xdr:to>
      <xdr:col>6</xdr:col>
      <xdr:colOff>511175</xdr:colOff>
      <xdr:row>96</xdr:row>
      <xdr:rowOff>86660</xdr:rowOff>
    </xdr:to>
    <xdr:cxnSp macro="">
      <xdr:nvCxnSpPr>
        <xdr:cNvPr id="225" name="直線コネクタ 224"/>
        <xdr:cNvCxnSpPr/>
      </xdr:nvCxnSpPr>
      <xdr:spPr>
        <a:xfrm>
          <a:off x="3797300" y="16327014"/>
          <a:ext cx="838200" cy="2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39264</xdr:rowOff>
    </xdr:from>
    <xdr:to>
      <xdr:col>5</xdr:col>
      <xdr:colOff>358775</xdr:colOff>
      <xdr:row>96</xdr:row>
      <xdr:rowOff>33350</xdr:rowOff>
    </xdr:to>
    <xdr:cxnSp macro="">
      <xdr:nvCxnSpPr>
        <xdr:cNvPr id="228" name="直線コネクタ 227"/>
        <xdr:cNvCxnSpPr/>
      </xdr:nvCxnSpPr>
      <xdr:spPr>
        <a:xfrm flipV="1">
          <a:off x="2908300" y="16327014"/>
          <a:ext cx="889000" cy="16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33350</xdr:rowOff>
    </xdr:from>
    <xdr:to>
      <xdr:col>4</xdr:col>
      <xdr:colOff>155575</xdr:colOff>
      <xdr:row>96</xdr:row>
      <xdr:rowOff>80516</xdr:rowOff>
    </xdr:to>
    <xdr:cxnSp macro="">
      <xdr:nvCxnSpPr>
        <xdr:cNvPr id="231" name="直線コネクタ 230"/>
        <xdr:cNvCxnSpPr/>
      </xdr:nvCxnSpPr>
      <xdr:spPr>
        <a:xfrm flipV="1">
          <a:off x="2019300" y="16492550"/>
          <a:ext cx="889000" cy="4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71394</xdr:rowOff>
    </xdr:from>
    <xdr:to>
      <xdr:col>2</xdr:col>
      <xdr:colOff>638175</xdr:colOff>
      <xdr:row>96</xdr:row>
      <xdr:rowOff>80516</xdr:rowOff>
    </xdr:to>
    <xdr:cxnSp macro="">
      <xdr:nvCxnSpPr>
        <xdr:cNvPr id="234" name="直線コネクタ 233"/>
        <xdr:cNvCxnSpPr/>
      </xdr:nvCxnSpPr>
      <xdr:spPr>
        <a:xfrm>
          <a:off x="1130300" y="16530594"/>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35860</xdr:rowOff>
    </xdr:from>
    <xdr:to>
      <xdr:col>6</xdr:col>
      <xdr:colOff>561975</xdr:colOff>
      <xdr:row>96</xdr:row>
      <xdr:rowOff>137460</xdr:rowOff>
    </xdr:to>
    <xdr:sp macro="" textlink="">
      <xdr:nvSpPr>
        <xdr:cNvPr id="244" name="円/楕円 243"/>
        <xdr:cNvSpPr/>
      </xdr:nvSpPr>
      <xdr:spPr>
        <a:xfrm>
          <a:off x="4584700" y="164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14287</xdr:rowOff>
    </xdr:from>
    <xdr:ext cx="534377" cy="259045"/>
    <xdr:sp macro="" textlink="">
      <xdr:nvSpPr>
        <xdr:cNvPr id="245" name="衛生費該当値テキスト"/>
        <xdr:cNvSpPr txBox="1"/>
      </xdr:nvSpPr>
      <xdr:spPr>
        <a:xfrm>
          <a:off x="4686300" y="164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49,281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159914</xdr:rowOff>
    </xdr:from>
    <xdr:to>
      <xdr:col>5</xdr:col>
      <xdr:colOff>409575</xdr:colOff>
      <xdr:row>95</xdr:row>
      <xdr:rowOff>90064</xdr:rowOff>
    </xdr:to>
    <xdr:sp macro="" textlink="">
      <xdr:nvSpPr>
        <xdr:cNvPr id="246" name="円/楕円 245"/>
        <xdr:cNvSpPr/>
      </xdr:nvSpPr>
      <xdr:spPr>
        <a:xfrm>
          <a:off x="3746500" y="162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106591</xdr:rowOff>
    </xdr:from>
    <xdr:ext cx="534377" cy="259045"/>
    <xdr:sp macro="" textlink="">
      <xdr:nvSpPr>
        <xdr:cNvPr id="247" name="テキスト ボックス 246"/>
        <xdr:cNvSpPr txBox="1"/>
      </xdr:nvSpPr>
      <xdr:spPr>
        <a:xfrm>
          <a:off x="3530111" y="160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87,574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154000</xdr:rowOff>
    </xdr:from>
    <xdr:to>
      <xdr:col>4</xdr:col>
      <xdr:colOff>206375</xdr:colOff>
      <xdr:row>96</xdr:row>
      <xdr:rowOff>84150</xdr:rowOff>
    </xdr:to>
    <xdr:sp macro="" textlink="">
      <xdr:nvSpPr>
        <xdr:cNvPr id="248" name="円/楕円 247"/>
        <xdr:cNvSpPr/>
      </xdr:nvSpPr>
      <xdr:spPr>
        <a:xfrm>
          <a:off x="2857500" y="164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100677</xdr:rowOff>
    </xdr:from>
    <xdr:ext cx="534377" cy="259045"/>
    <xdr:sp macro="" textlink="">
      <xdr:nvSpPr>
        <xdr:cNvPr id="249" name="テキスト ボックス 248"/>
        <xdr:cNvSpPr txBox="1"/>
      </xdr:nvSpPr>
      <xdr:spPr>
        <a:xfrm>
          <a:off x="2641111" y="1621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29716</xdr:rowOff>
    </xdr:from>
    <xdr:to>
      <xdr:col>3</xdr:col>
      <xdr:colOff>3175</xdr:colOff>
      <xdr:row>96</xdr:row>
      <xdr:rowOff>131316</xdr:rowOff>
    </xdr:to>
    <xdr:sp macro="" textlink="">
      <xdr:nvSpPr>
        <xdr:cNvPr id="250" name="円/楕円 249"/>
        <xdr:cNvSpPr/>
      </xdr:nvSpPr>
      <xdr:spPr>
        <a:xfrm>
          <a:off x="1968500" y="1648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147843</xdr:rowOff>
    </xdr:from>
    <xdr:ext cx="534377" cy="259045"/>
    <xdr:sp macro="" textlink="">
      <xdr:nvSpPr>
        <xdr:cNvPr id="251" name="テキスト ボックス 250"/>
        <xdr:cNvSpPr txBox="1"/>
      </xdr:nvSpPr>
      <xdr:spPr>
        <a:xfrm>
          <a:off x="1752111" y="1626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20594</xdr:rowOff>
    </xdr:from>
    <xdr:to>
      <xdr:col>1</xdr:col>
      <xdr:colOff>485775</xdr:colOff>
      <xdr:row>96</xdr:row>
      <xdr:rowOff>122194</xdr:rowOff>
    </xdr:to>
    <xdr:sp macro="" textlink="">
      <xdr:nvSpPr>
        <xdr:cNvPr id="252" name="円/楕円 251"/>
        <xdr:cNvSpPr/>
      </xdr:nvSpPr>
      <xdr:spPr>
        <a:xfrm>
          <a:off x="1079500" y="1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138721</xdr:rowOff>
    </xdr:from>
    <xdr:ext cx="534377" cy="259045"/>
    <xdr:sp macro="" textlink="">
      <xdr:nvSpPr>
        <xdr:cNvPr id="253" name="テキスト ボックス 252"/>
        <xdr:cNvSpPr txBox="1"/>
      </xdr:nvSpPr>
      <xdr:spPr>
        <a:xfrm>
          <a:off x="863111" y="162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4" name="直線コネクタ 26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5" name="テキスト ボックス 26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6" name="直線コネクタ 26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7" name="テキスト ボックス 26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8" name="直線コネクタ 26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69" name="テキスト ボックス 26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0" name="直線コネクタ 26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1" name="テキスト ボックス 27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2" name="直線コネクタ 27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3" name="テキスト ボックス 27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5" name="テキスト ボックス 27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65977</xdr:rowOff>
    </xdr:from>
    <xdr:to>
      <xdr:col>15</xdr:col>
      <xdr:colOff>180340</xdr:colOff>
      <xdr:row>39</xdr:row>
      <xdr:rowOff>44450</xdr:rowOff>
    </xdr:to>
    <xdr:cxnSp macro="">
      <xdr:nvCxnSpPr>
        <xdr:cNvPr id="277" name="直線コネクタ 276"/>
        <xdr:cNvCxnSpPr/>
      </xdr:nvCxnSpPr>
      <xdr:spPr>
        <a:xfrm flipV="1">
          <a:off x="10475595" y="5895277"/>
          <a:ext cx="1270" cy="835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7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79" name="直線コネクタ 27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12654</xdr:rowOff>
    </xdr:from>
    <xdr:ext cx="469744" cy="259045"/>
    <xdr:sp macro="" textlink="">
      <xdr:nvSpPr>
        <xdr:cNvPr id="280" name="労働費最大値テキスト"/>
        <xdr:cNvSpPr txBox="1"/>
      </xdr:nvSpPr>
      <xdr:spPr>
        <a:xfrm>
          <a:off x="10528300" y="567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34</xdr:row>
      <xdr:rowOff>65977</xdr:rowOff>
    </xdr:from>
    <xdr:to>
      <xdr:col>15</xdr:col>
      <xdr:colOff>269875</xdr:colOff>
      <xdr:row>34</xdr:row>
      <xdr:rowOff>65977</xdr:rowOff>
    </xdr:to>
    <xdr:cxnSp macro="">
      <xdr:nvCxnSpPr>
        <xdr:cNvPr id="281" name="直線コネクタ 280"/>
        <xdr:cNvCxnSpPr/>
      </xdr:nvCxnSpPr>
      <xdr:spPr>
        <a:xfrm>
          <a:off x="10388600" y="589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169418</xdr:rowOff>
    </xdr:from>
    <xdr:to>
      <xdr:col>15</xdr:col>
      <xdr:colOff>180975</xdr:colOff>
      <xdr:row>39</xdr:row>
      <xdr:rowOff>44450</xdr:rowOff>
    </xdr:to>
    <xdr:cxnSp macro="">
      <xdr:nvCxnSpPr>
        <xdr:cNvPr id="282" name="直線コネクタ 281"/>
        <xdr:cNvCxnSpPr/>
      </xdr:nvCxnSpPr>
      <xdr:spPr>
        <a:xfrm>
          <a:off x="9639300" y="6684518"/>
          <a:ext cx="8382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42816</xdr:rowOff>
    </xdr:from>
    <xdr:ext cx="378565" cy="259045"/>
    <xdr:sp macro="" textlink="">
      <xdr:nvSpPr>
        <xdr:cNvPr id="283" name="労働費平均値テキスト"/>
        <xdr:cNvSpPr txBox="1"/>
      </xdr:nvSpPr>
      <xdr:spPr>
        <a:xfrm>
          <a:off x="10528300" y="63864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19939</xdr:rowOff>
    </xdr:from>
    <xdr:to>
      <xdr:col>15</xdr:col>
      <xdr:colOff>231775</xdr:colOff>
      <xdr:row>38</xdr:row>
      <xdr:rowOff>121539</xdr:rowOff>
    </xdr:to>
    <xdr:sp macro="" textlink="">
      <xdr:nvSpPr>
        <xdr:cNvPr id="284" name="フローチャート : 判断 283"/>
        <xdr:cNvSpPr/>
      </xdr:nvSpPr>
      <xdr:spPr>
        <a:xfrm>
          <a:off x="10426700" y="653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122746</xdr:rowOff>
    </xdr:from>
    <xdr:to>
      <xdr:col>14</xdr:col>
      <xdr:colOff>28575</xdr:colOff>
      <xdr:row>38</xdr:row>
      <xdr:rowOff>169418</xdr:rowOff>
    </xdr:to>
    <xdr:cxnSp macro="">
      <xdr:nvCxnSpPr>
        <xdr:cNvPr id="285" name="直線コネクタ 284"/>
        <xdr:cNvCxnSpPr/>
      </xdr:nvCxnSpPr>
      <xdr:spPr>
        <a:xfrm>
          <a:off x="8750300" y="6123496"/>
          <a:ext cx="889000" cy="56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171006</xdr:rowOff>
    </xdr:from>
    <xdr:to>
      <xdr:col>14</xdr:col>
      <xdr:colOff>79375</xdr:colOff>
      <xdr:row>38</xdr:row>
      <xdr:rowOff>101156</xdr:rowOff>
    </xdr:to>
    <xdr:sp macro="" textlink="">
      <xdr:nvSpPr>
        <xdr:cNvPr id="286" name="フローチャート : 判断 285"/>
        <xdr:cNvSpPr/>
      </xdr:nvSpPr>
      <xdr:spPr>
        <a:xfrm>
          <a:off x="9588500" y="65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117682</xdr:rowOff>
    </xdr:from>
    <xdr:ext cx="378565" cy="259045"/>
    <xdr:sp macro="" textlink="">
      <xdr:nvSpPr>
        <xdr:cNvPr id="287" name="テキスト ボックス 286"/>
        <xdr:cNvSpPr txBox="1"/>
      </xdr:nvSpPr>
      <xdr:spPr>
        <a:xfrm>
          <a:off x="9450017" y="6289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95695</xdr:rowOff>
    </xdr:from>
    <xdr:to>
      <xdr:col>12</xdr:col>
      <xdr:colOff>511175</xdr:colOff>
      <xdr:row>35</xdr:row>
      <xdr:rowOff>122746</xdr:rowOff>
    </xdr:to>
    <xdr:cxnSp macro="">
      <xdr:nvCxnSpPr>
        <xdr:cNvPr id="288" name="直線コネクタ 287"/>
        <xdr:cNvCxnSpPr/>
      </xdr:nvCxnSpPr>
      <xdr:spPr>
        <a:xfrm>
          <a:off x="7861300" y="6096445"/>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89" name="フローチャート : 判断 28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100474</xdr:rowOff>
    </xdr:from>
    <xdr:ext cx="469744" cy="259045"/>
    <xdr:sp macro="" textlink="">
      <xdr:nvSpPr>
        <xdr:cNvPr id="290" name="テキスト ボックス 289"/>
        <xdr:cNvSpPr txBox="1"/>
      </xdr:nvSpPr>
      <xdr:spPr>
        <a:xfrm>
          <a:off x="8515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108648</xdr:rowOff>
    </xdr:from>
    <xdr:to>
      <xdr:col>11</xdr:col>
      <xdr:colOff>307975</xdr:colOff>
      <xdr:row>35</xdr:row>
      <xdr:rowOff>95695</xdr:rowOff>
    </xdr:to>
    <xdr:cxnSp macro="">
      <xdr:nvCxnSpPr>
        <xdr:cNvPr id="291" name="直線コネクタ 290"/>
        <xdr:cNvCxnSpPr/>
      </xdr:nvCxnSpPr>
      <xdr:spPr>
        <a:xfrm>
          <a:off x="6972300" y="5252148"/>
          <a:ext cx="889000" cy="84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292" name="フローチャート : 判断 29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148099</xdr:rowOff>
    </xdr:from>
    <xdr:ext cx="469744" cy="259045"/>
    <xdr:sp macro="" textlink="">
      <xdr:nvSpPr>
        <xdr:cNvPr id="293" name="テキスト ボックス 292"/>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294" name="フローチャート : 判断 29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66184</xdr:rowOff>
    </xdr:from>
    <xdr:ext cx="469744" cy="259045"/>
    <xdr:sp macro="" textlink="">
      <xdr:nvSpPr>
        <xdr:cNvPr id="295" name="テキスト ボックス 294"/>
        <xdr:cNvSpPr txBox="1"/>
      </xdr:nvSpPr>
      <xdr:spPr>
        <a:xfrm>
          <a:off x="6737427"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1" name="円/楕円 30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118618</xdr:rowOff>
    </xdr:from>
    <xdr:to>
      <xdr:col>14</xdr:col>
      <xdr:colOff>79375</xdr:colOff>
      <xdr:row>39</xdr:row>
      <xdr:rowOff>48768</xdr:rowOff>
    </xdr:to>
    <xdr:sp macro="" textlink="">
      <xdr:nvSpPr>
        <xdr:cNvPr id="303" name="円/楕円 302"/>
        <xdr:cNvSpPr/>
      </xdr:nvSpPr>
      <xdr:spPr>
        <a:xfrm>
          <a:off x="9588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39895</xdr:rowOff>
    </xdr:from>
    <xdr:ext cx="378565" cy="259045"/>
    <xdr:sp macro="" textlink="">
      <xdr:nvSpPr>
        <xdr:cNvPr id="304" name="テキスト ボックス 303"/>
        <xdr:cNvSpPr txBox="1"/>
      </xdr:nvSpPr>
      <xdr:spPr>
        <a:xfrm>
          <a:off x="9450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71946</xdr:rowOff>
    </xdr:from>
    <xdr:to>
      <xdr:col>12</xdr:col>
      <xdr:colOff>561975</xdr:colOff>
      <xdr:row>36</xdr:row>
      <xdr:rowOff>2096</xdr:rowOff>
    </xdr:to>
    <xdr:sp macro="" textlink="">
      <xdr:nvSpPr>
        <xdr:cNvPr id="305" name="円/楕円 304"/>
        <xdr:cNvSpPr/>
      </xdr:nvSpPr>
      <xdr:spPr>
        <a:xfrm>
          <a:off x="8699500" y="607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18623</xdr:rowOff>
    </xdr:from>
    <xdr:ext cx="469744" cy="259045"/>
    <xdr:sp macro="" textlink="">
      <xdr:nvSpPr>
        <xdr:cNvPr id="306" name="テキスト ボックス 305"/>
        <xdr:cNvSpPr txBox="1"/>
      </xdr:nvSpPr>
      <xdr:spPr>
        <a:xfrm>
          <a:off x="8515427" y="584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44895</xdr:rowOff>
    </xdr:from>
    <xdr:to>
      <xdr:col>11</xdr:col>
      <xdr:colOff>358775</xdr:colOff>
      <xdr:row>35</xdr:row>
      <xdr:rowOff>146495</xdr:rowOff>
    </xdr:to>
    <xdr:sp macro="" textlink="">
      <xdr:nvSpPr>
        <xdr:cNvPr id="307" name="円/楕円 306"/>
        <xdr:cNvSpPr/>
      </xdr:nvSpPr>
      <xdr:spPr>
        <a:xfrm>
          <a:off x="7810500" y="60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163022</xdr:rowOff>
    </xdr:from>
    <xdr:ext cx="469744" cy="259045"/>
    <xdr:sp macro="" textlink="">
      <xdr:nvSpPr>
        <xdr:cNvPr id="308" name="テキスト ボックス 307"/>
        <xdr:cNvSpPr txBox="1"/>
      </xdr:nvSpPr>
      <xdr:spPr>
        <a:xfrm>
          <a:off x="7626427" y="58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57848</xdr:rowOff>
    </xdr:from>
    <xdr:to>
      <xdr:col>10</xdr:col>
      <xdr:colOff>155575</xdr:colOff>
      <xdr:row>30</xdr:row>
      <xdr:rowOff>159448</xdr:rowOff>
    </xdr:to>
    <xdr:sp macro="" textlink="">
      <xdr:nvSpPr>
        <xdr:cNvPr id="309" name="円/楕円 308"/>
        <xdr:cNvSpPr/>
      </xdr:nvSpPr>
      <xdr:spPr>
        <a:xfrm>
          <a:off x="6921500" y="52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4525</xdr:rowOff>
    </xdr:from>
    <xdr:ext cx="469744" cy="259045"/>
    <xdr:sp macro="" textlink="">
      <xdr:nvSpPr>
        <xdr:cNvPr id="310" name="テキスト ボックス 309"/>
        <xdr:cNvSpPr txBox="1"/>
      </xdr:nvSpPr>
      <xdr:spPr>
        <a:xfrm>
          <a:off x="6737427" y="497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0" name="テキスト ボックス 32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4" name="直線コネクタ 333"/>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5"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6" name="直線コネクタ 335"/>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7"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38" name="直線コネクタ 337"/>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112509</xdr:rowOff>
    </xdr:from>
    <xdr:to>
      <xdr:col>15</xdr:col>
      <xdr:colOff>180975</xdr:colOff>
      <xdr:row>56</xdr:row>
      <xdr:rowOff>154787</xdr:rowOff>
    </xdr:to>
    <xdr:cxnSp macro="">
      <xdr:nvCxnSpPr>
        <xdr:cNvPr id="339" name="直線コネクタ 338"/>
        <xdr:cNvCxnSpPr/>
      </xdr:nvCxnSpPr>
      <xdr:spPr>
        <a:xfrm>
          <a:off x="9639300" y="9713709"/>
          <a:ext cx="838200" cy="4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0"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1" name="フローチャート : 判断 340"/>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112509</xdr:rowOff>
    </xdr:from>
    <xdr:to>
      <xdr:col>14</xdr:col>
      <xdr:colOff>28575</xdr:colOff>
      <xdr:row>57</xdr:row>
      <xdr:rowOff>90018</xdr:rowOff>
    </xdr:to>
    <xdr:cxnSp macro="">
      <xdr:nvCxnSpPr>
        <xdr:cNvPr id="342" name="直線コネクタ 341"/>
        <xdr:cNvCxnSpPr/>
      </xdr:nvCxnSpPr>
      <xdr:spPr>
        <a:xfrm flipV="1">
          <a:off x="8750300" y="9713709"/>
          <a:ext cx="889000" cy="1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3" name="フローチャート : 判断 342"/>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4" name="テキスト ボックス 343"/>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32728</xdr:rowOff>
    </xdr:from>
    <xdr:to>
      <xdr:col>12</xdr:col>
      <xdr:colOff>511175</xdr:colOff>
      <xdr:row>57</xdr:row>
      <xdr:rowOff>90018</xdr:rowOff>
    </xdr:to>
    <xdr:cxnSp macro="">
      <xdr:nvCxnSpPr>
        <xdr:cNvPr id="345" name="直線コネクタ 344"/>
        <xdr:cNvCxnSpPr/>
      </xdr:nvCxnSpPr>
      <xdr:spPr>
        <a:xfrm>
          <a:off x="7861300" y="9805378"/>
          <a:ext cx="889000" cy="5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6" name="フローチャート : 判断 34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7" name="テキスト ボックス 34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32728</xdr:rowOff>
    </xdr:from>
    <xdr:to>
      <xdr:col>11</xdr:col>
      <xdr:colOff>307975</xdr:colOff>
      <xdr:row>57</xdr:row>
      <xdr:rowOff>76733</xdr:rowOff>
    </xdr:to>
    <xdr:cxnSp macro="">
      <xdr:nvCxnSpPr>
        <xdr:cNvPr id="348" name="直線コネクタ 347"/>
        <xdr:cNvCxnSpPr/>
      </xdr:nvCxnSpPr>
      <xdr:spPr>
        <a:xfrm flipV="1">
          <a:off x="6972300" y="9805378"/>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49" name="フローチャート : 判断 34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0" name="テキスト ボックス 34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1" name="フローチャート : 判断 35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2" name="テキスト ボックス 35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103987</xdr:rowOff>
    </xdr:from>
    <xdr:to>
      <xdr:col>15</xdr:col>
      <xdr:colOff>231775</xdr:colOff>
      <xdr:row>57</xdr:row>
      <xdr:rowOff>34137</xdr:rowOff>
    </xdr:to>
    <xdr:sp macro="" textlink="">
      <xdr:nvSpPr>
        <xdr:cNvPr id="358" name="円/楕円 357"/>
        <xdr:cNvSpPr/>
      </xdr:nvSpPr>
      <xdr:spPr>
        <a:xfrm>
          <a:off x="10426700" y="97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82414</xdr:rowOff>
    </xdr:from>
    <xdr:ext cx="534377" cy="259045"/>
    <xdr:sp macro="" textlink="">
      <xdr:nvSpPr>
        <xdr:cNvPr id="359" name="農林水産業費該当値テキスト"/>
        <xdr:cNvSpPr txBox="1"/>
      </xdr:nvSpPr>
      <xdr:spPr>
        <a:xfrm>
          <a:off x="10528300" y="9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61709</xdr:rowOff>
    </xdr:from>
    <xdr:to>
      <xdr:col>14</xdr:col>
      <xdr:colOff>79375</xdr:colOff>
      <xdr:row>56</xdr:row>
      <xdr:rowOff>163309</xdr:rowOff>
    </xdr:to>
    <xdr:sp macro="" textlink="">
      <xdr:nvSpPr>
        <xdr:cNvPr id="360" name="円/楕円 359"/>
        <xdr:cNvSpPr/>
      </xdr:nvSpPr>
      <xdr:spPr>
        <a:xfrm>
          <a:off x="9588500" y="966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8386</xdr:rowOff>
    </xdr:from>
    <xdr:ext cx="534377" cy="259045"/>
    <xdr:sp macro="" textlink="">
      <xdr:nvSpPr>
        <xdr:cNvPr id="361" name="テキスト ボックス 360"/>
        <xdr:cNvSpPr txBox="1"/>
      </xdr:nvSpPr>
      <xdr:spPr>
        <a:xfrm>
          <a:off x="9372111" y="943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39218</xdr:rowOff>
    </xdr:from>
    <xdr:to>
      <xdr:col>12</xdr:col>
      <xdr:colOff>561975</xdr:colOff>
      <xdr:row>57</xdr:row>
      <xdr:rowOff>140818</xdr:rowOff>
    </xdr:to>
    <xdr:sp macro="" textlink="">
      <xdr:nvSpPr>
        <xdr:cNvPr id="362" name="円/楕円 361"/>
        <xdr:cNvSpPr/>
      </xdr:nvSpPr>
      <xdr:spPr>
        <a:xfrm>
          <a:off x="8699500" y="98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131945</xdr:rowOff>
    </xdr:from>
    <xdr:ext cx="534377" cy="259045"/>
    <xdr:sp macro="" textlink="">
      <xdr:nvSpPr>
        <xdr:cNvPr id="363" name="テキスト ボックス 362"/>
        <xdr:cNvSpPr txBox="1"/>
      </xdr:nvSpPr>
      <xdr:spPr>
        <a:xfrm>
          <a:off x="8483111" y="99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153378</xdr:rowOff>
    </xdr:from>
    <xdr:to>
      <xdr:col>11</xdr:col>
      <xdr:colOff>358775</xdr:colOff>
      <xdr:row>57</xdr:row>
      <xdr:rowOff>83528</xdr:rowOff>
    </xdr:to>
    <xdr:sp macro="" textlink="">
      <xdr:nvSpPr>
        <xdr:cNvPr id="364" name="円/楕円 363"/>
        <xdr:cNvSpPr/>
      </xdr:nvSpPr>
      <xdr:spPr>
        <a:xfrm>
          <a:off x="7810500" y="97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74655</xdr:rowOff>
    </xdr:from>
    <xdr:ext cx="534377" cy="259045"/>
    <xdr:sp macro="" textlink="">
      <xdr:nvSpPr>
        <xdr:cNvPr id="365" name="テキスト ボックス 364"/>
        <xdr:cNvSpPr txBox="1"/>
      </xdr:nvSpPr>
      <xdr:spPr>
        <a:xfrm>
          <a:off x="7594111" y="98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25933</xdr:rowOff>
    </xdr:from>
    <xdr:to>
      <xdr:col>10</xdr:col>
      <xdr:colOff>155575</xdr:colOff>
      <xdr:row>57</xdr:row>
      <xdr:rowOff>127533</xdr:rowOff>
    </xdr:to>
    <xdr:sp macro="" textlink="">
      <xdr:nvSpPr>
        <xdr:cNvPr id="366" name="円/楕円 365"/>
        <xdr:cNvSpPr/>
      </xdr:nvSpPr>
      <xdr:spPr>
        <a:xfrm>
          <a:off x="6921500" y="97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118660</xdr:rowOff>
    </xdr:from>
    <xdr:ext cx="534377" cy="259045"/>
    <xdr:sp macro="" textlink="">
      <xdr:nvSpPr>
        <xdr:cNvPr id="367" name="テキスト ボックス 366"/>
        <xdr:cNvSpPr txBox="1"/>
      </xdr:nvSpPr>
      <xdr:spPr>
        <a:xfrm>
          <a:off x="6705111" y="98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1" name="直線コネクタ 390"/>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2"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3" name="直線コネクタ 392"/>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4"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5" name="直線コネクタ 394"/>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56109</xdr:rowOff>
    </xdr:from>
    <xdr:to>
      <xdr:col>15</xdr:col>
      <xdr:colOff>180975</xdr:colOff>
      <xdr:row>77</xdr:row>
      <xdr:rowOff>74016</xdr:rowOff>
    </xdr:to>
    <xdr:cxnSp macro="">
      <xdr:nvCxnSpPr>
        <xdr:cNvPr id="396" name="直線コネクタ 395"/>
        <xdr:cNvCxnSpPr/>
      </xdr:nvCxnSpPr>
      <xdr:spPr>
        <a:xfrm flipV="1">
          <a:off x="9639300" y="12057609"/>
          <a:ext cx="838200" cy="121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7"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398" name="フローチャート : 判断 397"/>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76746</xdr:rowOff>
    </xdr:from>
    <xdr:to>
      <xdr:col>14</xdr:col>
      <xdr:colOff>28575</xdr:colOff>
      <xdr:row>77</xdr:row>
      <xdr:rowOff>74016</xdr:rowOff>
    </xdr:to>
    <xdr:cxnSp macro="">
      <xdr:nvCxnSpPr>
        <xdr:cNvPr id="399" name="直線コネクタ 398"/>
        <xdr:cNvCxnSpPr/>
      </xdr:nvCxnSpPr>
      <xdr:spPr>
        <a:xfrm>
          <a:off x="8750300" y="12935496"/>
          <a:ext cx="889000" cy="3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0" name="フローチャート : 判断 399"/>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1" name="テキスト ボックス 400"/>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76746</xdr:rowOff>
    </xdr:from>
    <xdr:to>
      <xdr:col>12</xdr:col>
      <xdr:colOff>511175</xdr:colOff>
      <xdr:row>76</xdr:row>
      <xdr:rowOff>712</xdr:rowOff>
    </xdr:to>
    <xdr:cxnSp macro="">
      <xdr:nvCxnSpPr>
        <xdr:cNvPr id="402" name="直線コネクタ 401"/>
        <xdr:cNvCxnSpPr/>
      </xdr:nvCxnSpPr>
      <xdr:spPr>
        <a:xfrm flipV="1">
          <a:off x="7861300" y="12935496"/>
          <a:ext cx="889000" cy="9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3" name="フローチャート : 判断 402"/>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4" name="テキスト ボックス 403"/>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712</xdr:rowOff>
    </xdr:from>
    <xdr:to>
      <xdr:col>11</xdr:col>
      <xdr:colOff>307975</xdr:colOff>
      <xdr:row>78</xdr:row>
      <xdr:rowOff>42875</xdr:rowOff>
    </xdr:to>
    <xdr:cxnSp macro="">
      <xdr:nvCxnSpPr>
        <xdr:cNvPr id="405" name="直線コネクタ 404"/>
        <xdr:cNvCxnSpPr/>
      </xdr:nvCxnSpPr>
      <xdr:spPr>
        <a:xfrm flipV="1">
          <a:off x="6972300" y="13030912"/>
          <a:ext cx="889000" cy="38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6" name="フローチャート : 判断 405"/>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7" name="テキスト ボックス 406"/>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08" name="フローチャート : 判断 407"/>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09" name="テキスト ボックス 408"/>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5309</xdr:rowOff>
    </xdr:from>
    <xdr:to>
      <xdr:col>15</xdr:col>
      <xdr:colOff>231775</xdr:colOff>
      <xdr:row>70</xdr:row>
      <xdr:rowOff>106909</xdr:rowOff>
    </xdr:to>
    <xdr:sp macro="" textlink="">
      <xdr:nvSpPr>
        <xdr:cNvPr id="415" name="円/楕円 414"/>
        <xdr:cNvSpPr/>
      </xdr:nvSpPr>
      <xdr:spPr>
        <a:xfrm>
          <a:off x="10426700" y="120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129786</xdr:rowOff>
    </xdr:from>
    <xdr:ext cx="599010" cy="259045"/>
    <xdr:sp macro="" textlink="">
      <xdr:nvSpPr>
        <xdr:cNvPr id="416" name="商工費該当値テキスト"/>
        <xdr:cNvSpPr txBox="1"/>
      </xdr:nvSpPr>
      <xdr:spPr>
        <a:xfrm>
          <a:off x="10528300" y="1195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23216</xdr:rowOff>
    </xdr:from>
    <xdr:to>
      <xdr:col>14</xdr:col>
      <xdr:colOff>79375</xdr:colOff>
      <xdr:row>77</xdr:row>
      <xdr:rowOff>124816</xdr:rowOff>
    </xdr:to>
    <xdr:sp macro="" textlink="">
      <xdr:nvSpPr>
        <xdr:cNvPr id="417" name="円/楕円 416"/>
        <xdr:cNvSpPr/>
      </xdr:nvSpPr>
      <xdr:spPr>
        <a:xfrm>
          <a:off x="9588500" y="132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141343</xdr:rowOff>
    </xdr:from>
    <xdr:ext cx="534377" cy="259045"/>
    <xdr:sp macro="" textlink="">
      <xdr:nvSpPr>
        <xdr:cNvPr id="418" name="テキスト ボックス 417"/>
        <xdr:cNvSpPr txBox="1"/>
      </xdr:nvSpPr>
      <xdr:spPr>
        <a:xfrm>
          <a:off x="9372111" y="130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25946</xdr:rowOff>
    </xdr:from>
    <xdr:to>
      <xdr:col>12</xdr:col>
      <xdr:colOff>561975</xdr:colOff>
      <xdr:row>75</xdr:row>
      <xdr:rowOff>127546</xdr:rowOff>
    </xdr:to>
    <xdr:sp macro="" textlink="">
      <xdr:nvSpPr>
        <xdr:cNvPr id="419" name="円/楕円 418"/>
        <xdr:cNvSpPr/>
      </xdr:nvSpPr>
      <xdr:spPr>
        <a:xfrm>
          <a:off x="8699500" y="128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144073</xdr:rowOff>
    </xdr:from>
    <xdr:ext cx="534377" cy="259045"/>
    <xdr:sp macro="" textlink="">
      <xdr:nvSpPr>
        <xdr:cNvPr id="420" name="テキスト ボックス 419"/>
        <xdr:cNvSpPr txBox="1"/>
      </xdr:nvSpPr>
      <xdr:spPr>
        <a:xfrm>
          <a:off x="8483111" y="126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121362</xdr:rowOff>
    </xdr:from>
    <xdr:to>
      <xdr:col>11</xdr:col>
      <xdr:colOff>358775</xdr:colOff>
      <xdr:row>76</xdr:row>
      <xdr:rowOff>51512</xdr:rowOff>
    </xdr:to>
    <xdr:sp macro="" textlink="">
      <xdr:nvSpPr>
        <xdr:cNvPr id="421" name="円/楕円 420"/>
        <xdr:cNvSpPr/>
      </xdr:nvSpPr>
      <xdr:spPr>
        <a:xfrm>
          <a:off x="7810500" y="129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68039</xdr:rowOff>
    </xdr:from>
    <xdr:ext cx="534377" cy="259045"/>
    <xdr:sp macro="" textlink="">
      <xdr:nvSpPr>
        <xdr:cNvPr id="422" name="テキスト ボックス 421"/>
        <xdr:cNvSpPr txBox="1"/>
      </xdr:nvSpPr>
      <xdr:spPr>
        <a:xfrm>
          <a:off x="7594111" y="1275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163525</xdr:rowOff>
    </xdr:from>
    <xdr:to>
      <xdr:col>10</xdr:col>
      <xdr:colOff>155575</xdr:colOff>
      <xdr:row>78</xdr:row>
      <xdr:rowOff>93675</xdr:rowOff>
    </xdr:to>
    <xdr:sp macro="" textlink="">
      <xdr:nvSpPr>
        <xdr:cNvPr id="423" name="円/楕円 422"/>
        <xdr:cNvSpPr/>
      </xdr:nvSpPr>
      <xdr:spPr>
        <a:xfrm>
          <a:off x="6921500" y="133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110202</xdr:rowOff>
    </xdr:from>
    <xdr:ext cx="534377" cy="259045"/>
    <xdr:sp macro="" textlink="">
      <xdr:nvSpPr>
        <xdr:cNvPr id="424" name="テキスト ボックス 423"/>
        <xdr:cNvSpPr txBox="1"/>
      </xdr:nvSpPr>
      <xdr:spPr>
        <a:xfrm>
          <a:off x="6705111" y="131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5" name="直線コネクタ 43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6" name="テキスト ボックス 43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8" name="テキスト ボックス 43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9" name="直線コネクタ 43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0" name="テキスト ボックス 43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3" name="直線コネクタ 44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4" name="テキスト ボックス 44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7" name="直線コネクタ 44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8" name="テキスト ボックス 44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2" name="直線コネクタ 451"/>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3"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4" name="直線コネクタ 453"/>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5"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6" name="直線コネクタ 455"/>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92332</xdr:rowOff>
    </xdr:from>
    <xdr:to>
      <xdr:col>15</xdr:col>
      <xdr:colOff>180975</xdr:colOff>
      <xdr:row>98</xdr:row>
      <xdr:rowOff>21410</xdr:rowOff>
    </xdr:to>
    <xdr:cxnSp macro="">
      <xdr:nvCxnSpPr>
        <xdr:cNvPr id="457" name="直線コネクタ 456"/>
        <xdr:cNvCxnSpPr/>
      </xdr:nvCxnSpPr>
      <xdr:spPr>
        <a:xfrm flipV="1">
          <a:off x="9639300" y="16551532"/>
          <a:ext cx="838200" cy="27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58"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59" name="フローチャート : 判断 458"/>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21410</xdr:rowOff>
    </xdr:from>
    <xdr:to>
      <xdr:col>14</xdr:col>
      <xdr:colOff>28575</xdr:colOff>
      <xdr:row>98</xdr:row>
      <xdr:rowOff>86616</xdr:rowOff>
    </xdr:to>
    <xdr:cxnSp macro="">
      <xdr:nvCxnSpPr>
        <xdr:cNvPr id="460" name="直線コネクタ 459"/>
        <xdr:cNvCxnSpPr/>
      </xdr:nvCxnSpPr>
      <xdr:spPr>
        <a:xfrm flipV="1">
          <a:off x="8750300" y="16823510"/>
          <a:ext cx="889000" cy="6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1" name="フローチャート : 判断 460"/>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2" name="テキスト ボックス 461"/>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36582</xdr:rowOff>
    </xdr:from>
    <xdr:to>
      <xdr:col>12</xdr:col>
      <xdr:colOff>511175</xdr:colOff>
      <xdr:row>98</xdr:row>
      <xdr:rowOff>86616</xdr:rowOff>
    </xdr:to>
    <xdr:cxnSp macro="">
      <xdr:nvCxnSpPr>
        <xdr:cNvPr id="463" name="直線コネクタ 462"/>
        <xdr:cNvCxnSpPr/>
      </xdr:nvCxnSpPr>
      <xdr:spPr>
        <a:xfrm>
          <a:off x="7861300" y="16838682"/>
          <a:ext cx="889000" cy="5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4" name="フローチャート : 判断 463"/>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5" name="テキスト ボックス 464"/>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36582</xdr:rowOff>
    </xdr:from>
    <xdr:to>
      <xdr:col>11</xdr:col>
      <xdr:colOff>307975</xdr:colOff>
      <xdr:row>98</xdr:row>
      <xdr:rowOff>119678</xdr:rowOff>
    </xdr:to>
    <xdr:cxnSp macro="">
      <xdr:nvCxnSpPr>
        <xdr:cNvPr id="466" name="直線コネクタ 465"/>
        <xdr:cNvCxnSpPr/>
      </xdr:nvCxnSpPr>
      <xdr:spPr>
        <a:xfrm flipV="1">
          <a:off x="6972300" y="16838682"/>
          <a:ext cx="889000" cy="8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7" name="フローチャート : 判断 466"/>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68" name="テキスト ボックス 467"/>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69" name="フローチャート : 判断 468"/>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0" name="テキスト ボックス 469"/>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41532</xdr:rowOff>
    </xdr:from>
    <xdr:to>
      <xdr:col>15</xdr:col>
      <xdr:colOff>231775</xdr:colOff>
      <xdr:row>96</xdr:row>
      <xdr:rowOff>143132</xdr:rowOff>
    </xdr:to>
    <xdr:sp macro="" textlink="">
      <xdr:nvSpPr>
        <xdr:cNvPr id="476" name="円/楕円 475"/>
        <xdr:cNvSpPr/>
      </xdr:nvSpPr>
      <xdr:spPr>
        <a:xfrm>
          <a:off x="10426700" y="165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64409</xdr:rowOff>
    </xdr:from>
    <xdr:ext cx="534377" cy="259045"/>
    <xdr:sp macro="" textlink="">
      <xdr:nvSpPr>
        <xdr:cNvPr id="477" name="土木費該当値テキスト"/>
        <xdr:cNvSpPr txBox="1"/>
      </xdr:nvSpPr>
      <xdr:spPr>
        <a:xfrm>
          <a:off x="10528300" y="1635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58,973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142060</xdr:rowOff>
    </xdr:from>
    <xdr:to>
      <xdr:col>14</xdr:col>
      <xdr:colOff>79375</xdr:colOff>
      <xdr:row>98</xdr:row>
      <xdr:rowOff>72210</xdr:rowOff>
    </xdr:to>
    <xdr:sp macro="" textlink="">
      <xdr:nvSpPr>
        <xdr:cNvPr id="478" name="円/楕円 477"/>
        <xdr:cNvSpPr/>
      </xdr:nvSpPr>
      <xdr:spPr>
        <a:xfrm>
          <a:off x="9588500" y="1677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63337</xdr:rowOff>
    </xdr:from>
    <xdr:ext cx="534377" cy="259045"/>
    <xdr:sp macro="" textlink="">
      <xdr:nvSpPr>
        <xdr:cNvPr id="479" name="テキスト ボックス 478"/>
        <xdr:cNvSpPr txBox="1"/>
      </xdr:nvSpPr>
      <xdr:spPr>
        <a:xfrm>
          <a:off x="9372111" y="1686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35816</xdr:rowOff>
    </xdr:from>
    <xdr:to>
      <xdr:col>12</xdr:col>
      <xdr:colOff>561975</xdr:colOff>
      <xdr:row>98</xdr:row>
      <xdr:rowOff>137416</xdr:rowOff>
    </xdr:to>
    <xdr:sp macro="" textlink="">
      <xdr:nvSpPr>
        <xdr:cNvPr id="480" name="円/楕円 479"/>
        <xdr:cNvSpPr/>
      </xdr:nvSpPr>
      <xdr:spPr>
        <a:xfrm>
          <a:off x="8699500" y="168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128543</xdr:rowOff>
    </xdr:from>
    <xdr:ext cx="534377" cy="259045"/>
    <xdr:sp macro="" textlink="">
      <xdr:nvSpPr>
        <xdr:cNvPr id="481" name="テキスト ボックス 480"/>
        <xdr:cNvSpPr txBox="1"/>
      </xdr:nvSpPr>
      <xdr:spPr>
        <a:xfrm>
          <a:off x="8483111" y="169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157232</xdr:rowOff>
    </xdr:from>
    <xdr:to>
      <xdr:col>11</xdr:col>
      <xdr:colOff>358775</xdr:colOff>
      <xdr:row>98</xdr:row>
      <xdr:rowOff>87382</xdr:rowOff>
    </xdr:to>
    <xdr:sp macro="" textlink="">
      <xdr:nvSpPr>
        <xdr:cNvPr id="482" name="円/楕円 481"/>
        <xdr:cNvSpPr/>
      </xdr:nvSpPr>
      <xdr:spPr>
        <a:xfrm>
          <a:off x="7810500" y="16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78509</xdr:rowOff>
    </xdr:from>
    <xdr:ext cx="534377" cy="259045"/>
    <xdr:sp macro="" textlink="">
      <xdr:nvSpPr>
        <xdr:cNvPr id="483" name="テキスト ボックス 482"/>
        <xdr:cNvSpPr txBox="1"/>
      </xdr:nvSpPr>
      <xdr:spPr>
        <a:xfrm>
          <a:off x="7594111" y="1688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68878</xdr:rowOff>
    </xdr:from>
    <xdr:to>
      <xdr:col>10</xdr:col>
      <xdr:colOff>155575</xdr:colOff>
      <xdr:row>98</xdr:row>
      <xdr:rowOff>170478</xdr:rowOff>
    </xdr:to>
    <xdr:sp macro="" textlink="">
      <xdr:nvSpPr>
        <xdr:cNvPr id="484" name="円/楕円 483"/>
        <xdr:cNvSpPr/>
      </xdr:nvSpPr>
      <xdr:spPr>
        <a:xfrm>
          <a:off x="6921500" y="1687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161605</xdr:rowOff>
    </xdr:from>
    <xdr:ext cx="534377" cy="259045"/>
    <xdr:sp macro="" textlink="">
      <xdr:nvSpPr>
        <xdr:cNvPr id="485" name="テキスト ボックス 484"/>
        <xdr:cNvSpPr txBox="1"/>
      </xdr:nvSpPr>
      <xdr:spPr>
        <a:xfrm>
          <a:off x="6705111" y="1696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7" name="テキスト ボックス 496"/>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5" name="テキスト ボックス 504"/>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7" name="テキスト ボックス 50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9" name="テキスト ボックス 508"/>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3" name="直線コネクタ 512"/>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4"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5" name="直線コネクタ 514"/>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6"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7" name="直線コネクタ 516"/>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152845</xdr:rowOff>
    </xdr:from>
    <xdr:to>
      <xdr:col>23</xdr:col>
      <xdr:colOff>517525</xdr:colOff>
      <xdr:row>34</xdr:row>
      <xdr:rowOff>43917</xdr:rowOff>
    </xdr:to>
    <xdr:cxnSp macro="">
      <xdr:nvCxnSpPr>
        <xdr:cNvPr id="518" name="直線コネクタ 517"/>
        <xdr:cNvCxnSpPr/>
      </xdr:nvCxnSpPr>
      <xdr:spPr>
        <a:xfrm flipV="1">
          <a:off x="15481300" y="5296345"/>
          <a:ext cx="838200" cy="57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19"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0" name="フローチャート : 判断 519"/>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124470</xdr:rowOff>
    </xdr:from>
    <xdr:to>
      <xdr:col>22</xdr:col>
      <xdr:colOff>365125</xdr:colOff>
      <xdr:row>34</xdr:row>
      <xdr:rowOff>43917</xdr:rowOff>
    </xdr:to>
    <xdr:cxnSp macro="">
      <xdr:nvCxnSpPr>
        <xdr:cNvPr id="521" name="直線コネクタ 520"/>
        <xdr:cNvCxnSpPr/>
      </xdr:nvCxnSpPr>
      <xdr:spPr>
        <a:xfrm>
          <a:off x="14592300" y="5610870"/>
          <a:ext cx="889000" cy="26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2" name="フローチャート : 判断 521"/>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3" name="テキスト ボックス 522"/>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87750</xdr:rowOff>
    </xdr:from>
    <xdr:to>
      <xdr:col>21</xdr:col>
      <xdr:colOff>161925</xdr:colOff>
      <xdr:row>32</xdr:row>
      <xdr:rowOff>124470</xdr:rowOff>
    </xdr:to>
    <xdr:cxnSp macro="">
      <xdr:nvCxnSpPr>
        <xdr:cNvPr id="524" name="直線コネクタ 523"/>
        <xdr:cNvCxnSpPr/>
      </xdr:nvCxnSpPr>
      <xdr:spPr>
        <a:xfrm>
          <a:off x="13703300" y="5574150"/>
          <a:ext cx="889000" cy="3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5" name="フローチャート : 判断 524"/>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6" name="テキスト ボックス 525"/>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87750</xdr:rowOff>
    </xdr:from>
    <xdr:to>
      <xdr:col>19</xdr:col>
      <xdr:colOff>644525</xdr:colOff>
      <xdr:row>37</xdr:row>
      <xdr:rowOff>23428</xdr:rowOff>
    </xdr:to>
    <xdr:cxnSp macro="">
      <xdr:nvCxnSpPr>
        <xdr:cNvPr id="527" name="直線コネクタ 526"/>
        <xdr:cNvCxnSpPr/>
      </xdr:nvCxnSpPr>
      <xdr:spPr>
        <a:xfrm flipV="1">
          <a:off x="12814300" y="5574150"/>
          <a:ext cx="889000" cy="79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28" name="フローチャート : 判断 527"/>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29" name="テキスト ボックス 528"/>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0" name="フローチャート : 判断 529"/>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1" name="テキスト ボックス 530"/>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102045</xdr:rowOff>
    </xdr:from>
    <xdr:to>
      <xdr:col>23</xdr:col>
      <xdr:colOff>568325</xdr:colOff>
      <xdr:row>31</xdr:row>
      <xdr:rowOff>32195</xdr:rowOff>
    </xdr:to>
    <xdr:sp macro="" textlink="">
      <xdr:nvSpPr>
        <xdr:cNvPr id="537" name="円/楕円 536"/>
        <xdr:cNvSpPr/>
      </xdr:nvSpPr>
      <xdr:spPr>
        <a:xfrm>
          <a:off x="16268700" y="52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55072</xdr:rowOff>
    </xdr:from>
    <xdr:ext cx="599010" cy="259045"/>
    <xdr:sp macro="" textlink="">
      <xdr:nvSpPr>
        <xdr:cNvPr id="538" name="消防費該当値テキスト"/>
        <xdr:cNvSpPr txBox="1"/>
      </xdr:nvSpPr>
      <xdr:spPr>
        <a:xfrm>
          <a:off x="16370300" y="519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107,080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164567</xdr:rowOff>
    </xdr:from>
    <xdr:to>
      <xdr:col>22</xdr:col>
      <xdr:colOff>415925</xdr:colOff>
      <xdr:row>34</xdr:row>
      <xdr:rowOff>94717</xdr:rowOff>
    </xdr:to>
    <xdr:sp macro="" textlink="">
      <xdr:nvSpPr>
        <xdr:cNvPr id="539" name="円/楕円 538"/>
        <xdr:cNvSpPr/>
      </xdr:nvSpPr>
      <xdr:spPr>
        <a:xfrm>
          <a:off x="15430500" y="58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111244</xdr:rowOff>
    </xdr:from>
    <xdr:ext cx="534377" cy="259045"/>
    <xdr:sp macro="" textlink="">
      <xdr:nvSpPr>
        <xdr:cNvPr id="540" name="テキスト ボックス 539"/>
        <xdr:cNvSpPr txBox="1"/>
      </xdr:nvSpPr>
      <xdr:spPr>
        <a:xfrm>
          <a:off x="15214111" y="559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66,704</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73670</xdr:rowOff>
    </xdr:from>
    <xdr:to>
      <xdr:col>21</xdr:col>
      <xdr:colOff>212725</xdr:colOff>
      <xdr:row>33</xdr:row>
      <xdr:rowOff>3820</xdr:rowOff>
    </xdr:to>
    <xdr:sp macro="" textlink="">
      <xdr:nvSpPr>
        <xdr:cNvPr id="541" name="円/楕円 540"/>
        <xdr:cNvSpPr/>
      </xdr:nvSpPr>
      <xdr:spPr>
        <a:xfrm>
          <a:off x="14541500" y="55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20347</xdr:rowOff>
    </xdr:from>
    <xdr:ext cx="534377" cy="259045"/>
    <xdr:sp macro="" textlink="">
      <xdr:nvSpPr>
        <xdr:cNvPr id="542" name="テキスト ボックス 541"/>
        <xdr:cNvSpPr txBox="1"/>
      </xdr:nvSpPr>
      <xdr:spPr>
        <a:xfrm>
          <a:off x="14325111" y="53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85,066</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36950</xdr:rowOff>
    </xdr:from>
    <xdr:to>
      <xdr:col>20</xdr:col>
      <xdr:colOff>9525</xdr:colOff>
      <xdr:row>32</xdr:row>
      <xdr:rowOff>138550</xdr:rowOff>
    </xdr:to>
    <xdr:sp macro="" textlink="">
      <xdr:nvSpPr>
        <xdr:cNvPr id="543" name="円/楕円 542"/>
        <xdr:cNvSpPr/>
      </xdr:nvSpPr>
      <xdr:spPr>
        <a:xfrm>
          <a:off x="13652500" y="55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155077</xdr:rowOff>
    </xdr:from>
    <xdr:ext cx="534377" cy="259045"/>
    <xdr:sp macro="" textlink="">
      <xdr:nvSpPr>
        <xdr:cNvPr id="544" name="テキスト ボックス 543"/>
        <xdr:cNvSpPr txBox="1"/>
      </xdr:nvSpPr>
      <xdr:spPr>
        <a:xfrm>
          <a:off x="13436111" y="529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87,636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144078</xdr:rowOff>
    </xdr:from>
    <xdr:to>
      <xdr:col>18</xdr:col>
      <xdr:colOff>492125</xdr:colOff>
      <xdr:row>37</xdr:row>
      <xdr:rowOff>74228</xdr:rowOff>
    </xdr:to>
    <xdr:sp macro="" textlink="">
      <xdr:nvSpPr>
        <xdr:cNvPr id="545" name="円/楕円 544"/>
        <xdr:cNvSpPr/>
      </xdr:nvSpPr>
      <xdr:spPr>
        <a:xfrm>
          <a:off x="12763500" y="631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90755</xdr:rowOff>
    </xdr:from>
    <xdr:ext cx="534377" cy="259045"/>
    <xdr:sp macro="" textlink="">
      <xdr:nvSpPr>
        <xdr:cNvPr id="546" name="テキスト ボックス 545"/>
        <xdr:cNvSpPr txBox="1"/>
      </xdr:nvSpPr>
      <xdr:spPr>
        <a:xfrm>
          <a:off x="12547111" y="609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0" name="直線コネクタ 569"/>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1"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2" name="直線コネクタ 571"/>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3"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4" name="直線コネクタ 573"/>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89667</xdr:rowOff>
    </xdr:from>
    <xdr:to>
      <xdr:col>23</xdr:col>
      <xdr:colOff>517525</xdr:colOff>
      <xdr:row>56</xdr:row>
      <xdr:rowOff>163116</xdr:rowOff>
    </xdr:to>
    <xdr:cxnSp macro="">
      <xdr:nvCxnSpPr>
        <xdr:cNvPr id="575" name="直線コネクタ 574"/>
        <xdr:cNvCxnSpPr/>
      </xdr:nvCxnSpPr>
      <xdr:spPr>
        <a:xfrm>
          <a:off x="15481300" y="9690867"/>
          <a:ext cx="838200" cy="7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6"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7" name="フローチャート : 判断 576"/>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89667</xdr:rowOff>
    </xdr:from>
    <xdr:to>
      <xdr:col>22</xdr:col>
      <xdr:colOff>365125</xdr:colOff>
      <xdr:row>56</xdr:row>
      <xdr:rowOff>155359</xdr:rowOff>
    </xdr:to>
    <xdr:cxnSp macro="">
      <xdr:nvCxnSpPr>
        <xdr:cNvPr id="578" name="直線コネクタ 577"/>
        <xdr:cNvCxnSpPr/>
      </xdr:nvCxnSpPr>
      <xdr:spPr>
        <a:xfrm flipV="1">
          <a:off x="14592300" y="9690867"/>
          <a:ext cx="889000" cy="6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79" name="フローチャート : 判断 578"/>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0" name="テキスト ボックス 579"/>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155359</xdr:rowOff>
    </xdr:from>
    <xdr:to>
      <xdr:col>21</xdr:col>
      <xdr:colOff>161925</xdr:colOff>
      <xdr:row>57</xdr:row>
      <xdr:rowOff>146169</xdr:rowOff>
    </xdr:to>
    <xdr:cxnSp macro="">
      <xdr:nvCxnSpPr>
        <xdr:cNvPr id="581" name="直線コネクタ 580"/>
        <xdr:cNvCxnSpPr/>
      </xdr:nvCxnSpPr>
      <xdr:spPr>
        <a:xfrm flipV="1">
          <a:off x="13703300" y="9756559"/>
          <a:ext cx="889000" cy="16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2" name="フローチャート : 判断 581"/>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3" name="テキスト ボックス 582"/>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100914</xdr:rowOff>
    </xdr:from>
    <xdr:to>
      <xdr:col>19</xdr:col>
      <xdr:colOff>644525</xdr:colOff>
      <xdr:row>57</xdr:row>
      <xdr:rowOff>146169</xdr:rowOff>
    </xdr:to>
    <xdr:cxnSp macro="">
      <xdr:nvCxnSpPr>
        <xdr:cNvPr id="584" name="直線コネクタ 583"/>
        <xdr:cNvCxnSpPr/>
      </xdr:nvCxnSpPr>
      <xdr:spPr>
        <a:xfrm>
          <a:off x="12814300" y="9873564"/>
          <a:ext cx="889000" cy="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5" name="フローチャート : 判断 584"/>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6" name="テキスト ボックス 585"/>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7" name="フローチャート : 判断 586"/>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88" name="テキスト ボックス 587"/>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112316</xdr:rowOff>
    </xdr:from>
    <xdr:to>
      <xdr:col>23</xdr:col>
      <xdr:colOff>568325</xdr:colOff>
      <xdr:row>57</xdr:row>
      <xdr:rowOff>42466</xdr:rowOff>
    </xdr:to>
    <xdr:sp macro="" textlink="">
      <xdr:nvSpPr>
        <xdr:cNvPr id="594" name="円/楕円 593"/>
        <xdr:cNvSpPr/>
      </xdr:nvSpPr>
      <xdr:spPr>
        <a:xfrm>
          <a:off x="16268700" y="971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90743</xdr:rowOff>
    </xdr:from>
    <xdr:ext cx="534377" cy="259045"/>
    <xdr:sp macro="" textlink="">
      <xdr:nvSpPr>
        <xdr:cNvPr id="595" name="教育費該当値テキスト"/>
        <xdr:cNvSpPr txBox="1"/>
      </xdr:nvSpPr>
      <xdr:spPr>
        <a:xfrm>
          <a:off x="16370300" y="969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51,927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38867</xdr:rowOff>
    </xdr:from>
    <xdr:to>
      <xdr:col>22</xdr:col>
      <xdr:colOff>415925</xdr:colOff>
      <xdr:row>56</xdr:row>
      <xdr:rowOff>140467</xdr:rowOff>
    </xdr:to>
    <xdr:sp macro="" textlink="">
      <xdr:nvSpPr>
        <xdr:cNvPr id="596" name="円/楕円 595"/>
        <xdr:cNvSpPr/>
      </xdr:nvSpPr>
      <xdr:spPr>
        <a:xfrm>
          <a:off x="15430500" y="96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156994</xdr:rowOff>
    </xdr:from>
    <xdr:ext cx="534377" cy="259045"/>
    <xdr:sp macro="" textlink="">
      <xdr:nvSpPr>
        <xdr:cNvPr id="597" name="テキスト ボックス 596"/>
        <xdr:cNvSpPr txBox="1"/>
      </xdr:nvSpPr>
      <xdr:spPr>
        <a:xfrm>
          <a:off x="15214111" y="94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104559</xdr:rowOff>
    </xdr:from>
    <xdr:to>
      <xdr:col>21</xdr:col>
      <xdr:colOff>212725</xdr:colOff>
      <xdr:row>57</xdr:row>
      <xdr:rowOff>34709</xdr:rowOff>
    </xdr:to>
    <xdr:sp macro="" textlink="">
      <xdr:nvSpPr>
        <xdr:cNvPr id="598" name="円/楕円 597"/>
        <xdr:cNvSpPr/>
      </xdr:nvSpPr>
      <xdr:spPr>
        <a:xfrm>
          <a:off x="14541500" y="97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25836</xdr:rowOff>
    </xdr:from>
    <xdr:ext cx="534377" cy="259045"/>
    <xdr:sp macro="" textlink="">
      <xdr:nvSpPr>
        <xdr:cNvPr id="599" name="テキスト ボックス 598"/>
        <xdr:cNvSpPr txBox="1"/>
      </xdr:nvSpPr>
      <xdr:spPr>
        <a:xfrm>
          <a:off x="14325111" y="97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95369</xdr:rowOff>
    </xdr:from>
    <xdr:to>
      <xdr:col>20</xdr:col>
      <xdr:colOff>9525</xdr:colOff>
      <xdr:row>58</xdr:row>
      <xdr:rowOff>25519</xdr:rowOff>
    </xdr:to>
    <xdr:sp macro="" textlink="">
      <xdr:nvSpPr>
        <xdr:cNvPr id="600" name="円/楕円 599"/>
        <xdr:cNvSpPr/>
      </xdr:nvSpPr>
      <xdr:spPr>
        <a:xfrm>
          <a:off x="13652500" y="98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16646</xdr:rowOff>
    </xdr:from>
    <xdr:ext cx="534377" cy="259045"/>
    <xdr:sp macro="" textlink="">
      <xdr:nvSpPr>
        <xdr:cNvPr id="601" name="テキスト ボックス 600"/>
        <xdr:cNvSpPr txBox="1"/>
      </xdr:nvSpPr>
      <xdr:spPr>
        <a:xfrm>
          <a:off x="13436111" y="996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50114</xdr:rowOff>
    </xdr:from>
    <xdr:to>
      <xdr:col>18</xdr:col>
      <xdr:colOff>492125</xdr:colOff>
      <xdr:row>57</xdr:row>
      <xdr:rowOff>151714</xdr:rowOff>
    </xdr:to>
    <xdr:sp macro="" textlink="">
      <xdr:nvSpPr>
        <xdr:cNvPr id="602" name="円/楕円 601"/>
        <xdr:cNvSpPr/>
      </xdr:nvSpPr>
      <xdr:spPr>
        <a:xfrm>
          <a:off x="12763500" y="98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142841</xdr:rowOff>
    </xdr:from>
    <xdr:ext cx="534377" cy="259045"/>
    <xdr:sp macro="" textlink="">
      <xdr:nvSpPr>
        <xdr:cNvPr id="603" name="テキスト ボックス 602"/>
        <xdr:cNvSpPr txBox="1"/>
      </xdr:nvSpPr>
      <xdr:spPr>
        <a:xfrm>
          <a:off x="12547111" y="99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5" name="直線コネクタ 624"/>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28"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29" name="直線コネクタ 628"/>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87830</xdr:rowOff>
    </xdr:from>
    <xdr:to>
      <xdr:col>23</xdr:col>
      <xdr:colOff>517525</xdr:colOff>
      <xdr:row>77</xdr:row>
      <xdr:rowOff>7843</xdr:rowOff>
    </xdr:to>
    <xdr:cxnSp macro="">
      <xdr:nvCxnSpPr>
        <xdr:cNvPr id="630" name="直線コネクタ 629"/>
        <xdr:cNvCxnSpPr/>
      </xdr:nvCxnSpPr>
      <xdr:spPr>
        <a:xfrm>
          <a:off x="15481300" y="13118030"/>
          <a:ext cx="838200" cy="9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1"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2" name="フローチャート : 判断 631"/>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87830</xdr:rowOff>
    </xdr:from>
    <xdr:to>
      <xdr:col>22</xdr:col>
      <xdr:colOff>365125</xdr:colOff>
      <xdr:row>78</xdr:row>
      <xdr:rowOff>65908</xdr:rowOff>
    </xdr:to>
    <xdr:cxnSp macro="">
      <xdr:nvCxnSpPr>
        <xdr:cNvPr id="633" name="直線コネクタ 632"/>
        <xdr:cNvCxnSpPr/>
      </xdr:nvCxnSpPr>
      <xdr:spPr>
        <a:xfrm flipV="1">
          <a:off x="14592300" y="13118030"/>
          <a:ext cx="889000" cy="3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4" name="フローチャート : 判断 633"/>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5" name="テキスト ボックス 634"/>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39481</xdr:rowOff>
    </xdr:from>
    <xdr:to>
      <xdr:col>21</xdr:col>
      <xdr:colOff>161925</xdr:colOff>
      <xdr:row>78</xdr:row>
      <xdr:rowOff>65908</xdr:rowOff>
    </xdr:to>
    <xdr:cxnSp macro="">
      <xdr:nvCxnSpPr>
        <xdr:cNvPr id="636" name="直線コネクタ 635"/>
        <xdr:cNvCxnSpPr/>
      </xdr:nvCxnSpPr>
      <xdr:spPr>
        <a:xfrm>
          <a:off x="13703300" y="13412581"/>
          <a:ext cx="8890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7" name="フローチャート : 判断 636"/>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38" name="テキスト ボックス 637"/>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39481</xdr:rowOff>
    </xdr:from>
    <xdr:to>
      <xdr:col>19</xdr:col>
      <xdr:colOff>644525</xdr:colOff>
      <xdr:row>78</xdr:row>
      <xdr:rowOff>84105</xdr:rowOff>
    </xdr:to>
    <xdr:cxnSp macro="">
      <xdr:nvCxnSpPr>
        <xdr:cNvPr id="639" name="直線コネクタ 638"/>
        <xdr:cNvCxnSpPr/>
      </xdr:nvCxnSpPr>
      <xdr:spPr>
        <a:xfrm flipV="1">
          <a:off x="12814300" y="13412581"/>
          <a:ext cx="889000" cy="4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0" name="フローチャート : 判断 639"/>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1" name="テキスト ボックス 640"/>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2" name="フローチャート : 判断 641"/>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3" name="テキスト ボックス 642"/>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128493</xdr:rowOff>
    </xdr:from>
    <xdr:to>
      <xdr:col>23</xdr:col>
      <xdr:colOff>568325</xdr:colOff>
      <xdr:row>77</xdr:row>
      <xdr:rowOff>58643</xdr:rowOff>
    </xdr:to>
    <xdr:sp macro="" textlink="">
      <xdr:nvSpPr>
        <xdr:cNvPr id="649" name="円/楕円 648"/>
        <xdr:cNvSpPr/>
      </xdr:nvSpPr>
      <xdr:spPr>
        <a:xfrm>
          <a:off x="16268700" y="131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151370</xdr:rowOff>
    </xdr:from>
    <xdr:ext cx="534377" cy="259045"/>
    <xdr:sp macro="" textlink="">
      <xdr:nvSpPr>
        <xdr:cNvPr id="650" name="災害復旧費該当値テキスト"/>
        <xdr:cNvSpPr txBox="1"/>
      </xdr:nvSpPr>
      <xdr:spPr>
        <a:xfrm>
          <a:off x="16370300" y="130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37030</xdr:rowOff>
    </xdr:from>
    <xdr:to>
      <xdr:col>22</xdr:col>
      <xdr:colOff>415925</xdr:colOff>
      <xdr:row>76</xdr:row>
      <xdr:rowOff>138630</xdr:rowOff>
    </xdr:to>
    <xdr:sp macro="" textlink="">
      <xdr:nvSpPr>
        <xdr:cNvPr id="651" name="円/楕円 650"/>
        <xdr:cNvSpPr/>
      </xdr:nvSpPr>
      <xdr:spPr>
        <a:xfrm>
          <a:off x="15430500" y="130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155157</xdr:rowOff>
    </xdr:from>
    <xdr:ext cx="534377" cy="259045"/>
    <xdr:sp macro="" textlink="">
      <xdr:nvSpPr>
        <xdr:cNvPr id="652" name="テキスト ボックス 651"/>
        <xdr:cNvSpPr txBox="1"/>
      </xdr:nvSpPr>
      <xdr:spPr>
        <a:xfrm>
          <a:off x="15214111" y="128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15108</xdr:rowOff>
    </xdr:from>
    <xdr:to>
      <xdr:col>21</xdr:col>
      <xdr:colOff>212725</xdr:colOff>
      <xdr:row>78</xdr:row>
      <xdr:rowOff>116708</xdr:rowOff>
    </xdr:to>
    <xdr:sp macro="" textlink="">
      <xdr:nvSpPr>
        <xdr:cNvPr id="653" name="円/楕円 652"/>
        <xdr:cNvSpPr/>
      </xdr:nvSpPr>
      <xdr:spPr>
        <a:xfrm>
          <a:off x="14541500" y="133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107835</xdr:rowOff>
    </xdr:from>
    <xdr:ext cx="469744" cy="259045"/>
    <xdr:sp macro="" textlink="">
      <xdr:nvSpPr>
        <xdr:cNvPr id="654" name="テキスト ボックス 653"/>
        <xdr:cNvSpPr txBox="1"/>
      </xdr:nvSpPr>
      <xdr:spPr>
        <a:xfrm>
          <a:off x="14357427" y="1348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160131</xdr:rowOff>
    </xdr:from>
    <xdr:to>
      <xdr:col>20</xdr:col>
      <xdr:colOff>9525</xdr:colOff>
      <xdr:row>78</xdr:row>
      <xdr:rowOff>90281</xdr:rowOff>
    </xdr:to>
    <xdr:sp macro="" textlink="">
      <xdr:nvSpPr>
        <xdr:cNvPr id="655" name="円/楕円 654"/>
        <xdr:cNvSpPr/>
      </xdr:nvSpPr>
      <xdr:spPr>
        <a:xfrm>
          <a:off x="13652500" y="1336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81408</xdr:rowOff>
    </xdr:from>
    <xdr:ext cx="469744" cy="259045"/>
    <xdr:sp macro="" textlink="">
      <xdr:nvSpPr>
        <xdr:cNvPr id="656" name="テキスト ボックス 655"/>
        <xdr:cNvSpPr txBox="1"/>
      </xdr:nvSpPr>
      <xdr:spPr>
        <a:xfrm>
          <a:off x="13468427" y="134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33305</xdr:rowOff>
    </xdr:from>
    <xdr:to>
      <xdr:col>18</xdr:col>
      <xdr:colOff>492125</xdr:colOff>
      <xdr:row>78</xdr:row>
      <xdr:rowOff>134905</xdr:rowOff>
    </xdr:to>
    <xdr:sp macro="" textlink="">
      <xdr:nvSpPr>
        <xdr:cNvPr id="657" name="円/楕円 656"/>
        <xdr:cNvSpPr/>
      </xdr:nvSpPr>
      <xdr:spPr>
        <a:xfrm>
          <a:off x="12763500" y="134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126032</xdr:rowOff>
    </xdr:from>
    <xdr:ext cx="469744" cy="259045"/>
    <xdr:sp macro="" textlink="">
      <xdr:nvSpPr>
        <xdr:cNvPr id="658" name="テキスト ボックス 657"/>
        <xdr:cNvSpPr txBox="1"/>
      </xdr:nvSpPr>
      <xdr:spPr>
        <a:xfrm>
          <a:off x="12579427" y="1349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2" name="直線コネクタ 681"/>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3"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4" name="直線コネクタ 683"/>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5"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6" name="直線コネクタ 685"/>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6556</xdr:rowOff>
    </xdr:from>
    <xdr:to>
      <xdr:col>23</xdr:col>
      <xdr:colOff>517525</xdr:colOff>
      <xdr:row>97</xdr:row>
      <xdr:rowOff>35531</xdr:rowOff>
    </xdr:to>
    <xdr:cxnSp macro="">
      <xdr:nvCxnSpPr>
        <xdr:cNvPr id="687" name="直線コネクタ 686"/>
        <xdr:cNvCxnSpPr/>
      </xdr:nvCxnSpPr>
      <xdr:spPr>
        <a:xfrm>
          <a:off x="15481300" y="16637206"/>
          <a:ext cx="8382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88"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89" name="フローチャート : 判断 688"/>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152372</xdr:rowOff>
    </xdr:from>
    <xdr:to>
      <xdr:col>22</xdr:col>
      <xdr:colOff>365125</xdr:colOff>
      <xdr:row>97</xdr:row>
      <xdr:rowOff>6556</xdr:rowOff>
    </xdr:to>
    <xdr:cxnSp macro="">
      <xdr:nvCxnSpPr>
        <xdr:cNvPr id="690" name="直線コネクタ 689"/>
        <xdr:cNvCxnSpPr/>
      </xdr:nvCxnSpPr>
      <xdr:spPr>
        <a:xfrm>
          <a:off x="14592300" y="16611572"/>
          <a:ext cx="8890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1" name="フローチャート : 判断 690"/>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2" name="テキスト ボックス 691"/>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152372</xdr:rowOff>
    </xdr:from>
    <xdr:to>
      <xdr:col>21</xdr:col>
      <xdr:colOff>161925</xdr:colOff>
      <xdr:row>96</xdr:row>
      <xdr:rowOff>158494</xdr:rowOff>
    </xdr:to>
    <xdr:cxnSp macro="">
      <xdr:nvCxnSpPr>
        <xdr:cNvPr id="693" name="直線コネクタ 692"/>
        <xdr:cNvCxnSpPr/>
      </xdr:nvCxnSpPr>
      <xdr:spPr>
        <a:xfrm flipV="1">
          <a:off x="13703300" y="16611572"/>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4" name="フローチャート : 判断 693"/>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5" name="テキスト ボックス 694"/>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158494</xdr:rowOff>
    </xdr:from>
    <xdr:to>
      <xdr:col>19</xdr:col>
      <xdr:colOff>644525</xdr:colOff>
      <xdr:row>96</xdr:row>
      <xdr:rowOff>161874</xdr:rowOff>
    </xdr:to>
    <xdr:cxnSp macro="">
      <xdr:nvCxnSpPr>
        <xdr:cNvPr id="696" name="直線コネクタ 695"/>
        <xdr:cNvCxnSpPr/>
      </xdr:nvCxnSpPr>
      <xdr:spPr>
        <a:xfrm flipV="1">
          <a:off x="12814300" y="16617694"/>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7" name="フローチャート : 判断 696"/>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698" name="テキスト ボックス 697"/>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699" name="フローチャート : 判断 698"/>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0" name="テキスト ボックス 699"/>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156181</xdr:rowOff>
    </xdr:from>
    <xdr:to>
      <xdr:col>23</xdr:col>
      <xdr:colOff>568325</xdr:colOff>
      <xdr:row>97</xdr:row>
      <xdr:rowOff>86331</xdr:rowOff>
    </xdr:to>
    <xdr:sp macro="" textlink="">
      <xdr:nvSpPr>
        <xdr:cNvPr id="706" name="円/楕円 705"/>
        <xdr:cNvSpPr/>
      </xdr:nvSpPr>
      <xdr:spPr>
        <a:xfrm>
          <a:off x="16268700" y="166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7608</xdr:rowOff>
    </xdr:from>
    <xdr:ext cx="534377" cy="259045"/>
    <xdr:sp macro="" textlink="">
      <xdr:nvSpPr>
        <xdr:cNvPr id="707" name="公債費該当値テキスト"/>
        <xdr:cNvSpPr txBox="1"/>
      </xdr:nvSpPr>
      <xdr:spPr>
        <a:xfrm>
          <a:off x="16370300" y="164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92,341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127206</xdr:rowOff>
    </xdr:from>
    <xdr:to>
      <xdr:col>22</xdr:col>
      <xdr:colOff>415925</xdr:colOff>
      <xdr:row>97</xdr:row>
      <xdr:rowOff>57356</xdr:rowOff>
    </xdr:to>
    <xdr:sp macro="" textlink="">
      <xdr:nvSpPr>
        <xdr:cNvPr id="708" name="円/楕円 707"/>
        <xdr:cNvSpPr/>
      </xdr:nvSpPr>
      <xdr:spPr>
        <a:xfrm>
          <a:off x="15430500" y="165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73883</xdr:rowOff>
    </xdr:from>
    <xdr:ext cx="534377" cy="259045"/>
    <xdr:sp macro="" textlink="">
      <xdr:nvSpPr>
        <xdr:cNvPr id="709" name="テキスト ボックス 708"/>
        <xdr:cNvSpPr txBox="1"/>
      </xdr:nvSpPr>
      <xdr:spPr>
        <a:xfrm>
          <a:off x="15214111" y="1636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101572</xdr:rowOff>
    </xdr:from>
    <xdr:to>
      <xdr:col>21</xdr:col>
      <xdr:colOff>212725</xdr:colOff>
      <xdr:row>97</xdr:row>
      <xdr:rowOff>31722</xdr:rowOff>
    </xdr:to>
    <xdr:sp macro="" textlink="">
      <xdr:nvSpPr>
        <xdr:cNvPr id="710" name="円/楕円 709"/>
        <xdr:cNvSpPr/>
      </xdr:nvSpPr>
      <xdr:spPr>
        <a:xfrm>
          <a:off x="14541500" y="165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48249</xdr:rowOff>
    </xdr:from>
    <xdr:ext cx="599010" cy="259045"/>
    <xdr:sp macro="" textlink="">
      <xdr:nvSpPr>
        <xdr:cNvPr id="711" name="テキスト ボックス 710"/>
        <xdr:cNvSpPr txBox="1"/>
      </xdr:nvSpPr>
      <xdr:spPr>
        <a:xfrm>
          <a:off x="14292794" y="1633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106,674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107694</xdr:rowOff>
    </xdr:from>
    <xdr:to>
      <xdr:col>20</xdr:col>
      <xdr:colOff>9525</xdr:colOff>
      <xdr:row>97</xdr:row>
      <xdr:rowOff>37844</xdr:rowOff>
    </xdr:to>
    <xdr:sp macro="" textlink="">
      <xdr:nvSpPr>
        <xdr:cNvPr id="712" name="円/楕円 711"/>
        <xdr:cNvSpPr/>
      </xdr:nvSpPr>
      <xdr:spPr>
        <a:xfrm>
          <a:off x="13652500" y="165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54371</xdr:rowOff>
    </xdr:from>
    <xdr:ext cx="599010" cy="259045"/>
    <xdr:sp macro="" textlink="">
      <xdr:nvSpPr>
        <xdr:cNvPr id="713" name="テキスト ボックス 712"/>
        <xdr:cNvSpPr txBox="1"/>
      </xdr:nvSpPr>
      <xdr:spPr>
        <a:xfrm>
          <a:off x="13403794" y="1634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105,067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111074</xdr:rowOff>
    </xdr:from>
    <xdr:to>
      <xdr:col>18</xdr:col>
      <xdr:colOff>492125</xdr:colOff>
      <xdr:row>97</xdr:row>
      <xdr:rowOff>41224</xdr:rowOff>
    </xdr:to>
    <xdr:sp macro="" textlink="">
      <xdr:nvSpPr>
        <xdr:cNvPr id="714" name="円/楕円 713"/>
        <xdr:cNvSpPr/>
      </xdr:nvSpPr>
      <xdr:spPr>
        <a:xfrm>
          <a:off x="12763500" y="165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57751</xdr:rowOff>
    </xdr:from>
    <xdr:ext cx="599010" cy="259045"/>
    <xdr:sp macro="" textlink="">
      <xdr:nvSpPr>
        <xdr:cNvPr id="715" name="テキスト ボックス 714"/>
        <xdr:cNvSpPr txBox="1"/>
      </xdr:nvSpPr>
      <xdr:spPr>
        <a:xfrm>
          <a:off x="12514794" y="1634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7" name="直線コネクタ 736"/>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38"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0"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1" name="直線コネクタ 740"/>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3"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4" name="フローチャート : 判断 74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6" name="フローチャート : 判断 745"/>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7" name="テキスト ボックス 746"/>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49" name="フローチャート : 判断 748"/>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0" name="テキスト ボックス 749"/>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2" name="フローチャート : 判断 751"/>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3" name="テキスト ボックス 752"/>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4" name="フローチャート : 判断 753"/>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5" name="テキスト ボックス 754"/>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2"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4" name="直線コネクタ 793"/>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5"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7"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798" name="直線コネクタ 797"/>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0"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1" name="フローチャート : 判断 800"/>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3" name="フローチャート : 判断 802"/>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4" name="テキスト ボックス 803"/>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6" name="フローチャート : 判断 805"/>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7" name="テキスト ボックス 806"/>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09" name="フローチャート : 判断 808"/>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0" name="テキスト ボックス 809"/>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1" name="フローチャート : 判断 810"/>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2" name="テキスト ボックス 811"/>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8" name="円/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19"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0" name="円/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1" name="テキスト ボックス 82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2" name="円/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3" name="テキスト ボックス 82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4" name="円/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5" name="テキスト ボックス 82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6" name="円/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7" name="テキスト ボックス 82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住民一人当たりの民生費が類似団体内で最も高くなっているのは、性質別で扶助費が</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最も</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高くなっている要因と同じく生活保護率が高いためである。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衛生費が前年度よりも大幅に減となっているのは、新火葬場建設工事の完了によるものである。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対前年度比で総務費が減少し、商工費が大幅に増となった要因は、ふるさと室戸応援寄附金の関連経費をこれまで総務費で計上していたが、商工費での計上としたこと及び寄附額増加に伴う経費の増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消防費が前年度よりも大幅に増加し、類似団体内で最も高くなっているのは、津波避難タワー整備事業費の増や三津防災コミュニティセンター整備事業の実施などによるものである。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期新・室戸市行財政改革プラン」に基づき行財政改革を進めてきたことから、実質収支額は継続的に黒字を確保しているが、平成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年度の実質収支の黒字額が大きかったため、平成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年度の実質単年度収支は赤字となった。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財政調整基金については、取り崩しを行わず、</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千万円の積立したことにより、標準財政規模に占める割合が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国民健康保険事業特別会計のみ赤字となっているが、赤字額は縮小した。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要因としては、平成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年度は漁業従事者等の所得向上による、国保税の収納額が増、また、高額な医療費の被保険者数の減や薬価格の減に伴う医療費の減が主なものである。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今後も、引き続きジェネリック医薬品の利用促進等の医療費抑制対策に取り組むとともに、国保税の増額や一般会計からの繰入金の増額により累積赤字の解消を図る。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今後も連結実質黒字を維持するために、赤字決算となっていない会計についても歳入の確保、歳出の削減に努める。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14093823</v>
      </c>
      <c r="BO4" s="411"/>
      <c r="BP4" s="411"/>
      <c r="BQ4" s="411"/>
      <c r="BR4" s="411"/>
      <c r="BS4" s="411"/>
      <c r="BT4" s="411"/>
      <c r="BU4" s="412"/>
      <c r="BV4" s="410">
        <v>13110053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4.3</v>
      </c>
      <c r="CU4" s="588"/>
      <c r="CV4" s="588"/>
      <c r="CW4" s="588"/>
      <c r="CX4" s="588"/>
      <c r="CY4" s="588"/>
      <c r="CZ4" s="588"/>
      <c r="DA4" s="589"/>
      <c r="DB4" s="587">
        <v>9.4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13748063</v>
      </c>
      <c r="BO5" s="416"/>
      <c r="BP5" s="416"/>
      <c r="BQ5" s="416"/>
      <c r="BR5" s="416"/>
      <c r="BS5" s="416"/>
      <c r="BT5" s="416"/>
      <c r="BU5" s="417"/>
      <c r="BV5" s="415">
        <v>12493331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95.2</v>
      </c>
      <c r="CU5" s="386"/>
      <c r="CV5" s="386"/>
      <c r="CW5" s="386"/>
      <c r="CX5" s="386"/>
      <c r="CY5" s="386"/>
      <c r="CZ5" s="386"/>
      <c r="DA5" s="387"/>
      <c r="DB5" s="385">
        <v>92.4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345760</v>
      </c>
      <c r="BO6" s="416"/>
      <c r="BP6" s="416"/>
      <c r="BQ6" s="416"/>
      <c r="BR6" s="416"/>
      <c r="BS6" s="416"/>
      <c r="BT6" s="416"/>
      <c r="BU6" s="417"/>
      <c r="BV6" s="415">
        <v>616722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99.1</v>
      </c>
      <c r="CU6" s="562"/>
      <c r="CV6" s="562"/>
      <c r="CW6" s="562"/>
      <c r="CX6" s="562"/>
      <c r="CY6" s="562"/>
      <c r="CZ6" s="562"/>
      <c r="DA6" s="563"/>
      <c r="DB6" s="561">
        <v>97.1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115000</v>
      </c>
      <c r="BO7" s="416"/>
      <c r="BP7" s="416"/>
      <c r="BQ7" s="416"/>
      <c r="BR7" s="416"/>
      <c r="BS7" s="416"/>
      <c r="BT7" s="416"/>
      <c r="BU7" s="417"/>
      <c r="BV7" s="415">
        <v>94353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5334788</v>
      </c>
      <c r="CU7" s="416"/>
      <c r="CV7" s="416"/>
      <c r="CW7" s="416"/>
      <c r="CX7" s="416"/>
      <c r="CY7" s="416"/>
      <c r="CZ7" s="416"/>
      <c r="DA7" s="417"/>
      <c r="DB7" s="415">
        <v>5529938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230760</v>
      </c>
      <c r="BO8" s="416"/>
      <c r="BP8" s="416"/>
      <c r="BQ8" s="416"/>
      <c r="BR8" s="416"/>
      <c r="BS8" s="416"/>
      <c r="BT8" s="416"/>
      <c r="BU8" s="417"/>
      <c r="BV8" s="415">
        <v>522369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0.22</v>
      </c>
      <c r="CU8" s="525"/>
      <c r="CV8" s="525"/>
      <c r="CW8" s="525"/>
      <c r="CX8" s="525"/>
      <c r="CY8" s="525"/>
      <c r="CZ8" s="525"/>
      <c r="DA8" s="526"/>
      <c r="DB8" s="524">
        <v>0.21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13524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-291609</v>
      </c>
      <c r="BO9" s="416"/>
      <c r="BP9" s="416"/>
      <c r="BQ9" s="416"/>
      <c r="BR9" s="416"/>
      <c r="BS9" s="416"/>
      <c r="BT9" s="416"/>
      <c r="BU9" s="417"/>
      <c r="BV9" s="415">
        <v>219631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17.3</v>
      </c>
      <c r="CU9" s="386"/>
      <c r="CV9" s="386"/>
      <c r="CW9" s="386"/>
      <c r="CX9" s="386"/>
      <c r="CY9" s="386"/>
      <c r="CZ9" s="386"/>
      <c r="DA9" s="387"/>
      <c r="DB9" s="385">
        <v>18.7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15210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272297</v>
      </c>
      <c r="BO10" s="416"/>
      <c r="BP10" s="416"/>
      <c r="BQ10" s="416"/>
      <c r="BR10" s="416"/>
      <c r="BS10" s="416"/>
      <c r="BT10" s="416"/>
      <c r="BU10" s="417"/>
      <c r="BV10" s="415">
        <v>192264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14239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14160</v>
      </c>
      <c r="S13" s="517"/>
      <c r="T13" s="517"/>
      <c r="U13" s="517"/>
      <c r="V13" s="518"/>
      <c r="W13" s="504" t="s">
        <v>124</v>
      </c>
      <c r="X13" s="428"/>
      <c r="Y13" s="428"/>
      <c r="Z13" s="428"/>
      <c r="AA13" s="428"/>
      <c r="AB13" s="429"/>
      <c r="AC13" s="391">
        <v>1108</v>
      </c>
      <c r="AD13" s="392"/>
      <c r="AE13" s="392"/>
      <c r="AF13" s="392"/>
      <c r="AG13" s="393"/>
      <c r="AH13" s="391">
        <v>1161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-19312</v>
      </c>
      <c r="BO13" s="416"/>
      <c r="BP13" s="416"/>
      <c r="BQ13" s="416"/>
      <c r="BR13" s="416"/>
      <c r="BS13" s="416"/>
      <c r="BT13" s="416"/>
      <c r="BU13" s="417"/>
      <c r="BV13" s="415">
        <v>411895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15</v>
      </c>
      <c r="CU13" s="386"/>
      <c r="CV13" s="386"/>
      <c r="CW13" s="386"/>
      <c r="CX13" s="386"/>
      <c r="CY13" s="386"/>
      <c r="CZ13" s="386"/>
      <c r="DA13" s="387"/>
      <c r="DB13" s="385">
        <v>16.600000000000001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14562</v>
      </c>
      <c r="S14" s="517"/>
      <c r="T14" s="517"/>
      <c r="U14" s="517"/>
      <c r="V14" s="518"/>
      <c r="W14" s="519"/>
      <c r="X14" s="431"/>
      <c r="Y14" s="431"/>
      <c r="Z14" s="431"/>
      <c r="AA14" s="431"/>
      <c r="AB14" s="432"/>
      <c r="AC14" s="509">
        <v>20.100000000000001</v>
      </c>
      <c r="AD14" s="510"/>
      <c r="AE14" s="510"/>
      <c r="AF14" s="510"/>
      <c r="AG14" s="511"/>
      <c r="AH14" s="509">
        <v>19.399999999999999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43.9</v>
      </c>
      <c r="CU14" s="488"/>
      <c r="CV14" s="488"/>
      <c r="CW14" s="488"/>
      <c r="CX14" s="488"/>
      <c r="CY14" s="488"/>
      <c r="CZ14" s="488"/>
      <c r="DA14" s="489"/>
      <c r="DB14" s="520">
        <v>54.8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14489</v>
      </c>
      <c r="S15" s="517"/>
      <c r="T15" s="517"/>
      <c r="U15" s="517"/>
      <c r="V15" s="518"/>
      <c r="W15" s="504" t="s">
        <v>131</v>
      </c>
      <c r="X15" s="428"/>
      <c r="Y15" s="428"/>
      <c r="Z15" s="428"/>
      <c r="AA15" s="428"/>
      <c r="AB15" s="429"/>
      <c r="AC15" s="391">
        <v>962</v>
      </c>
      <c r="AD15" s="392"/>
      <c r="AE15" s="392"/>
      <c r="AF15" s="392"/>
      <c r="AG15" s="393"/>
      <c r="AH15" s="391">
        <v>1084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1108352</v>
      </c>
      <c r="BO15" s="411"/>
      <c r="BP15" s="411"/>
      <c r="BQ15" s="411"/>
      <c r="BR15" s="411"/>
      <c r="BS15" s="411"/>
      <c r="BT15" s="411"/>
      <c r="BU15" s="412"/>
      <c r="BV15" s="410">
        <v>1089913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17.399999999999999</v>
      </c>
      <c r="AD16" s="510"/>
      <c r="AE16" s="510"/>
      <c r="AF16" s="510"/>
      <c r="AG16" s="511"/>
      <c r="AH16" s="509">
        <v>18.100000000000001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4846303</v>
      </c>
      <c r="BO16" s="416"/>
      <c r="BP16" s="416"/>
      <c r="BQ16" s="416"/>
      <c r="BR16" s="416"/>
      <c r="BS16" s="416"/>
      <c r="BT16" s="416"/>
      <c r="BU16" s="417"/>
      <c r="BV16" s="415">
        <v>4977573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3444</v>
      </c>
      <c r="AD17" s="392"/>
      <c r="AE17" s="392"/>
      <c r="AF17" s="392"/>
      <c r="AG17" s="393"/>
      <c r="AH17" s="391">
        <v>3741</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1390608</v>
      </c>
      <c r="BO17" s="416"/>
      <c r="BP17" s="416"/>
      <c r="BQ17" s="416"/>
      <c r="BR17" s="416"/>
      <c r="BS17" s="416"/>
      <c r="BT17" s="416"/>
      <c r="BU17" s="417"/>
      <c r="BV17" s="415">
        <v>1368956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248.18</v>
      </c>
      <c r="M18" s="480"/>
      <c r="N18" s="480"/>
      <c r="O18" s="480"/>
      <c r="P18" s="480"/>
      <c r="Q18" s="480"/>
      <c r="R18" s="481"/>
      <c r="S18" s="481"/>
      <c r="T18" s="481"/>
      <c r="U18" s="481"/>
      <c r="V18" s="482"/>
      <c r="W18" s="496"/>
      <c r="X18" s="497"/>
      <c r="Y18" s="497"/>
      <c r="Z18" s="497"/>
      <c r="AA18" s="497"/>
      <c r="AB18" s="505"/>
      <c r="AC18" s="379">
        <v>62.5</v>
      </c>
      <c r="AD18" s="380"/>
      <c r="AE18" s="380"/>
      <c r="AF18" s="380"/>
      <c r="AG18" s="483"/>
      <c r="AH18" s="379">
        <v>62.5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5166251</v>
      </c>
      <c r="BO18" s="416"/>
      <c r="BP18" s="416"/>
      <c r="BQ18" s="416"/>
      <c r="BR18" s="416"/>
      <c r="BS18" s="416"/>
      <c r="BT18" s="416"/>
      <c r="BU18" s="417"/>
      <c r="BV18" s="415">
        <v>5209611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54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6996416</v>
      </c>
      <c r="BO19" s="416"/>
      <c r="BP19" s="416"/>
      <c r="BQ19" s="416"/>
      <c r="BR19" s="416"/>
      <c r="BS19" s="416"/>
      <c r="BT19" s="416"/>
      <c r="BU19" s="417"/>
      <c r="BV19" s="415">
        <v>7190959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6512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11793098</v>
      </c>
      <c r="BO23" s="416"/>
      <c r="BP23" s="416"/>
      <c r="BQ23" s="416"/>
      <c r="BR23" s="416"/>
      <c r="BS23" s="416"/>
      <c r="BT23" s="416"/>
      <c r="BU23" s="417"/>
      <c r="BV23" s="415">
        <v>11146506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6600</v>
      </c>
      <c r="R24" s="392"/>
      <c r="S24" s="392"/>
      <c r="T24" s="392"/>
      <c r="U24" s="392"/>
      <c r="V24" s="393"/>
      <c r="W24" s="457"/>
      <c r="X24" s="448"/>
      <c r="Y24" s="449"/>
      <c r="Z24" s="388" t="s">
        <v>155</v>
      </c>
      <c r="AA24" s="389"/>
      <c r="AB24" s="389"/>
      <c r="AC24" s="389"/>
      <c r="AD24" s="389"/>
      <c r="AE24" s="389"/>
      <c r="AF24" s="389"/>
      <c r="AG24" s="390"/>
      <c r="AH24" s="391">
        <v>228</v>
      </c>
      <c r="AI24" s="392"/>
      <c r="AJ24" s="392"/>
      <c r="AK24" s="392"/>
      <c r="AL24" s="393"/>
      <c r="AM24" s="391">
        <v>643416</v>
      </c>
      <c r="AN24" s="392"/>
      <c r="AO24" s="392"/>
      <c r="AP24" s="392"/>
      <c r="AQ24" s="392"/>
      <c r="AR24" s="393"/>
      <c r="AS24" s="391">
        <v>2822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10425592</v>
      </c>
      <c r="BO24" s="416"/>
      <c r="BP24" s="416"/>
      <c r="BQ24" s="416"/>
      <c r="BR24" s="416"/>
      <c r="BS24" s="416"/>
      <c r="BT24" s="416"/>
      <c r="BU24" s="417"/>
      <c r="BV24" s="415">
        <v>9376654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5760</v>
      </c>
      <c r="R25" s="392"/>
      <c r="S25" s="392"/>
      <c r="T25" s="392"/>
      <c r="U25" s="392"/>
      <c r="V25" s="393"/>
      <c r="W25" s="457"/>
      <c r="X25" s="448"/>
      <c r="Y25" s="449"/>
      <c r="Z25" s="388" t="s">
        <v>158</v>
      </c>
      <c r="AA25" s="389"/>
      <c r="AB25" s="389"/>
      <c r="AC25" s="389"/>
      <c r="AD25" s="389"/>
      <c r="AE25" s="389"/>
      <c r="AF25" s="389"/>
      <c r="AG25" s="390"/>
      <c r="AH25" s="391">
        <v>49</v>
      </c>
      <c r="AI25" s="392"/>
      <c r="AJ25" s="392"/>
      <c r="AK25" s="392"/>
      <c r="AL25" s="393"/>
      <c r="AM25" s="391">
        <v>134946</v>
      </c>
      <c r="AN25" s="392"/>
      <c r="AO25" s="392"/>
      <c r="AP25" s="392"/>
      <c r="AQ25" s="392"/>
      <c r="AR25" s="393"/>
      <c r="AS25" s="391">
        <v>2754</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861922</v>
      </c>
      <c r="BO25" s="411"/>
      <c r="BP25" s="411"/>
      <c r="BQ25" s="411"/>
      <c r="BR25" s="411"/>
      <c r="BS25" s="411"/>
      <c r="BT25" s="411"/>
      <c r="BU25" s="412"/>
      <c r="BV25" s="410">
        <v>766833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5510</v>
      </c>
      <c r="R26" s="392"/>
      <c r="S26" s="392"/>
      <c r="T26" s="392"/>
      <c r="U26" s="392"/>
      <c r="V26" s="393"/>
      <c r="W26" s="457"/>
      <c r="X26" s="448"/>
      <c r="Y26" s="449"/>
      <c r="Z26" s="388" t="s">
        <v>161</v>
      </c>
      <c r="AA26" s="470"/>
      <c r="AB26" s="470"/>
      <c r="AC26" s="470"/>
      <c r="AD26" s="470"/>
      <c r="AE26" s="470"/>
      <c r="AF26" s="470"/>
      <c r="AG26" s="471"/>
      <c r="AH26" s="391">
        <v>5</v>
      </c>
      <c r="AI26" s="392"/>
      <c r="AJ26" s="392"/>
      <c r="AK26" s="392"/>
      <c r="AL26" s="393"/>
      <c r="AM26" s="391">
        <v>15040</v>
      </c>
      <c r="AN26" s="392"/>
      <c r="AO26" s="392"/>
      <c r="AP26" s="392"/>
      <c r="AQ26" s="392"/>
      <c r="AR26" s="393"/>
      <c r="AS26" s="391">
        <v>3008</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3200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2800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1728252</v>
      </c>
      <c r="BO28" s="411"/>
      <c r="BP28" s="411"/>
      <c r="BQ28" s="411"/>
      <c r="BR28" s="411"/>
      <c r="BS28" s="411"/>
      <c r="BT28" s="411"/>
      <c r="BU28" s="412"/>
      <c r="BV28" s="410">
        <v>1455955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11</v>
      </c>
      <c r="M29" s="392"/>
      <c r="N29" s="392"/>
      <c r="O29" s="392"/>
      <c r="P29" s="393"/>
      <c r="Q29" s="391">
        <v>2600</v>
      </c>
      <c r="R29" s="392"/>
      <c r="S29" s="392"/>
      <c r="T29" s="392"/>
      <c r="U29" s="392"/>
      <c r="V29" s="393"/>
      <c r="W29" s="458"/>
      <c r="X29" s="459"/>
      <c r="Y29" s="460"/>
      <c r="Z29" s="388" t="s">
        <v>171</v>
      </c>
      <c r="AA29" s="389"/>
      <c r="AB29" s="389"/>
      <c r="AC29" s="389"/>
      <c r="AD29" s="389"/>
      <c r="AE29" s="389"/>
      <c r="AF29" s="389"/>
      <c r="AG29" s="390"/>
      <c r="AH29" s="391">
        <v>228</v>
      </c>
      <c r="AI29" s="392"/>
      <c r="AJ29" s="392"/>
      <c r="AK29" s="392"/>
      <c r="AL29" s="393"/>
      <c r="AM29" s="391">
        <v>643416</v>
      </c>
      <c r="AN29" s="392"/>
      <c r="AO29" s="392"/>
      <c r="AP29" s="392"/>
      <c r="AQ29" s="392"/>
      <c r="AR29" s="393"/>
      <c r="AS29" s="391">
        <v>2822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260458</v>
      </c>
      <c r="BO29" s="416"/>
      <c r="BP29" s="416"/>
      <c r="BQ29" s="416"/>
      <c r="BR29" s="416"/>
      <c r="BS29" s="416"/>
      <c r="BT29" s="416"/>
      <c r="BU29" s="417"/>
      <c r="BV29" s="415">
        <v>260185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1044820</v>
      </c>
      <c r="BO30" s="419"/>
      <c r="BP30" s="419"/>
      <c r="BQ30" s="419"/>
      <c r="BR30" s="419"/>
      <c r="BS30" s="419"/>
      <c r="BT30" s="419"/>
      <c r="BU30" s="420"/>
      <c r="BV30" s="418">
        <v>732411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安芸広域市町村圏特別養護老人ホーム組合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海洋深層水給水事業特別会計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介護認定審査会運営事業特別会計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芸東衛生組合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障害支援区分認定審査会運営事業特別会計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高知県広域食肉センター事務組合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後期高齢者医療事業特別会計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安芸広域市町村圏事務組合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こうち人づくり広域連合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高知県市町村総合事務組合（一般会計）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高知県市町村総合事務組合（交通災害共済事業特別会計）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高知県市町村総合事務組合（会館建設事業特別会計）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高知県後期高齢者医療広域連合（一般会計）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高知県後期高齢者医療広域連合（後期高齢者医療特別会計）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524</v>
      </c>
      <c r="D34" s="1184"/>
      <c r="E34" s="1185"/>
      <c r="F34" s="32" t="s">
        <v>525</v>
      </c>
      <c r="G34" s="33" t="s">
        <v>526</v>
      </c>
      <c r="H34" s="33" t="s">
        <v>527</v>
      </c>
      <c r="I34" s="33" t="s">
        <v>528</v>
      </c>
      <c r="J34" s="34" t="s">
        <v>529</v>
      </c>
      <c r="K34" s="22"/>
      <c r="L34" s="22"/>
      <c r="M34" s="22"/>
      <c r="N34" s="22"/>
      <c r="O34" s="22"/>
      <c r="P34" s="22"/>
    </row>
    <row r="35" spans="1:16" ht="39" customHeight="1" x14ac:dyDescent="0.15">
      <c r="A35" s="22"/>
      <c r="B35" s="35"/>
      <c r="C35" s="1178" t="s">
        <v>530</v>
      </c>
      <c r="D35" s="1179"/>
      <c r="E35" s="1180"/>
      <c r="F35" s="36">
        <v>2.74</v>
      </c>
      <c r="G35" s="37">
        <v>3.76</v>
      </c>
      <c r="H35" s="37">
        <v>2.62</v>
      </c>
      <c r="I35" s="37">
        <v>3.62</v>
      </c>
      <c r="J35" s="38">
        <v>4.71</v>
      </c>
      <c r="K35" s="22"/>
      <c r="L35" s="22"/>
      <c r="M35" s="22"/>
      <c r="N35" s="22"/>
      <c r="O35" s="22"/>
      <c r="P35" s="22"/>
    </row>
    <row r="36" spans="1:16" ht="39" customHeight="1" x14ac:dyDescent="0.15">
      <c r="A36" s="22"/>
      <c r="B36" s="35"/>
      <c r="C36" s="1178" t="s">
        <v>531</v>
      </c>
      <c r="D36" s="1179"/>
      <c r="E36" s="1180"/>
      <c r="F36" s="36">
        <v>3.75</v>
      </c>
      <c r="G36" s="37">
        <v>6.78</v>
      </c>
      <c r="H36" s="37">
        <v>5.62</v>
      </c>
      <c r="I36" s="37">
        <v>9.44</v>
      </c>
      <c r="J36" s="38">
        <v>4.32</v>
      </c>
      <c r="K36" s="22"/>
      <c r="L36" s="22"/>
      <c r="M36" s="22"/>
      <c r="N36" s="22"/>
      <c r="O36" s="22"/>
      <c r="P36" s="22"/>
    </row>
    <row r="37" spans="1:16" ht="39" customHeight="1" x14ac:dyDescent="0.15">
      <c r="A37" s="22"/>
      <c r="B37" s="35"/>
      <c r="C37" s="1178" t="s">
        <v>532</v>
      </c>
      <c r="D37" s="1179"/>
      <c r="E37" s="1180"/>
      <c r="F37" s="36">
        <v>0.13</v>
      </c>
      <c r="G37" s="37">
        <v>0.01</v>
      </c>
      <c r="H37" s="37">
        <v>0.01</v>
      </c>
      <c r="I37" s="37">
        <v>0.21</v>
      </c>
      <c r="J37" s="38">
        <v>0.83</v>
      </c>
      <c r="K37" s="22"/>
      <c r="L37" s="22"/>
      <c r="M37" s="22"/>
      <c r="N37" s="22"/>
      <c r="O37" s="22"/>
      <c r="P37" s="22"/>
    </row>
    <row r="38" spans="1:16" ht="39" customHeight="1" x14ac:dyDescent="0.15">
      <c r="A38" s="22"/>
      <c r="B38" s="35"/>
      <c r="C38" s="1178" t="s">
        <v>533</v>
      </c>
      <c r="D38" s="1179"/>
      <c r="E38" s="1180"/>
      <c r="F38" s="36">
        <v>0.08</v>
      </c>
      <c r="G38" s="37">
        <v>7.0000000000000007E-2</v>
      </c>
      <c r="H38" s="37">
        <v>0.13</v>
      </c>
      <c r="I38" s="37">
        <v>0.16</v>
      </c>
      <c r="J38" s="38">
        <v>0.2</v>
      </c>
      <c r="K38" s="22"/>
      <c r="L38" s="22"/>
      <c r="M38" s="22"/>
      <c r="N38" s="22"/>
      <c r="O38" s="22"/>
      <c r="P38" s="22"/>
    </row>
    <row r="39" spans="1:16" ht="39" customHeight="1" x14ac:dyDescent="0.15">
      <c r="A39" s="22"/>
      <c r="B39" s="35"/>
      <c r="C39" s="1178" t="s">
        <v>534</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535</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536</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537</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538</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1619</v>
      </c>
      <c r="L45" s="60">
        <v>1612</v>
      </c>
      <c r="M45" s="60">
        <v>1591</v>
      </c>
      <c r="N45" s="60">
        <v>1455</v>
      </c>
      <c r="O45" s="61">
        <v>1315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18</v>
      </c>
      <c r="L48" s="64">
        <v>12</v>
      </c>
      <c r="M48" s="64">
        <v>10</v>
      </c>
      <c r="N48" s="64">
        <v>14</v>
      </c>
      <c r="O48" s="65">
        <v>35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159</v>
      </c>
      <c r="L49" s="64">
        <v>152</v>
      </c>
      <c r="M49" s="64">
        <v>145</v>
      </c>
      <c r="N49" s="64">
        <v>146</v>
      </c>
      <c r="O49" s="65">
        <v>100</v>
      </c>
      <c r="P49" s="48"/>
      <c r="Q49" s="48"/>
      <c r="R49" s="48"/>
      <c r="S49" s="48"/>
      <c r="T49" s="48"/>
      <c r="U49" s="48"/>
    </row>
    <row r="50" spans="1:21" ht="30.75" customHeight="1" x14ac:dyDescent="0.15">
      <c r="A50" s="48"/>
      <c r="B50" s="1196"/>
      <c r="C50" s="1197"/>
      <c r="D50" s="62"/>
      <c r="E50" s="1188" t="s">
        <v>17</v>
      </c>
      <c r="F50" s="1188"/>
      <c r="G50" s="1188"/>
      <c r="H50" s="1188"/>
      <c r="I50" s="1188"/>
      <c r="J50" s="1189"/>
      <c r="K50" s="63">
        <v>30</v>
      </c>
      <c r="L50" s="64">
        <v>2</v>
      </c>
      <c r="M50" s="64">
        <v>2</v>
      </c>
      <c r="N50" s="64">
        <v>2</v>
      </c>
      <c r="O50" s="65">
        <v>2</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930</v>
      </c>
      <c r="L52" s="64">
        <v>940</v>
      </c>
      <c r="M52" s="64">
        <v>968</v>
      </c>
      <c r="N52" s="64">
        <v>913</v>
      </c>
      <c r="O52" s="65">
        <v>849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896</v>
      </c>
      <c r="L53" s="69">
        <v>838</v>
      </c>
      <c r="M53" s="69">
        <v>780</v>
      </c>
      <c r="N53" s="69">
        <v>704</v>
      </c>
      <c r="O53" s="70">
        <v>603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10856</v>
      </c>
      <c r="J41" s="83">
        <v>10620</v>
      </c>
      <c r="K41" s="83">
        <v>10696</v>
      </c>
      <c r="L41" s="83">
        <v>11147</v>
      </c>
      <c r="M41" s="84">
        <v>11793</v>
      </c>
    </row>
    <row r="42" spans="2:13" ht="27.75" customHeight="1" x14ac:dyDescent="0.15">
      <c r="B42" s="1204"/>
      <c r="C42" s="1205"/>
      <c r="D42" s="85"/>
      <c r="E42" s="1208" t="s">
        <v>26</v>
      </c>
      <c r="F42" s="1208"/>
      <c r="G42" s="1208"/>
      <c r="H42" s="1209"/>
      <c r="I42" s="86">
        <v>15</v>
      </c>
      <c r="J42" s="87">
        <v>13</v>
      </c>
      <c r="K42" s="87">
        <v>11</v>
      </c>
      <c r="L42" s="87">
        <v>9</v>
      </c>
      <c r="M42" s="88">
        <v>7</v>
      </c>
    </row>
    <row r="43" spans="2:13" ht="27.75" customHeight="1" x14ac:dyDescent="0.15">
      <c r="B43" s="1204"/>
      <c r="C43" s="1205"/>
      <c r="D43" s="85"/>
      <c r="E43" s="1208" t="s">
        <v>27</v>
      </c>
      <c r="F43" s="1208"/>
      <c r="G43" s="1208"/>
      <c r="H43" s="1209"/>
      <c r="I43" s="86">
        <v>149</v>
      </c>
      <c r="J43" s="87">
        <v>156</v>
      </c>
      <c r="K43" s="87">
        <v>151</v>
      </c>
      <c r="L43" s="87">
        <v>156</v>
      </c>
      <c r="M43" s="88">
        <v>258</v>
      </c>
    </row>
    <row r="44" spans="2:13" ht="27.75" customHeight="1" x14ac:dyDescent="0.15">
      <c r="B44" s="1204"/>
      <c r="C44" s="1205"/>
      <c r="D44" s="85"/>
      <c r="E44" s="1208" t="s">
        <v>28</v>
      </c>
      <c r="F44" s="1208"/>
      <c r="G44" s="1208"/>
      <c r="H44" s="1209"/>
      <c r="I44" s="86">
        <v>859</v>
      </c>
      <c r="J44" s="87">
        <v>714</v>
      </c>
      <c r="K44" s="87">
        <v>574</v>
      </c>
      <c r="L44" s="87">
        <v>431</v>
      </c>
      <c r="M44" s="88">
        <v>338</v>
      </c>
    </row>
    <row r="45" spans="2:13" ht="27.75" customHeight="1" x14ac:dyDescent="0.15">
      <c r="B45" s="1204"/>
      <c r="C45" s="1205"/>
      <c r="D45" s="85"/>
      <c r="E45" s="1208" t="s">
        <v>29</v>
      </c>
      <c r="F45" s="1208"/>
      <c r="G45" s="1208"/>
      <c r="H45" s="1209"/>
      <c r="I45" s="86">
        <v>1801</v>
      </c>
      <c r="J45" s="87">
        <v>1665</v>
      </c>
      <c r="K45" s="87">
        <v>1650</v>
      </c>
      <c r="L45" s="87">
        <v>1706</v>
      </c>
      <c r="M45" s="88">
        <v>1556</v>
      </c>
    </row>
    <row r="46" spans="2:13" ht="27.75" customHeight="1" x14ac:dyDescent="0.15">
      <c r="B46" s="1204"/>
      <c r="C46" s="1205"/>
      <c r="D46" s="89"/>
      <c r="E46" s="1208" t="s">
        <v>30</v>
      </c>
      <c r="F46" s="1208"/>
      <c r="G46" s="1208"/>
      <c r="H46" s="1209"/>
      <c r="I46" s="86" t="s">
        <v>478</v>
      </c>
      <c r="J46" s="87" t="s">
        <v>478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v>149</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1900</v>
      </c>
      <c r="J50" s="87">
        <v>2031</v>
      </c>
      <c r="K50" s="87">
        <v>2146</v>
      </c>
      <c r="L50" s="87">
        <v>2550</v>
      </c>
      <c r="M50" s="88">
        <v>3147</v>
      </c>
    </row>
    <row r="51" spans="2:13" ht="27.75" customHeight="1" x14ac:dyDescent="0.15">
      <c r="B51" s="1204"/>
      <c r="C51" s="1205"/>
      <c r="D51" s="85"/>
      <c r="E51" s="1208" t="s">
        <v>36</v>
      </c>
      <c r="F51" s="1208"/>
      <c r="G51" s="1208"/>
      <c r="H51" s="1209"/>
      <c r="I51" s="86">
        <v>568</v>
      </c>
      <c r="J51" s="87">
        <v>469</v>
      </c>
      <c r="K51" s="87">
        <v>401</v>
      </c>
      <c r="L51" s="87">
        <v>318</v>
      </c>
      <c r="M51" s="88">
        <v>279</v>
      </c>
    </row>
    <row r="52" spans="2:13" ht="27.75" customHeight="1" x14ac:dyDescent="0.15">
      <c r="B52" s="1206"/>
      <c r="C52" s="1207"/>
      <c r="D52" s="85"/>
      <c r="E52" s="1208" t="s">
        <v>37</v>
      </c>
      <c r="F52" s="1208"/>
      <c r="G52" s="1208"/>
      <c r="H52" s="1209"/>
      <c r="I52" s="86">
        <v>6641</v>
      </c>
      <c r="J52" s="87">
        <v>6636</v>
      </c>
      <c r="K52" s="87">
        <v>7162</v>
      </c>
      <c r="L52" s="87">
        <v>7987</v>
      </c>
      <c r="M52" s="88">
        <v>8511</v>
      </c>
    </row>
    <row r="53" spans="2:13" ht="27.75" customHeight="1" thickBot="1" x14ac:dyDescent="0.2">
      <c r="B53" s="1210" t="s">
        <v>21</v>
      </c>
      <c r="C53" s="1211"/>
      <c r="D53" s="92"/>
      <c r="E53" s="1212" t="s">
        <v>38</v>
      </c>
      <c r="F53" s="1212"/>
      <c r="G53" s="1212"/>
      <c r="H53" s="1213"/>
      <c r="I53" s="93">
        <v>4720</v>
      </c>
      <c r="J53" s="94">
        <v>4032</v>
      </c>
      <c r="K53" s="94">
        <v>3372</v>
      </c>
      <c r="L53" s="94">
        <v>2593</v>
      </c>
      <c r="M53" s="95">
        <v>2015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21" t="s">
        <v>560</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553</v>
      </c>
      <c r="H51" s="1234"/>
      <c r="I51" s="1239" t="s">
        <v>554</v>
      </c>
      <c r="J51" s="1239"/>
      <c r="K51" s="1241"/>
      <c r="L51" s="1241"/>
      <c r="M51" s="1241"/>
      <c r="N51" s="1242">
        <v>54.8</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555</v>
      </c>
      <c r="J53" s="1243"/>
      <c r="K53" s="1244"/>
      <c r="L53" s="1244"/>
      <c r="M53" s="1244"/>
      <c r="N53" s="1246">
        <v>55.7</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556</v>
      </c>
      <c r="H55" s="1248"/>
      <c r="I55" s="1243" t="s">
        <v>554</v>
      </c>
      <c r="J55" s="1243"/>
      <c r="K55" s="1241"/>
      <c r="L55" s="1241"/>
      <c r="M55" s="1241"/>
      <c r="N55" s="1242">
        <v>58.5</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555</v>
      </c>
      <c r="J57" s="1253"/>
      <c r="K57" s="1244"/>
      <c r="L57" s="1244"/>
      <c r="M57" s="1244"/>
      <c r="N57" s="1246">
        <v>52.9</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21" t="s">
        <v>561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553</v>
      </c>
      <c r="H73" s="1234"/>
      <c r="I73" s="1239" t="s">
        <v>554</v>
      </c>
      <c r="J73" s="1239"/>
      <c r="K73" s="1254">
        <v>99.9</v>
      </c>
      <c r="L73" s="1254">
        <v>86.1</v>
      </c>
      <c r="M73" s="1242">
        <v>74.400000000000006</v>
      </c>
      <c r="N73" s="1242">
        <v>54.8</v>
      </c>
      <c r="O73" s="1242">
        <v>43.9</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559</v>
      </c>
      <c r="J75" s="1243"/>
      <c r="K75" s="1246">
        <v>18.7</v>
      </c>
      <c r="L75" s="1246">
        <v>18.100000000000001</v>
      </c>
      <c r="M75" s="1246">
        <v>18</v>
      </c>
      <c r="N75" s="1246">
        <v>16.600000000000001</v>
      </c>
      <c r="O75" s="1246">
        <v>15</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556</v>
      </c>
      <c r="H77" s="1248"/>
      <c r="I77" s="1243" t="s">
        <v>554</v>
      </c>
      <c r="J77" s="1243"/>
      <c r="K77" s="1254">
        <v>76.2</v>
      </c>
      <c r="L77" s="1254">
        <v>65.3</v>
      </c>
      <c r="M77" s="1242">
        <v>60.8</v>
      </c>
      <c r="N77" s="1242">
        <v>58.5</v>
      </c>
      <c r="O77" s="1242">
        <v>54.6</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559</v>
      </c>
      <c r="J79" s="1253"/>
      <c r="K79" s="1256">
        <v>12.8</v>
      </c>
      <c r="L79" s="1256">
        <v>12</v>
      </c>
      <c r="M79" s="1256">
        <v>11.1</v>
      </c>
      <c r="N79" s="1256">
        <v>10.7</v>
      </c>
      <c r="O79" s="1256">
        <v>10</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62733</v>
      </c>
      <c r="E3" s="118"/>
      <c r="F3" s="119">
        <v>75709</v>
      </c>
      <c r="G3" s="120"/>
      <c r="H3" s="121"/>
    </row>
    <row r="4" spans="1:8" x14ac:dyDescent="0.15">
      <c r="A4" s="122"/>
      <c r="B4" s="123"/>
      <c r="C4" s="124"/>
      <c r="D4" s="125">
        <v>31059</v>
      </c>
      <c r="E4" s="126"/>
      <c r="F4" s="127">
        <v>35212</v>
      </c>
      <c r="G4" s="128"/>
      <c r="H4" s="129"/>
    </row>
    <row r="5" spans="1:8" x14ac:dyDescent="0.15">
      <c r="A5" s="110" t="s">
        <v>512</v>
      </c>
      <c r="B5" s="115"/>
      <c r="C5" s="116"/>
      <c r="D5" s="117">
        <v>144141</v>
      </c>
      <c r="E5" s="118"/>
      <c r="F5" s="119">
        <v>90961</v>
      </c>
      <c r="G5" s="120"/>
      <c r="H5" s="121"/>
    </row>
    <row r="6" spans="1:8" x14ac:dyDescent="0.15">
      <c r="A6" s="122"/>
      <c r="B6" s="123"/>
      <c r="C6" s="124"/>
      <c r="D6" s="125">
        <v>51801</v>
      </c>
      <c r="E6" s="126"/>
      <c r="F6" s="127">
        <v>37720</v>
      </c>
      <c r="G6" s="128"/>
      <c r="H6" s="129"/>
    </row>
    <row r="7" spans="1:8" x14ac:dyDescent="0.15">
      <c r="A7" s="110" t="s">
        <v>513</v>
      </c>
      <c r="B7" s="115"/>
      <c r="C7" s="116"/>
      <c r="D7" s="117">
        <v>161088</v>
      </c>
      <c r="E7" s="118"/>
      <c r="F7" s="119">
        <v>106614</v>
      </c>
      <c r="G7" s="120"/>
      <c r="H7" s="121"/>
    </row>
    <row r="8" spans="1:8" x14ac:dyDescent="0.15">
      <c r="A8" s="122"/>
      <c r="B8" s="123"/>
      <c r="C8" s="124"/>
      <c r="D8" s="125">
        <v>47860</v>
      </c>
      <c r="E8" s="126"/>
      <c r="F8" s="127">
        <v>45545</v>
      </c>
      <c r="G8" s="128"/>
      <c r="H8" s="129"/>
    </row>
    <row r="9" spans="1:8" x14ac:dyDescent="0.15">
      <c r="A9" s="110" t="s">
        <v>514</v>
      </c>
      <c r="B9" s="115"/>
      <c r="C9" s="116"/>
      <c r="D9" s="117">
        <v>155951</v>
      </c>
      <c r="E9" s="118"/>
      <c r="F9" s="119">
        <v>85459</v>
      </c>
      <c r="G9" s="120"/>
      <c r="H9" s="121"/>
    </row>
    <row r="10" spans="1:8" x14ac:dyDescent="0.15">
      <c r="A10" s="122"/>
      <c r="B10" s="123"/>
      <c r="C10" s="124"/>
      <c r="D10" s="125">
        <v>88543</v>
      </c>
      <c r="E10" s="126"/>
      <c r="F10" s="127">
        <v>44378</v>
      </c>
      <c r="G10" s="128"/>
      <c r="H10" s="129"/>
    </row>
    <row r="11" spans="1:8" x14ac:dyDescent="0.15">
      <c r="A11" s="110" t="s">
        <v>515</v>
      </c>
      <c r="B11" s="115"/>
      <c r="C11" s="116"/>
      <c r="D11" s="117">
        <v>212315</v>
      </c>
      <c r="E11" s="118"/>
      <c r="F11" s="119">
        <v>83280</v>
      </c>
      <c r="G11" s="120"/>
      <c r="H11" s="121"/>
    </row>
    <row r="12" spans="1:8" x14ac:dyDescent="0.15">
      <c r="A12" s="122"/>
      <c r="B12" s="123"/>
      <c r="C12" s="130"/>
      <c r="D12" s="125">
        <v>87087</v>
      </c>
      <c r="E12" s="126"/>
      <c r="F12" s="127">
        <v>43123</v>
      </c>
      <c r="G12" s="128"/>
      <c r="H12" s="129"/>
    </row>
    <row r="13" spans="1:8" x14ac:dyDescent="0.15">
      <c r="A13" s="110"/>
      <c r="B13" s="115"/>
      <c r="C13" s="131"/>
      <c r="D13" s="132">
        <v>147246</v>
      </c>
      <c r="E13" s="133"/>
      <c r="F13" s="134">
        <v>88405</v>
      </c>
      <c r="G13" s="135"/>
      <c r="H13" s="121"/>
    </row>
    <row r="14" spans="1:8" x14ac:dyDescent="0.15">
      <c r="A14" s="122"/>
      <c r="B14" s="123"/>
      <c r="C14" s="124"/>
      <c r="D14" s="125">
        <v>61270</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3.76</v>
      </c>
      <c r="C19" s="136">
        <f>ROUND(VALUE(SUBSTITUTE(実質収支比率等に係る経年分析!G$48,"▲","-")),2)</f>
        <v>6.78</v>
      </c>
      <c r="D19" s="136">
        <f>ROUND(VALUE(SUBSTITUTE(実質収支比率等に係る経年分析!H$48,"▲","-")),2)</f>
        <v>5.63</v>
      </c>
      <c r="E19" s="136">
        <f>ROUND(VALUE(SUBSTITUTE(実質収支比率等に係る経年分析!I$48,"▲","-")),2)</f>
        <v>9.4499999999999993</v>
      </c>
      <c r="F19" s="136">
        <f>ROUND(VALUE(SUBSTITUTE(実質収支比率等に係る経年分析!J$48,"▲","-")),2)</f>
        <v>4.33</v>
      </c>
    </row>
    <row r="20" spans="1:11" x14ac:dyDescent="0.15">
      <c r="A20" s="136" t="s">
        <v>43</v>
      </c>
      <c r="B20" s="136">
        <f>ROUND(VALUE(SUBSTITUTE(実質収支比率等に係る経年分析!F$47,"▲","-")),2)</f>
        <v>17.43</v>
      </c>
      <c r="C20" s="136">
        <f>ROUND(VALUE(SUBSTITUTE(実質収支比率等に係る経年分析!G$47,"▲","-")),2)</f>
        <v>19.559999999999999</v>
      </c>
      <c r="D20" s="136">
        <f>ROUND(VALUE(SUBSTITUTE(実質収支比率等に係る経年分析!H$47,"▲","-")),2)</f>
        <v>23.5</v>
      </c>
      <c r="E20" s="136">
        <f>ROUND(VALUE(SUBSTITUTE(実質収支比率等に係る経年分析!I$47,"▲","-")),2)</f>
        <v>26.33</v>
      </c>
      <c r="F20" s="136">
        <f>ROUND(VALUE(SUBSTITUTE(実質収支比率等に係る経年分析!J$47,"▲","-")),2)</f>
        <v>32.4</v>
      </c>
    </row>
    <row r="21" spans="1:11" x14ac:dyDescent="0.15">
      <c r="A21" s="136" t="s">
        <v>44</v>
      </c>
      <c r="B21" s="136">
        <f>IF(ISNUMBER(VALUE(SUBSTITUTE(実質収支比率等に係る経年分析!F$49,"▲","-"))),ROUND(VALUE(SUBSTITUTE(実質収支比率等に係る経年分析!F$49,"▲","-")),2),NA())</f>
        <v>0.04</v>
      </c>
      <c r="C21" s="136">
        <f>IF(ISNUMBER(VALUE(SUBSTITUTE(実質収支比率等に係る経年分析!G$49,"▲","-"))),ROUND(VALUE(SUBSTITUTE(実質収支比率等に係る経年分析!G$49,"▲","-")),2),NA())</f>
        <v>5.0199999999999996</v>
      </c>
      <c r="D21" s="136">
        <f>IF(ISNUMBER(VALUE(SUBSTITUTE(実質収支比率等に係る経年分析!H$49,"▲","-"))),ROUND(VALUE(SUBSTITUTE(実質収支比率等に係る経年分析!H$49,"▲","-")),2),NA())</f>
        <v>2.19</v>
      </c>
      <c r="E21" s="136">
        <f>IF(ISNUMBER(VALUE(SUBSTITUTE(実質収支比率等に係る経年分析!I$49,"▲","-"))),ROUND(VALUE(SUBSTITUTE(実質収支比率等に係る経年分析!I$49,"▲","-")),2),NA())</f>
        <v>7.45</v>
      </c>
      <c r="F21" s="136">
        <f>IF(ISNUMBER(VALUE(SUBSTITUTE(実質収支比率等に係る経年分析!J$49,"▲","-"))),ROUND(VALUE(SUBSTITUTE(実質収支比率等に係る経年分析!J$49,"▲","-")),2),NA())</f>
        <v>-0.36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介護認定審査会運営事業特別会計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障害支援区分認定審査会運営事業特別会計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海洋深層水給水事業特別会計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6.78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5.62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9.44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4.32</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3.76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2.62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4.71</v>
      </c>
    </row>
    <row r="36" spans="1:16" x14ac:dyDescent="0.15">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9.42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8.44</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7.6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8.2899999999999991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4.63</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930</v>
      </c>
      <c r="E42" s="138"/>
      <c r="F42" s="138"/>
      <c r="G42" s="138">
        <f>'実質公債費比率（分子）の構造'!L$52</f>
        <v>940</v>
      </c>
      <c r="H42" s="138"/>
      <c r="I42" s="138"/>
      <c r="J42" s="138">
        <f>'実質公債費比率（分子）の構造'!M$52</f>
        <v>968</v>
      </c>
      <c r="K42" s="138"/>
      <c r="L42" s="138"/>
      <c r="M42" s="138">
        <f>'実質公債費比率（分子）の構造'!N$52</f>
        <v>913</v>
      </c>
      <c r="N42" s="138"/>
      <c r="O42" s="138"/>
      <c r="P42" s="138">
        <f>'実質公債費比率（分子）の構造'!O$52</f>
        <v>849</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30</v>
      </c>
      <c r="C44" s="138"/>
      <c r="D44" s="138"/>
      <c r="E44" s="138">
        <f>'実質公債費比率（分子）の構造'!L$50</f>
        <v>2</v>
      </c>
      <c r="F44" s="138"/>
      <c r="G44" s="138"/>
      <c r="H44" s="138">
        <f>'実質公債費比率（分子）の構造'!M$50</f>
        <v>2</v>
      </c>
      <c r="I44" s="138"/>
      <c r="J44" s="138"/>
      <c r="K44" s="138">
        <f>'実質公債費比率（分子）の構造'!N$50</f>
        <v>2</v>
      </c>
      <c r="L44" s="138"/>
      <c r="M44" s="138"/>
      <c r="N44" s="138">
        <f>'実質公債費比率（分子）の構造'!O$50</f>
        <v>2</v>
      </c>
      <c r="O44" s="138"/>
      <c r="P44" s="138"/>
    </row>
    <row r="45" spans="1:16" x14ac:dyDescent="0.15">
      <c r="A45" s="138" t="s">
        <v>54</v>
      </c>
      <c r="B45" s="138">
        <f>'実質公債費比率（分子）の構造'!K$49</f>
        <v>159</v>
      </c>
      <c r="C45" s="138"/>
      <c r="D45" s="138"/>
      <c r="E45" s="138">
        <f>'実質公債費比率（分子）の構造'!L$49</f>
        <v>152</v>
      </c>
      <c r="F45" s="138"/>
      <c r="G45" s="138"/>
      <c r="H45" s="138">
        <f>'実質公債費比率（分子）の構造'!M$49</f>
        <v>145</v>
      </c>
      <c r="I45" s="138"/>
      <c r="J45" s="138"/>
      <c r="K45" s="138">
        <f>'実質公債費比率（分子）の構造'!N$49</f>
        <v>146</v>
      </c>
      <c r="L45" s="138"/>
      <c r="M45" s="138"/>
      <c r="N45" s="138">
        <f>'実質公債費比率（分子）の構造'!O$49</f>
        <v>100</v>
      </c>
      <c r="O45" s="138"/>
      <c r="P45" s="138"/>
    </row>
    <row r="46" spans="1:16" x14ac:dyDescent="0.15">
      <c r="A46" s="138" t="s">
        <v>55</v>
      </c>
      <c r="B46" s="138">
        <f>'実質公債費比率（分子）の構造'!K$48</f>
        <v>18</v>
      </c>
      <c r="C46" s="138"/>
      <c r="D46" s="138"/>
      <c r="E46" s="138">
        <f>'実質公債費比率（分子）の構造'!L$48</f>
        <v>12</v>
      </c>
      <c r="F46" s="138"/>
      <c r="G46" s="138"/>
      <c r="H46" s="138">
        <f>'実質公債費比率（分子）の構造'!M$48</f>
        <v>10</v>
      </c>
      <c r="I46" s="138"/>
      <c r="J46" s="138"/>
      <c r="K46" s="138">
        <f>'実質公債費比率（分子）の構造'!N$48</f>
        <v>14</v>
      </c>
      <c r="L46" s="138"/>
      <c r="M46" s="138"/>
      <c r="N46" s="138">
        <f>'実質公債費比率（分子）の構造'!O$48</f>
        <v>35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1619</v>
      </c>
      <c r="C49" s="138"/>
      <c r="D49" s="138"/>
      <c r="E49" s="138">
        <f>'実質公債費比率（分子）の構造'!L$45</f>
        <v>1612</v>
      </c>
      <c r="F49" s="138"/>
      <c r="G49" s="138"/>
      <c r="H49" s="138">
        <f>'実質公債費比率（分子）の構造'!M$45</f>
        <v>1591</v>
      </c>
      <c r="I49" s="138"/>
      <c r="J49" s="138"/>
      <c r="K49" s="138">
        <f>'実質公債費比率（分子）の構造'!N$45</f>
        <v>1455</v>
      </c>
      <c r="L49" s="138"/>
      <c r="M49" s="138"/>
      <c r="N49" s="138">
        <f>'実質公債費比率（分子）の構造'!O$45</f>
        <v>1315</v>
      </c>
      <c r="O49" s="138"/>
      <c r="P49" s="138"/>
    </row>
    <row r="50" spans="1:16" x14ac:dyDescent="0.15">
      <c r="A50" s="138" t="s">
        <v>59</v>
      </c>
      <c r="B50" s="138" t="e">
        <f>NA()</f>
        <v>#N/A</v>
      </c>
      <c r="C50" s="138">
        <f>IF(ISNUMBER('実質公債費比率（分子）の構造'!K$53),'実質公債費比率（分子）の構造'!K$53,NA())</f>
        <v>896</v>
      </c>
      <c r="D50" s="138" t="e">
        <f>NA()</f>
        <v>#N/A</v>
      </c>
      <c r="E50" s="138" t="e">
        <f>NA()</f>
        <v>#N/A</v>
      </c>
      <c r="F50" s="138">
        <f>IF(ISNUMBER('実質公債費比率（分子）の構造'!L$53),'実質公債費比率（分子）の構造'!L$53,NA())</f>
        <v>838</v>
      </c>
      <c r="G50" s="138" t="e">
        <f>NA()</f>
        <v>#N/A</v>
      </c>
      <c r="H50" s="138" t="e">
        <f>NA()</f>
        <v>#N/A</v>
      </c>
      <c r="I50" s="138">
        <f>IF(ISNUMBER('実質公債費比率（分子）の構造'!M$53),'実質公債費比率（分子）の構造'!M$53,NA())</f>
        <v>780</v>
      </c>
      <c r="J50" s="138" t="e">
        <f>NA()</f>
        <v>#N/A</v>
      </c>
      <c r="K50" s="138" t="e">
        <f>NA()</f>
        <v>#N/A</v>
      </c>
      <c r="L50" s="138">
        <f>IF(ISNUMBER('実質公債費比率（分子）の構造'!N$53),'実質公債費比率（分子）の構造'!N$53,NA())</f>
        <v>704</v>
      </c>
      <c r="M50" s="138" t="e">
        <f>NA()</f>
        <v>#N/A</v>
      </c>
      <c r="N50" s="138" t="e">
        <f>NA()</f>
        <v>#N/A</v>
      </c>
      <c r="O50" s="138">
        <f>IF(ISNUMBER('実質公債費比率（分子）の構造'!O$53),'実質公債費比率（分子）の構造'!O$53,NA())</f>
        <v>603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6641</v>
      </c>
      <c r="E56" s="137"/>
      <c r="F56" s="137"/>
      <c r="G56" s="137">
        <f>'将来負担比率（分子）の構造'!J$52</f>
        <v>6636</v>
      </c>
      <c r="H56" s="137"/>
      <c r="I56" s="137"/>
      <c r="J56" s="137">
        <f>'将来負担比率（分子）の構造'!K$52</f>
        <v>7162</v>
      </c>
      <c r="K56" s="137"/>
      <c r="L56" s="137"/>
      <c r="M56" s="137">
        <f>'将来負担比率（分子）の構造'!L$52</f>
        <v>7987</v>
      </c>
      <c r="N56" s="137"/>
      <c r="O56" s="137"/>
      <c r="P56" s="137">
        <f>'将来負担比率（分子）の構造'!M$52</f>
        <v>8511</v>
      </c>
    </row>
    <row r="57" spans="1:16" x14ac:dyDescent="0.15">
      <c r="A57" s="137" t="s">
        <v>36</v>
      </c>
      <c r="B57" s="137"/>
      <c r="C57" s="137"/>
      <c r="D57" s="137">
        <f>'将来負担比率（分子）の構造'!I$51</f>
        <v>568</v>
      </c>
      <c r="E57" s="137"/>
      <c r="F57" s="137"/>
      <c r="G57" s="137">
        <f>'将来負担比率（分子）の構造'!J$51</f>
        <v>469</v>
      </c>
      <c r="H57" s="137"/>
      <c r="I57" s="137"/>
      <c r="J57" s="137">
        <f>'将来負担比率（分子）の構造'!K$51</f>
        <v>401</v>
      </c>
      <c r="K57" s="137"/>
      <c r="L57" s="137"/>
      <c r="M57" s="137">
        <f>'将来負担比率（分子）の構造'!L$51</f>
        <v>318</v>
      </c>
      <c r="N57" s="137"/>
      <c r="O57" s="137"/>
      <c r="P57" s="137">
        <f>'将来負担比率（分子）の構造'!M$51</f>
        <v>279</v>
      </c>
    </row>
    <row r="58" spans="1:16" x14ac:dyDescent="0.15">
      <c r="A58" s="137" t="s">
        <v>35</v>
      </c>
      <c r="B58" s="137"/>
      <c r="C58" s="137"/>
      <c r="D58" s="137">
        <f>'将来負担比率（分子）の構造'!I$50</f>
        <v>1900</v>
      </c>
      <c r="E58" s="137"/>
      <c r="F58" s="137"/>
      <c r="G58" s="137">
        <f>'将来負担比率（分子）の構造'!J$50</f>
        <v>2031</v>
      </c>
      <c r="H58" s="137"/>
      <c r="I58" s="137"/>
      <c r="J58" s="137">
        <f>'将来負担比率（分子）の構造'!K$50</f>
        <v>2146</v>
      </c>
      <c r="K58" s="137"/>
      <c r="L58" s="137"/>
      <c r="M58" s="137">
        <f>'将来負担比率（分子）の構造'!L$50</f>
        <v>2550</v>
      </c>
      <c r="N58" s="137"/>
      <c r="O58" s="137"/>
      <c r="P58" s="137">
        <f>'将来負担比率（分子）の構造'!M$50</f>
        <v>3147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f>'将来負担比率（分子）の構造'!I$48</f>
        <v>149</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1801</v>
      </c>
      <c r="C62" s="137"/>
      <c r="D62" s="137"/>
      <c r="E62" s="137">
        <f>'将来負担比率（分子）の構造'!J$45</f>
        <v>1665</v>
      </c>
      <c r="F62" s="137"/>
      <c r="G62" s="137"/>
      <c r="H62" s="137">
        <f>'将来負担比率（分子）の構造'!K$45</f>
        <v>1650</v>
      </c>
      <c r="I62" s="137"/>
      <c r="J62" s="137"/>
      <c r="K62" s="137">
        <f>'将来負担比率（分子）の構造'!L$45</f>
        <v>1706</v>
      </c>
      <c r="L62" s="137"/>
      <c r="M62" s="137"/>
      <c r="N62" s="137">
        <f>'将来負担比率（分子）の構造'!M$45</f>
        <v>1556</v>
      </c>
      <c r="O62" s="137"/>
      <c r="P62" s="137"/>
    </row>
    <row r="63" spans="1:16" x14ac:dyDescent="0.15">
      <c r="A63" s="137" t="s">
        <v>28</v>
      </c>
      <c r="B63" s="137">
        <f>'将来負担比率（分子）の構造'!I$44</f>
        <v>859</v>
      </c>
      <c r="C63" s="137"/>
      <c r="D63" s="137"/>
      <c r="E63" s="137">
        <f>'将来負担比率（分子）の構造'!J$44</f>
        <v>714</v>
      </c>
      <c r="F63" s="137"/>
      <c r="G63" s="137"/>
      <c r="H63" s="137">
        <f>'将来負担比率（分子）の構造'!K$44</f>
        <v>574</v>
      </c>
      <c r="I63" s="137"/>
      <c r="J63" s="137"/>
      <c r="K63" s="137">
        <f>'将来負担比率（分子）の構造'!L$44</f>
        <v>431</v>
      </c>
      <c r="L63" s="137"/>
      <c r="M63" s="137"/>
      <c r="N63" s="137">
        <f>'将来負担比率（分子）の構造'!M$44</f>
        <v>338</v>
      </c>
      <c r="O63" s="137"/>
      <c r="P63" s="137"/>
    </row>
    <row r="64" spans="1:16" x14ac:dyDescent="0.15">
      <c r="A64" s="137" t="s">
        <v>27</v>
      </c>
      <c r="B64" s="137">
        <f>'将来負担比率（分子）の構造'!I$43</f>
        <v>149</v>
      </c>
      <c r="C64" s="137"/>
      <c r="D64" s="137"/>
      <c r="E64" s="137">
        <f>'将来負担比率（分子）の構造'!J$43</f>
        <v>156</v>
      </c>
      <c r="F64" s="137"/>
      <c r="G64" s="137"/>
      <c r="H64" s="137">
        <f>'将来負担比率（分子）の構造'!K$43</f>
        <v>151</v>
      </c>
      <c r="I64" s="137"/>
      <c r="J64" s="137"/>
      <c r="K64" s="137">
        <f>'将来負担比率（分子）の構造'!L$43</f>
        <v>156</v>
      </c>
      <c r="L64" s="137"/>
      <c r="M64" s="137"/>
      <c r="N64" s="137">
        <f>'将来負担比率（分子）の構造'!M$43</f>
        <v>258</v>
      </c>
      <c r="O64" s="137"/>
      <c r="P64" s="137"/>
    </row>
    <row r="65" spans="1:16" x14ac:dyDescent="0.15">
      <c r="A65" s="137" t="s">
        <v>26</v>
      </c>
      <c r="B65" s="137">
        <f>'将来負担比率（分子）の構造'!I$42</f>
        <v>15</v>
      </c>
      <c r="C65" s="137"/>
      <c r="D65" s="137"/>
      <c r="E65" s="137">
        <f>'将来負担比率（分子）の構造'!J$42</f>
        <v>13</v>
      </c>
      <c r="F65" s="137"/>
      <c r="G65" s="137"/>
      <c r="H65" s="137">
        <f>'将来負担比率（分子）の構造'!K$42</f>
        <v>11</v>
      </c>
      <c r="I65" s="137"/>
      <c r="J65" s="137"/>
      <c r="K65" s="137">
        <f>'将来負担比率（分子）の構造'!L$42</f>
        <v>9</v>
      </c>
      <c r="L65" s="137"/>
      <c r="M65" s="137"/>
      <c r="N65" s="137">
        <f>'将来負担比率（分子）の構造'!M$42</f>
        <v>7</v>
      </c>
      <c r="O65" s="137"/>
      <c r="P65" s="137"/>
    </row>
    <row r="66" spans="1:16" x14ac:dyDescent="0.15">
      <c r="A66" s="137" t="s">
        <v>25</v>
      </c>
      <c r="B66" s="137">
        <f>'将来負担比率（分子）の構造'!I$41</f>
        <v>10856</v>
      </c>
      <c r="C66" s="137"/>
      <c r="D66" s="137"/>
      <c r="E66" s="137">
        <f>'将来負担比率（分子）の構造'!J$41</f>
        <v>10620</v>
      </c>
      <c r="F66" s="137"/>
      <c r="G66" s="137"/>
      <c r="H66" s="137">
        <f>'将来負担比率（分子）の構造'!K$41</f>
        <v>10696</v>
      </c>
      <c r="I66" s="137"/>
      <c r="J66" s="137"/>
      <c r="K66" s="137">
        <f>'将来負担比率（分子）の構造'!L$41</f>
        <v>11147</v>
      </c>
      <c r="L66" s="137"/>
      <c r="M66" s="137"/>
      <c r="N66" s="137">
        <f>'将来負担比率（分子）の構造'!M$41</f>
        <v>11793</v>
      </c>
      <c r="O66" s="137"/>
      <c r="P66" s="137"/>
    </row>
    <row r="67" spans="1:16" x14ac:dyDescent="0.15">
      <c r="A67" s="137" t="s">
        <v>63</v>
      </c>
      <c r="B67" s="137" t="e">
        <f>NA()</f>
        <v>#N/A</v>
      </c>
      <c r="C67" s="137">
        <f>IF(ISNUMBER('将来負担比率（分子）の構造'!I$53), IF('将来負担比率（分子）の構造'!I$53 &lt; 0, 0, '将来負担比率（分子）の構造'!I$53), NA())</f>
        <v>4720</v>
      </c>
      <c r="D67" s="137" t="e">
        <f>NA()</f>
        <v>#N/A</v>
      </c>
      <c r="E67" s="137" t="e">
        <f>NA()</f>
        <v>#N/A</v>
      </c>
      <c r="F67" s="137">
        <f>IF(ISNUMBER('将来負担比率（分子）の構造'!J$53), IF('将来負担比率（分子）の構造'!J$53 &lt; 0, 0, '将来負担比率（分子）の構造'!J$53), NA())</f>
        <v>4032</v>
      </c>
      <c r="G67" s="137" t="e">
        <f>NA()</f>
        <v>#N/A</v>
      </c>
      <c r="H67" s="137" t="e">
        <f>NA()</f>
        <v>#N/A</v>
      </c>
      <c r="I67" s="137">
        <f>IF(ISNUMBER('将来負担比率（分子）の構造'!K$53), IF('将来負担比率（分子）の構造'!K$53 &lt; 0, 0, '将来負担比率（分子）の構造'!K$53), NA())</f>
        <v>3372</v>
      </c>
      <c r="J67" s="137" t="e">
        <f>NA()</f>
        <v>#N/A</v>
      </c>
      <c r="K67" s="137" t="e">
        <f>NA()</f>
        <v>#N/A</v>
      </c>
      <c r="L67" s="137">
        <f>IF(ISNUMBER('将来負担比率（分子）の構造'!L$53), IF('将来負担比率（分子）の構造'!L$53 &lt; 0, 0, '将来負担比率（分子）の構造'!L$53), NA())</f>
        <v>2593</v>
      </c>
      <c r="M67" s="137" t="e">
        <f>NA()</f>
        <v>#N/A</v>
      </c>
      <c r="N67" s="137" t="e">
        <f>NA()</f>
        <v>#N/A</v>
      </c>
      <c r="O67" s="137">
        <f>IF(ISNUMBER('将来負担比率（分子）の構造'!M$53), IF('将来負担比率（分子）の構造'!M$53 &lt; 0, 0, '将来負担比率（分子）の構造'!M$53), NA())</f>
        <v>2015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1157130</v>
      </c>
      <c r="S5" s="671"/>
      <c r="T5" s="671"/>
      <c r="U5" s="671"/>
      <c r="V5" s="671"/>
      <c r="W5" s="671"/>
      <c r="X5" s="671"/>
      <c r="Y5" s="718"/>
      <c r="Z5" s="731">
        <v>8.1999999999999993</v>
      </c>
      <c r="AA5" s="731"/>
      <c r="AB5" s="731"/>
      <c r="AC5" s="731"/>
      <c r="AD5" s="732">
        <v>1157130</v>
      </c>
      <c r="AE5" s="732"/>
      <c r="AF5" s="732"/>
      <c r="AG5" s="732"/>
      <c r="AH5" s="732"/>
      <c r="AI5" s="732"/>
      <c r="AJ5" s="732"/>
      <c r="AK5" s="732"/>
      <c r="AL5" s="719">
        <v>22.2</v>
      </c>
      <c r="AM5" s="688"/>
      <c r="AN5" s="688"/>
      <c r="AO5" s="720"/>
      <c r="AP5" s="707" t="s">
        <v>210</v>
      </c>
      <c r="AQ5" s="708"/>
      <c r="AR5" s="708"/>
      <c r="AS5" s="708"/>
      <c r="AT5" s="708"/>
      <c r="AU5" s="708"/>
      <c r="AV5" s="708"/>
      <c r="AW5" s="708"/>
      <c r="AX5" s="708"/>
      <c r="AY5" s="708"/>
      <c r="AZ5" s="708"/>
      <c r="BA5" s="708"/>
      <c r="BB5" s="708"/>
      <c r="BC5" s="708"/>
      <c r="BD5" s="708"/>
      <c r="BE5" s="708"/>
      <c r="BF5" s="709"/>
      <c r="BG5" s="620">
        <v>1157130</v>
      </c>
      <c r="BH5" s="621"/>
      <c r="BI5" s="621"/>
      <c r="BJ5" s="621"/>
      <c r="BK5" s="621"/>
      <c r="BL5" s="621"/>
      <c r="BM5" s="621"/>
      <c r="BN5" s="622"/>
      <c r="BO5" s="673">
        <v>100</v>
      </c>
      <c r="BP5" s="673"/>
      <c r="BQ5" s="673"/>
      <c r="BR5" s="673"/>
      <c r="BS5" s="674">
        <v>51461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58086</v>
      </c>
      <c r="S6" s="621"/>
      <c r="T6" s="621"/>
      <c r="U6" s="621"/>
      <c r="V6" s="621"/>
      <c r="W6" s="621"/>
      <c r="X6" s="621"/>
      <c r="Y6" s="622"/>
      <c r="Z6" s="673">
        <v>0.4</v>
      </c>
      <c r="AA6" s="673"/>
      <c r="AB6" s="673"/>
      <c r="AC6" s="673"/>
      <c r="AD6" s="674">
        <v>58086</v>
      </c>
      <c r="AE6" s="674"/>
      <c r="AF6" s="674"/>
      <c r="AG6" s="674"/>
      <c r="AH6" s="674"/>
      <c r="AI6" s="674"/>
      <c r="AJ6" s="674"/>
      <c r="AK6" s="674"/>
      <c r="AL6" s="643">
        <v>1.1000000000000001</v>
      </c>
      <c r="AM6" s="675"/>
      <c r="AN6" s="675"/>
      <c r="AO6" s="676"/>
      <c r="AP6" s="617" t="s">
        <v>215</v>
      </c>
      <c r="AQ6" s="618"/>
      <c r="AR6" s="618"/>
      <c r="AS6" s="618"/>
      <c r="AT6" s="618"/>
      <c r="AU6" s="618"/>
      <c r="AV6" s="618"/>
      <c r="AW6" s="618"/>
      <c r="AX6" s="618"/>
      <c r="AY6" s="618"/>
      <c r="AZ6" s="618"/>
      <c r="BA6" s="618"/>
      <c r="BB6" s="618"/>
      <c r="BC6" s="618"/>
      <c r="BD6" s="618"/>
      <c r="BE6" s="618"/>
      <c r="BF6" s="619"/>
      <c r="BG6" s="620">
        <v>1157130</v>
      </c>
      <c r="BH6" s="621"/>
      <c r="BI6" s="621"/>
      <c r="BJ6" s="621"/>
      <c r="BK6" s="621"/>
      <c r="BL6" s="621"/>
      <c r="BM6" s="621"/>
      <c r="BN6" s="622"/>
      <c r="BO6" s="673">
        <v>100</v>
      </c>
      <c r="BP6" s="673"/>
      <c r="BQ6" s="673"/>
      <c r="BR6" s="673"/>
      <c r="BS6" s="674">
        <v>51461</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96506</v>
      </c>
      <c r="CS6" s="621"/>
      <c r="CT6" s="621"/>
      <c r="CU6" s="621"/>
      <c r="CV6" s="621"/>
      <c r="CW6" s="621"/>
      <c r="CX6" s="621"/>
      <c r="CY6" s="622"/>
      <c r="CZ6" s="673">
        <v>0.7</v>
      </c>
      <c r="DA6" s="673"/>
      <c r="DB6" s="673"/>
      <c r="DC6" s="673"/>
      <c r="DD6" s="626" t="s">
        <v>217</v>
      </c>
      <c r="DE6" s="621"/>
      <c r="DF6" s="621"/>
      <c r="DG6" s="621"/>
      <c r="DH6" s="621"/>
      <c r="DI6" s="621"/>
      <c r="DJ6" s="621"/>
      <c r="DK6" s="621"/>
      <c r="DL6" s="621"/>
      <c r="DM6" s="621"/>
      <c r="DN6" s="621"/>
      <c r="DO6" s="621"/>
      <c r="DP6" s="622"/>
      <c r="DQ6" s="626">
        <v>96503</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3124</v>
      </c>
      <c r="S7" s="621"/>
      <c r="T7" s="621"/>
      <c r="U7" s="621"/>
      <c r="V7" s="621"/>
      <c r="W7" s="621"/>
      <c r="X7" s="621"/>
      <c r="Y7" s="622"/>
      <c r="Z7" s="673">
        <v>0</v>
      </c>
      <c r="AA7" s="673"/>
      <c r="AB7" s="673"/>
      <c r="AC7" s="673"/>
      <c r="AD7" s="674">
        <v>3124</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488240</v>
      </c>
      <c r="BH7" s="621"/>
      <c r="BI7" s="621"/>
      <c r="BJ7" s="621"/>
      <c r="BK7" s="621"/>
      <c r="BL7" s="621"/>
      <c r="BM7" s="621"/>
      <c r="BN7" s="622"/>
      <c r="BO7" s="673">
        <v>42.2</v>
      </c>
      <c r="BP7" s="673"/>
      <c r="BQ7" s="673"/>
      <c r="BR7" s="673"/>
      <c r="BS7" s="674">
        <v>14706</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1392090</v>
      </c>
      <c r="CS7" s="621"/>
      <c r="CT7" s="621"/>
      <c r="CU7" s="621"/>
      <c r="CV7" s="621"/>
      <c r="CW7" s="621"/>
      <c r="CX7" s="621"/>
      <c r="CY7" s="622"/>
      <c r="CZ7" s="673">
        <v>10.1</v>
      </c>
      <c r="DA7" s="673"/>
      <c r="DB7" s="673"/>
      <c r="DC7" s="673"/>
      <c r="DD7" s="626">
        <v>68301</v>
      </c>
      <c r="DE7" s="621"/>
      <c r="DF7" s="621"/>
      <c r="DG7" s="621"/>
      <c r="DH7" s="621"/>
      <c r="DI7" s="621"/>
      <c r="DJ7" s="621"/>
      <c r="DK7" s="621"/>
      <c r="DL7" s="621"/>
      <c r="DM7" s="621"/>
      <c r="DN7" s="621"/>
      <c r="DO7" s="621"/>
      <c r="DP7" s="622"/>
      <c r="DQ7" s="626">
        <v>1219643</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3180</v>
      </c>
      <c r="S8" s="621"/>
      <c r="T8" s="621"/>
      <c r="U8" s="621"/>
      <c r="V8" s="621"/>
      <c r="W8" s="621"/>
      <c r="X8" s="621"/>
      <c r="Y8" s="622"/>
      <c r="Z8" s="673">
        <v>0</v>
      </c>
      <c r="AA8" s="673"/>
      <c r="AB8" s="673"/>
      <c r="AC8" s="673"/>
      <c r="AD8" s="674">
        <v>3180</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21156</v>
      </c>
      <c r="BH8" s="621"/>
      <c r="BI8" s="621"/>
      <c r="BJ8" s="621"/>
      <c r="BK8" s="621"/>
      <c r="BL8" s="621"/>
      <c r="BM8" s="621"/>
      <c r="BN8" s="622"/>
      <c r="BO8" s="673">
        <v>1.8</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4780213</v>
      </c>
      <c r="CS8" s="621"/>
      <c r="CT8" s="621"/>
      <c r="CU8" s="621"/>
      <c r="CV8" s="621"/>
      <c r="CW8" s="621"/>
      <c r="CX8" s="621"/>
      <c r="CY8" s="622"/>
      <c r="CZ8" s="673">
        <v>34.799999999999997</v>
      </c>
      <c r="DA8" s="673"/>
      <c r="DB8" s="673"/>
      <c r="DC8" s="673"/>
      <c r="DD8" s="626">
        <v>479822</v>
      </c>
      <c r="DE8" s="621"/>
      <c r="DF8" s="621"/>
      <c r="DG8" s="621"/>
      <c r="DH8" s="621"/>
      <c r="DI8" s="621"/>
      <c r="DJ8" s="621"/>
      <c r="DK8" s="621"/>
      <c r="DL8" s="621"/>
      <c r="DM8" s="621"/>
      <c r="DN8" s="621"/>
      <c r="DO8" s="621"/>
      <c r="DP8" s="622"/>
      <c r="DQ8" s="626">
        <v>2026585</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1872</v>
      </c>
      <c r="S9" s="621"/>
      <c r="T9" s="621"/>
      <c r="U9" s="621"/>
      <c r="V9" s="621"/>
      <c r="W9" s="621"/>
      <c r="X9" s="621"/>
      <c r="Y9" s="622"/>
      <c r="Z9" s="673">
        <v>0</v>
      </c>
      <c r="AA9" s="673"/>
      <c r="AB9" s="673"/>
      <c r="AC9" s="673"/>
      <c r="AD9" s="674">
        <v>1872</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393203</v>
      </c>
      <c r="BH9" s="621"/>
      <c r="BI9" s="621"/>
      <c r="BJ9" s="621"/>
      <c r="BK9" s="621"/>
      <c r="BL9" s="621"/>
      <c r="BM9" s="621"/>
      <c r="BN9" s="622"/>
      <c r="BO9" s="673">
        <v>34</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701717</v>
      </c>
      <c r="CS9" s="621"/>
      <c r="CT9" s="621"/>
      <c r="CU9" s="621"/>
      <c r="CV9" s="621"/>
      <c r="CW9" s="621"/>
      <c r="CX9" s="621"/>
      <c r="CY9" s="622"/>
      <c r="CZ9" s="673">
        <v>5.0999999999999996</v>
      </c>
      <c r="DA9" s="673"/>
      <c r="DB9" s="673"/>
      <c r="DC9" s="673"/>
      <c r="DD9" s="626">
        <v>63575</v>
      </c>
      <c r="DE9" s="621"/>
      <c r="DF9" s="621"/>
      <c r="DG9" s="621"/>
      <c r="DH9" s="621"/>
      <c r="DI9" s="621"/>
      <c r="DJ9" s="621"/>
      <c r="DK9" s="621"/>
      <c r="DL9" s="621"/>
      <c r="DM9" s="621"/>
      <c r="DN9" s="621"/>
      <c r="DO9" s="621"/>
      <c r="DP9" s="622"/>
      <c r="DQ9" s="626">
        <v>561106</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232162</v>
      </c>
      <c r="S10" s="621"/>
      <c r="T10" s="621"/>
      <c r="U10" s="621"/>
      <c r="V10" s="621"/>
      <c r="W10" s="621"/>
      <c r="X10" s="621"/>
      <c r="Y10" s="622"/>
      <c r="Z10" s="673">
        <v>1.6</v>
      </c>
      <c r="AA10" s="673"/>
      <c r="AB10" s="673"/>
      <c r="AC10" s="673"/>
      <c r="AD10" s="674">
        <v>232162</v>
      </c>
      <c r="AE10" s="674"/>
      <c r="AF10" s="674"/>
      <c r="AG10" s="674"/>
      <c r="AH10" s="674"/>
      <c r="AI10" s="674"/>
      <c r="AJ10" s="674"/>
      <c r="AK10" s="674"/>
      <c r="AL10" s="643">
        <v>4.5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30092</v>
      </c>
      <c r="BH10" s="621"/>
      <c r="BI10" s="621"/>
      <c r="BJ10" s="621"/>
      <c r="BK10" s="621"/>
      <c r="BL10" s="621"/>
      <c r="BM10" s="621"/>
      <c r="BN10" s="622"/>
      <c r="BO10" s="673">
        <v>2.6</v>
      </c>
      <c r="BP10" s="673"/>
      <c r="BQ10" s="673"/>
      <c r="BR10" s="673"/>
      <c r="BS10" s="626">
        <v>6036</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43789</v>
      </c>
      <c r="BH11" s="621"/>
      <c r="BI11" s="621"/>
      <c r="BJ11" s="621"/>
      <c r="BK11" s="621"/>
      <c r="BL11" s="621"/>
      <c r="BM11" s="621"/>
      <c r="BN11" s="622"/>
      <c r="BO11" s="673">
        <v>3.8</v>
      </c>
      <c r="BP11" s="673"/>
      <c r="BQ11" s="673"/>
      <c r="BR11" s="673"/>
      <c r="BS11" s="626">
        <v>8670</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452965</v>
      </c>
      <c r="CS11" s="621"/>
      <c r="CT11" s="621"/>
      <c r="CU11" s="621"/>
      <c r="CV11" s="621"/>
      <c r="CW11" s="621"/>
      <c r="CX11" s="621"/>
      <c r="CY11" s="622"/>
      <c r="CZ11" s="673">
        <v>3.3</v>
      </c>
      <c r="DA11" s="673"/>
      <c r="DB11" s="673"/>
      <c r="DC11" s="673"/>
      <c r="DD11" s="626">
        <v>222496</v>
      </c>
      <c r="DE11" s="621"/>
      <c r="DF11" s="621"/>
      <c r="DG11" s="621"/>
      <c r="DH11" s="621"/>
      <c r="DI11" s="621"/>
      <c r="DJ11" s="621"/>
      <c r="DK11" s="621"/>
      <c r="DL11" s="621"/>
      <c r="DM11" s="621"/>
      <c r="DN11" s="621"/>
      <c r="DO11" s="621"/>
      <c r="DP11" s="622"/>
      <c r="DQ11" s="626">
        <v>191864</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525777</v>
      </c>
      <c r="BH12" s="621"/>
      <c r="BI12" s="621"/>
      <c r="BJ12" s="621"/>
      <c r="BK12" s="621"/>
      <c r="BL12" s="621"/>
      <c r="BM12" s="621"/>
      <c r="BN12" s="622"/>
      <c r="BO12" s="673">
        <v>45.4</v>
      </c>
      <c r="BP12" s="673"/>
      <c r="BQ12" s="673"/>
      <c r="BR12" s="673"/>
      <c r="BS12" s="626">
        <v>36755</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1716969</v>
      </c>
      <c r="CS12" s="621"/>
      <c r="CT12" s="621"/>
      <c r="CU12" s="621"/>
      <c r="CV12" s="621"/>
      <c r="CW12" s="621"/>
      <c r="CX12" s="621"/>
      <c r="CY12" s="622"/>
      <c r="CZ12" s="673">
        <v>12.5</v>
      </c>
      <c r="DA12" s="673"/>
      <c r="DB12" s="673"/>
      <c r="DC12" s="673"/>
      <c r="DD12" s="626">
        <v>330527</v>
      </c>
      <c r="DE12" s="621"/>
      <c r="DF12" s="621"/>
      <c r="DG12" s="621"/>
      <c r="DH12" s="621"/>
      <c r="DI12" s="621"/>
      <c r="DJ12" s="621"/>
      <c r="DK12" s="621"/>
      <c r="DL12" s="621"/>
      <c r="DM12" s="621"/>
      <c r="DN12" s="621"/>
      <c r="DO12" s="621"/>
      <c r="DP12" s="622"/>
      <c r="DQ12" s="626">
        <v>230356</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7939</v>
      </c>
      <c r="S13" s="621"/>
      <c r="T13" s="621"/>
      <c r="U13" s="621"/>
      <c r="V13" s="621"/>
      <c r="W13" s="621"/>
      <c r="X13" s="621"/>
      <c r="Y13" s="622"/>
      <c r="Z13" s="673">
        <v>0.1</v>
      </c>
      <c r="AA13" s="673"/>
      <c r="AB13" s="673"/>
      <c r="AC13" s="673"/>
      <c r="AD13" s="674">
        <v>7939</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514647</v>
      </c>
      <c r="BH13" s="621"/>
      <c r="BI13" s="621"/>
      <c r="BJ13" s="621"/>
      <c r="BK13" s="621"/>
      <c r="BL13" s="621"/>
      <c r="BM13" s="621"/>
      <c r="BN13" s="622"/>
      <c r="BO13" s="673">
        <v>44.5</v>
      </c>
      <c r="BP13" s="673"/>
      <c r="BQ13" s="673"/>
      <c r="BR13" s="673"/>
      <c r="BS13" s="626">
        <v>36755</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839720</v>
      </c>
      <c r="CS13" s="621"/>
      <c r="CT13" s="621"/>
      <c r="CU13" s="621"/>
      <c r="CV13" s="621"/>
      <c r="CW13" s="621"/>
      <c r="CX13" s="621"/>
      <c r="CY13" s="622"/>
      <c r="CZ13" s="673">
        <v>6.1</v>
      </c>
      <c r="DA13" s="673"/>
      <c r="DB13" s="673"/>
      <c r="DC13" s="673"/>
      <c r="DD13" s="626">
        <v>672409</v>
      </c>
      <c r="DE13" s="621"/>
      <c r="DF13" s="621"/>
      <c r="DG13" s="621"/>
      <c r="DH13" s="621"/>
      <c r="DI13" s="621"/>
      <c r="DJ13" s="621"/>
      <c r="DK13" s="621"/>
      <c r="DL13" s="621"/>
      <c r="DM13" s="621"/>
      <c r="DN13" s="621"/>
      <c r="DO13" s="621"/>
      <c r="DP13" s="622"/>
      <c r="DQ13" s="626">
        <v>212030</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52620</v>
      </c>
      <c r="BH14" s="621"/>
      <c r="BI14" s="621"/>
      <c r="BJ14" s="621"/>
      <c r="BK14" s="621"/>
      <c r="BL14" s="621"/>
      <c r="BM14" s="621"/>
      <c r="BN14" s="622"/>
      <c r="BO14" s="673">
        <v>4.5</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1524710</v>
      </c>
      <c r="CS14" s="621"/>
      <c r="CT14" s="621"/>
      <c r="CU14" s="621"/>
      <c r="CV14" s="621"/>
      <c r="CW14" s="621"/>
      <c r="CX14" s="621"/>
      <c r="CY14" s="622"/>
      <c r="CZ14" s="673">
        <v>11.1</v>
      </c>
      <c r="DA14" s="673"/>
      <c r="DB14" s="673"/>
      <c r="DC14" s="673"/>
      <c r="DD14" s="626">
        <v>918715</v>
      </c>
      <c r="DE14" s="621"/>
      <c r="DF14" s="621"/>
      <c r="DG14" s="621"/>
      <c r="DH14" s="621"/>
      <c r="DI14" s="621"/>
      <c r="DJ14" s="621"/>
      <c r="DK14" s="621"/>
      <c r="DL14" s="621"/>
      <c r="DM14" s="621"/>
      <c r="DN14" s="621"/>
      <c r="DO14" s="621"/>
      <c r="DP14" s="622"/>
      <c r="DQ14" s="626">
        <v>441217</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909</v>
      </c>
      <c r="S15" s="621"/>
      <c r="T15" s="621"/>
      <c r="U15" s="621"/>
      <c r="V15" s="621"/>
      <c r="W15" s="621"/>
      <c r="X15" s="621"/>
      <c r="Y15" s="622"/>
      <c r="Z15" s="673">
        <v>0</v>
      </c>
      <c r="AA15" s="673"/>
      <c r="AB15" s="673"/>
      <c r="AC15" s="673"/>
      <c r="AD15" s="674">
        <v>909</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90081</v>
      </c>
      <c r="BH15" s="621"/>
      <c r="BI15" s="621"/>
      <c r="BJ15" s="621"/>
      <c r="BK15" s="621"/>
      <c r="BL15" s="621"/>
      <c r="BM15" s="621"/>
      <c r="BN15" s="622"/>
      <c r="BO15" s="673">
        <v>7.8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739394</v>
      </c>
      <c r="CS15" s="621"/>
      <c r="CT15" s="621"/>
      <c r="CU15" s="621"/>
      <c r="CV15" s="621"/>
      <c r="CW15" s="621"/>
      <c r="CX15" s="621"/>
      <c r="CY15" s="622"/>
      <c r="CZ15" s="673">
        <v>5.4</v>
      </c>
      <c r="DA15" s="673"/>
      <c r="DB15" s="673"/>
      <c r="DC15" s="673"/>
      <c r="DD15" s="626">
        <v>267308</v>
      </c>
      <c r="DE15" s="621"/>
      <c r="DF15" s="621"/>
      <c r="DG15" s="621"/>
      <c r="DH15" s="621"/>
      <c r="DI15" s="621"/>
      <c r="DJ15" s="621"/>
      <c r="DK15" s="621"/>
      <c r="DL15" s="621"/>
      <c r="DM15" s="621"/>
      <c r="DN15" s="621"/>
      <c r="DO15" s="621"/>
      <c r="DP15" s="622"/>
      <c r="DQ15" s="626">
        <v>440556</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4568893</v>
      </c>
      <c r="S16" s="621"/>
      <c r="T16" s="621"/>
      <c r="U16" s="621"/>
      <c r="V16" s="621"/>
      <c r="W16" s="621"/>
      <c r="X16" s="621"/>
      <c r="Y16" s="622"/>
      <c r="Z16" s="673">
        <v>32.4</v>
      </c>
      <c r="AA16" s="673"/>
      <c r="AB16" s="673"/>
      <c r="AC16" s="673"/>
      <c r="AD16" s="674">
        <v>3733964</v>
      </c>
      <c r="AE16" s="674"/>
      <c r="AF16" s="674"/>
      <c r="AG16" s="674"/>
      <c r="AH16" s="674"/>
      <c r="AI16" s="674"/>
      <c r="AJ16" s="674"/>
      <c r="AK16" s="674"/>
      <c r="AL16" s="643">
        <v>71.599999999999994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188929</v>
      </c>
      <c r="CS16" s="621"/>
      <c r="CT16" s="621"/>
      <c r="CU16" s="621"/>
      <c r="CV16" s="621"/>
      <c r="CW16" s="621"/>
      <c r="CX16" s="621"/>
      <c r="CY16" s="622"/>
      <c r="CZ16" s="673">
        <v>1.4</v>
      </c>
      <c r="DA16" s="673"/>
      <c r="DB16" s="673"/>
      <c r="DC16" s="673"/>
      <c r="DD16" s="626" t="s">
        <v>112</v>
      </c>
      <c r="DE16" s="621"/>
      <c r="DF16" s="621"/>
      <c r="DG16" s="621"/>
      <c r="DH16" s="621"/>
      <c r="DI16" s="621"/>
      <c r="DJ16" s="621"/>
      <c r="DK16" s="621"/>
      <c r="DL16" s="621"/>
      <c r="DM16" s="621"/>
      <c r="DN16" s="621"/>
      <c r="DO16" s="621"/>
      <c r="DP16" s="622"/>
      <c r="DQ16" s="626">
        <v>17534</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3733964</v>
      </c>
      <c r="S17" s="621"/>
      <c r="T17" s="621"/>
      <c r="U17" s="621"/>
      <c r="V17" s="621"/>
      <c r="W17" s="621"/>
      <c r="X17" s="621"/>
      <c r="Y17" s="622"/>
      <c r="Z17" s="673">
        <v>26.5</v>
      </c>
      <c r="AA17" s="673"/>
      <c r="AB17" s="673"/>
      <c r="AC17" s="673"/>
      <c r="AD17" s="674">
        <v>3733964</v>
      </c>
      <c r="AE17" s="674"/>
      <c r="AF17" s="674"/>
      <c r="AG17" s="674"/>
      <c r="AH17" s="674"/>
      <c r="AI17" s="674"/>
      <c r="AJ17" s="674"/>
      <c r="AK17" s="674"/>
      <c r="AL17" s="643">
        <v>71.599999999999994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v>412</v>
      </c>
      <c r="BH17" s="621"/>
      <c r="BI17" s="621"/>
      <c r="BJ17" s="621"/>
      <c r="BK17" s="621"/>
      <c r="BL17" s="621"/>
      <c r="BM17" s="621"/>
      <c r="BN17" s="622"/>
      <c r="BO17" s="673">
        <v>0</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1314850</v>
      </c>
      <c r="CS17" s="621"/>
      <c r="CT17" s="621"/>
      <c r="CU17" s="621"/>
      <c r="CV17" s="621"/>
      <c r="CW17" s="621"/>
      <c r="CX17" s="621"/>
      <c r="CY17" s="622"/>
      <c r="CZ17" s="673">
        <v>9.6</v>
      </c>
      <c r="DA17" s="673"/>
      <c r="DB17" s="673"/>
      <c r="DC17" s="673"/>
      <c r="DD17" s="626" t="s">
        <v>112</v>
      </c>
      <c r="DE17" s="621"/>
      <c r="DF17" s="621"/>
      <c r="DG17" s="621"/>
      <c r="DH17" s="621"/>
      <c r="DI17" s="621"/>
      <c r="DJ17" s="621"/>
      <c r="DK17" s="621"/>
      <c r="DL17" s="621"/>
      <c r="DM17" s="621"/>
      <c r="DN17" s="621"/>
      <c r="DO17" s="621"/>
      <c r="DP17" s="622"/>
      <c r="DQ17" s="626">
        <v>1213262</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834929</v>
      </c>
      <c r="S18" s="621"/>
      <c r="T18" s="621"/>
      <c r="U18" s="621"/>
      <c r="V18" s="621"/>
      <c r="W18" s="621"/>
      <c r="X18" s="621"/>
      <c r="Y18" s="622"/>
      <c r="Z18" s="673">
        <v>5.9</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6033295</v>
      </c>
      <c r="S20" s="621"/>
      <c r="T20" s="621"/>
      <c r="U20" s="621"/>
      <c r="V20" s="621"/>
      <c r="W20" s="621"/>
      <c r="X20" s="621"/>
      <c r="Y20" s="622"/>
      <c r="Z20" s="673">
        <v>42.8</v>
      </c>
      <c r="AA20" s="673"/>
      <c r="AB20" s="673"/>
      <c r="AC20" s="673"/>
      <c r="AD20" s="674">
        <v>5198366</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13748063</v>
      </c>
      <c r="CS20" s="621"/>
      <c r="CT20" s="621"/>
      <c r="CU20" s="621"/>
      <c r="CV20" s="621"/>
      <c r="CW20" s="621"/>
      <c r="CX20" s="621"/>
      <c r="CY20" s="622"/>
      <c r="CZ20" s="673">
        <v>100</v>
      </c>
      <c r="DA20" s="673"/>
      <c r="DB20" s="673"/>
      <c r="DC20" s="673"/>
      <c r="DD20" s="626">
        <v>3023153</v>
      </c>
      <c r="DE20" s="621"/>
      <c r="DF20" s="621"/>
      <c r="DG20" s="621"/>
      <c r="DH20" s="621"/>
      <c r="DI20" s="621"/>
      <c r="DJ20" s="621"/>
      <c r="DK20" s="621"/>
      <c r="DL20" s="621"/>
      <c r="DM20" s="621"/>
      <c r="DN20" s="621"/>
      <c r="DO20" s="621"/>
      <c r="DP20" s="622"/>
      <c r="DQ20" s="626">
        <v>6650656</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1272</v>
      </c>
      <c r="S21" s="621"/>
      <c r="T21" s="621"/>
      <c r="U21" s="621"/>
      <c r="V21" s="621"/>
      <c r="W21" s="621"/>
      <c r="X21" s="621"/>
      <c r="Y21" s="622"/>
      <c r="Z21" s="673">
        <v>0</v>
      </c>
      <c r="AA21" s="673"/>
      <c r="AB21" s="673"/>
      <c r="AC21" s="673"/>
      <c r="AD21" s="674">
        <v>1272</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180919</v>
      </c>
      <c r="S22" s="621"/>
      <c r="T22" s="621"/>
      <c r="U22" s="621"/>
      <c r="V22" s="621"/>
      <c r="W22" s="621"/>
      <c r="X22" s="621"/>
      <c r="Y22" s="622"/>
      <c r="Z22" s="673">
        <v>1.3</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162657</v>
      </c>
      <c r="S23" s="621"/>
      <c r="T23" s="621"/>
      <c r="U23" s="621"/>
      <c r="V23" s="621"/>
      <c r="W23" s="621"/>
      <c r="X23" s="621"/>
      <c r="Y23" s="622"/>
      <c r="Z23" s="673">
        <v>1.2</v>
      </c>
      <c r="AA23" s="673"/>
      <c r="AB23" s="673"/>
      <c r="AC23" s="673"/>
      <c r="AD23" s="674">
        <v>4408</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46658</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5616308</v>
      </c>
      <c r="CS24" s="671"/>
      <c r="CT24" s="671"/>
      <c r="CU24" s="671"/>
      <c r="CV24" s="671"/>
      <c r="CW24" s="671"/>
      <c r="CX24" s="671"/>
      <c r="CY24" s="718"/>
      <c r="CZ24" s="722">
        <v>40.9</v>
      </c>
      <c r="DA24" s="723"/>
      <c r="DB24" s="723"/>
      <c r="DC24" s="724"/>
      <c r="DD24" s="717">
        <v>3355802</v>
      </c>
      <c r="DE24" s="671"/>
      <c r="DF24" s="671"/>
      <c r="DG24" s="671"/>
      <c r="DH24" s="671"/>
      <c r="DI24" s="671"/>
      <c r="DJ24" s="671"/>
      <c r="DK24" s="718"/>
      <c r="DL24" s="717">
        <v>3342044</v>
      </c>
      <c r="DM24" s="671"/>
      <c r="DN24" s="671"/>
      <c r="DO24" s="671"/>
      <c r="DP24" s="671"/>
      <c r="DQ24" s="671"/>
      <c r="DR24" s="671"/>
      <c r="DS24" s="671"/>
      <c r="DT24" s="671"/>
      <c r="DU24" s="671"/>
      <c r="DV24" s="718"/>
      <c r="DW24" s="719">
        <v>61.6</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2678523</v>
      </c>
      <c r="S25" s="621"/>
      <c r="T25" s="621"/>
      <c r="U25" s="621"/>
      <c r="V25" s="621"/>
      <c r="W25" s="621"/>
      <c r="X25" s="621"/>
      <c r="Y25" s="622"/>
      <c r="Z25" s="673">
        <v>19</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1665889</v>
      </c>
      <c r="CS25" s="639"/>
      <c r="CT25" s="639"/>
      <c r="CU25" s="639"/>
      <c r="CV25" s="639"/>
      <c r="CW25" s="639"/>
      <c r="CX25" s="639"/>
      <c r="CY25" s="640"/>
      <c r="CZ25" s="623">
        <v>12.1</v>
      </c>
      <c r="DA25" s="641"/>
      <c r="DB25" s="641"/>
      <c r="DC25" s="642"/>
      <c r="DD25" s="626">
        <v>1496340</v>
      </c>
      <c r="DE25" s="639"/>
      <c r="DF25" s="639"/>
      <c r="DG25" s="639"/>
      <c r="DH25" s="639"/>
      <c r="DI25" s="639"/>
      <c r="DJ25" s="639"/>
      <c r="DK25" s="640"/>
      <c r="DL25" s="626">
        <v>1484150</v>
      </c>
      <c r="DM25" s="639"/>
      <c r="DN25" s="639"/>
      <c r="DO25" s="639"/>
      <c r="DP25" s="639"/>
      <c r="DQ25" s="639"/>
      <c r="DR25" s="639"/>
      <c r="DS25" s="639"/>
      <c r="DT25" s="639"/>
      <c r="DU25" s="639"/>
      <c r="DV25" s="640"/>
      <c r="DW25" s="643">
        <v>27.4</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1089100</v>
      </c>
      <c r="CS26" s="621"/>
      <c r="CT26" s="621"/>
      <c r="CU26" s="621"/>
      <c r="CV26" s="621"/>
      <c r="CW26" s="621"/>
      <c r="CX26" s="621"/>
      <c r="CY26" s="622"/>
      <c r="CZ26" s="623">
        <v>7.9</v>
      </c>
      <c r="DA26" s="641"/>
      <c r="DB26" s="641"/>
      <c r="DC26" s="642"/>
      <c r="DD26" s="626">
        <v>943269</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1216158</v>
      </c>
      <c r="S27" s="621"/>
      <c r="T27" s="621"/>
      <c r="U27" s="621"/>
      <c r="V27" s="621"/>
      <c r="W27" s="621"/>
      <c r="X27" s="621"/>
      <c r="Y27" s="622"/>
      <c r="Z27" s="673">
        <v>8.6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1157130</v>
      </c>
      <c r="BH27" s="621"/>
      <c r="BI27" s="621"/>
      <c r="BJ27" s="621"/>
      <c r="BK27" s="621"/>
      <c r="BL27" s="621"/>
      <c r="BM27" s="621"/>
      <c r="BN27" s="622"/>
      <c r="BO27" s="673">
        <v>100</v>
      </c>
      <c r="BP27" s="673"/>
      <c r="BQ27" s="673"/>
      <c r="BR27" s="673"/>
      <c r="BS27" s="626">
        <v>51461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2635569</v>
      </c>
      <c r="CS27" s="639"/>
      <c r="CT27" s="639"/>
      <c r="CU27" s="639"/>
      <c r="CV27" s="639"/>
      <c r="CW27" s="639"/>
      <c r="CX27" s="639"/>
      <c r="CY27" s="640"/>
      <c r="CZ27" s="623">
        <v>19.2</v>
      </c>
      <c r="DA27" s="641"/>
      <c r="DB27" s="641"/>
      <c r="DC27" s="642"/>
      <c r="DD27" s="626">
        <v>646200</v>
      </c>
      <c r="DE27" s="639"/>
      <c r="DF27" s="639"/>
      <c r="DG27" s="639"/>
      <c r="DH27" s="639"/>
      <c r="DI27" s="639"/>
      <c r="DJ27" s="639"/>
      <c r="DK27" s="640"/>
      <c r="DL27" s="626">
        <v>644632</v>
      </c>
      <c r="DM27" s="639"/>
      <c r="DN27" s="639"/>
      <c r="DO27" s="639"/>
      <c r="DP27" s="639"/>
      <c r="DQ27" s="639"/>
      <c r="DR27" s="639"/>
      <c r="DS27" s="639"/>
      <c r="DT27" s="639"/>
      <c r="DU27" s="639"/>
      <c r="DV27" s="640"/>
      <c r="DW27" s="643">
        <v>11.9</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42914</v>
      </c>
      <c r="S28" s="621"/>
      <c r="T28" s="621"/>
      <c r="U28" s="621"/>
      <c r="V28" s="621"/>
      <c r="W28" s="621"/>
      <c r="X28" s="621"/>
      <c r="Y28" s="622"/>
      <c r="Z28" s="673">
        <v>0.3</v>
      </c>
      <c r="AA28" s="673"/>
      <c r="AB28" s="673"/>
      <c r="AC28" s="673"/>
      <c r="AD28" s="674">
        <v>8665</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1314850</v>
      </c>
      <c r="CS28" s="621"/>
      <c r="CT28" s="621"/>
      <c r="CU28" s="621"/>
      <c r="CV28" s="621"/>
      <c r="CW28" s="621"/>
      <c r="CX28" s="621"/>
      <c r="CY28" s="622"/>
      <c r="CZ28" s="623">
        <v>9.6</v>
      </c>
      <c r="DA28" s="641"/>
      <c r="DB28" s="641"/>
      <c r="DC28" s="642"/>
      <c r="DD28" s="626">
        <v>1213262</v>
      </c>
      <c r="DE28" s="621"/>
      <c r="DF28" s="621"/>
      <c r="DG28" s="621"/>
      <c r="DH28" s="621"/>
      <c r="DI28" s="621"/>
      <c r="DJ28" s="621"/>
      <c r="DK28" s="622"/>
      <c r="DL28" s="626">
        <v>1213262</v>
      </c>
      <c r="DM28" s="621"/>
      <c r="DN28" s="621"/>
      <c r="DO28" s="621"/>
      <c r="DP28" s="621"/>
      <c r="DQ28" s="621"/>
      <c r="DR28" s="621"/>
      <c r="DS28" s="621"/>
      <c r="DT28" s="621"/>
      <c r="DU28" s="621"/>
      <c r="DV28" s="622"/>
      <c r="DW28" s="643">
        <v>22.4</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638316</v>
      </c>
      <c r="S29" s="621"/>
      <c r="T29" s="621"/>
      <c r="U29" s="621"/>
      <c r="V29" s="621"/>
      <c r="W29" s="621"/>
      <c r="X29" s="621"/>
      <c r="Y29" s="622"/>
      <c r="Z29" s="673">
        <v>4.5</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1314813</v>
      </c>
      <c r="CS29" s="639"/>
      <c r="CT29" s="639"/>
      <c r="CU29" s="639"/>
      <c r="CV29" s="639"/>
      <c r="CW29" s="639"/>
      <c r="CX29" s="639"/>
      <c r="CY29" s="640"/>
      <c r="CZ29" s="623">
        <v>9.6</v>
      </c>
      <c r="DA29" s="641"/>
      <c r="DB29" s="641"/>
      <c r="DC29" s="642"/>
      <c r="DD29" s="626">
        <v>1213225</v>
      </c>
      <c r="DE29" s="639"/>
      <c r="DF29" s="639"/>
      <c r="DG29" s="639"/>
      <c r="DH29" s="639"/>
      <c r="DI29" s="639"/>
      <c r="DJ29" s="639"/>
      <c r="DK29" s="640"/>
      <c r="DL29" s="626">
        <v>1213225</v>
      </c>
      <c r="DM29" s="639"/>
      <c r="DN29" s="639"/>
      <c r="DO29" s="639"/>
      <c r="DP29" s="639"/>
      <c r="DQ29" s="639"/>
      <c r="DR29" s="639"/>
      <c r="DS29" s="639"/>
      <c r="DT29" s="639"/>
      <c r="DU29" s="639"/>
      <c r="DV29" s="640"/>
      <c r="DW29" s="643">
        <v>22.4</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463164</v>
      </c>
      <c r="S30" s="621"/>
      <c r="T30" s="621"/>
      <c r="U30" s="621"/>
      <c r="V30" s="621"/>
      <c r="W30" s="621"/>
      <c r="X30" s="621"/>
      <c r="Y30" s="622"/>
      <c r="Z30" s="673">
        <v>3.3</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98.7</v>
      </c>
      <c r="BH30" s="687"/>
      <c r="BI30" s="687"/>
      <c r="BJ30" s="687"/>
      <c r="BK30" s="687"/>
      <c r="BL30" s="687"/>
      <c r="BM30" s="688">
        <v>94.5</v>
      </c>
      <c r="BN30" s="687"/>
      <c r="BO30" s="687"/>
      <c r="BP30" s="687"/>
      <c r="BQ30" s="689"/>
      <c r="BR30" s="686">
        <v>98.8</v>
      </c>
      <c r="BS30" s="687"/>
      <c r="BT30" s="687"/>
      <c r="BU30" s="687"/>
      <c r="BV30" s="687"/>
      <c r="BW30" s="687"/>
      <c r="BX30" s="688">
        <v>92.8</v>
      </c>
      <c r="BY30" s="687"/>
      <c r="BZ30" s="687"/>
      <c r="CA30" s="687"/>
      <c r="CB30" s="689"/>
      <c r="CD30" s="692"/>
      <c r="CE30" s="693"/>
      <c r="CF30" s="657" t="s">
        <v>293</v>
      </c>
      <c r="CG30" s="654"/>
      <c r="CH30" s="654"/>
      <c r="CI30" s="654"/>
      <c r="CJ30" s="654"/>
      <c r="CK30" s="654"/>
      <c r="CL30" s="654"/>
      <c r="CM30" s="654"/>
      <c r="CN30" s="654"/>
      <c r="CO30" s="654"/>
      <c r="CP30" s="654"/>
      <c r="CQ30" s="655"/>
      <c r="CR30" s="620">
        <v>1223524</v>
      </c>
      <c r="CS30" s="621"/>
      <c r="CT30" s="621"/>
      <c r="CU30" s="621"/>
      <c r="CV30" s="621"/>
      <c r="CW30" s="621"/>
      <c r="CX30" s="621"/>
      <c r="CY30" s="622"/>
      <c r="CZ30" s="623">
        <v>8.9</v>
      </c>
      <c r="DA30" s="641"/>
      <c r="DB30" s="641"/>
      <c r="DC30" s="642"/>
      <c r="DD30" s="626">
        <v>1124569</v>
      </c>
      <c r="DE30" s="621"/>
      <c r="DF30" s="621"/>
      <c r="DG30" s="621"/>
      <c r="DH30" s="621"/>
      <c r="DI30" s="621"/>
      <c r="DJ30" s="621"/>
      <c r="DK30" s="622"/>
      <c r="DL30" s="626">
        <v>1124569</v>
      </c>
      <c r="DM30" s="621"/>
      <c r="DN30" s="621"/>
      <c r="DO30" s="621"/>
      <c r="DP30" s="621"/>
      <c r="DQ30" s="621"/>
      <c r="DR30" s="621"/>
      <c r="DS30" s="621"/>
      <c r="DT30" s="621"/>
      <c r="DU30" s="621"/>
      <c r="DV30" s="622"/>
      <c r="DW30" s="643">
        <v>20.7</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616722</v>
      </c>
      <c r="S31" s="621"/>
      <c r="T31" s="621"/>
      <c r="U31" s="621"/>
      <c r="V31" s="621"/>
      <c r="W31" s="621"/>
      <c r="X31" s="621"/>
      <c r="Y31" s="622"/>
      <c r="Z31" s="673">
        <v>4.4000000000000004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98.8</v>
      </c>
      <c r="BH31" s="639"/>
      <c r="BI31" s="639"/>
      <c r="BJ31" s="639"/>
      <c r="BK31" s="639"/>
      <c r="BL31" s="639"/>
      <c r="BM31" s="675">
        <v>96.2</v>
      </c>
      <c r="BN31" s="685"/>
      <c r="BO31" s="685"/>
      <c r="BP31" s="685"/>
      <c r="BQ31" s="649"/>
      <c r="BR31" s="684">
        <v>99</v>
      </c>
      <c r="BS31" s="639"/>
      <c r="BT31" s="639"/>
      <c r="BU31" s="639"/>
      <c r="BV31" s="639"/>
      <c r="BW31" s="639"/>
      <c r="BX31" s="675">
        <v>95.2</v>
      </c>
      <c r="BY31" s="685"/>
      <c r="BZ31" s="685"/>
      <c r="CA31" s="685"/>
      <c r="CB31" s="649"/>
      <c r="CD31" s="692"/>
      <c r="CE31" s="693"/>
      <c r="CF31" s="657" t="s">
        <v>297</v>
      </c>
      <c r="CG31" s="654"/>
      <c r="CH31" s="654"/>
      <c r="CI31" s="654"/>
      <c r="CJ31" s="654"/>
      <c r="CK31" s="654"/>
      <c r="CL31" s="654"/>
      <c r="CM31" s="654"/>
      <c r="CN31" s="654"/>
      <c r="CO31" s="654"/>
      <c r="CP31" s="654"/>
      <c r="CQ31" s="655"/>
      <c r="CR31" s="620">
        <v>91289</v>
      </c>
      <c r="CS31" s="639"/>
      <c r="CT31" s="639"/>
      <c r="CU31" s="639"/>
      <c r="CV31" s="639"/>
      <c r="CW31" s="639"/>
      <c r="CX31" s="639"/>
      <c r="CY31" s="640"/>
      <c r="CZ31" s="623">
        <v>0.7</v>
      </c>
      <c r="DA31" s="641"/>
      <c r="DB31" s="641"/>
      <c r="DC31" s="642"/>
      <c r="DD31" s="626">
        <v>88656</v>
      </c>
      <c r="DE31" s="639"/>
      <c r="DF31" s="639"/>
      <c r="DG31" s="639"/>
      <c r="DH31" s="639"/>
      <c r="DI31" s="639"/>
      <c r="DJ31" s="639"/>
      <c r="DK31" s="640"/>
      <c r="DL31" s="626">
        <v>88656</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143109</v>
      </c>
      <c r="S32" s="621"/>
      <c r="T32" s="621"/>
      <c r="U32" s="621"/>
      <c r="V32" s="621"/>
      <c r="W32" s="621"/>
      <c r="X32" s="621"/>
      <c r="Y32" s="622"/>
      <c r="Z32" s="673">
        <v>1</v>
      </c>
      <c r="AA32" s="673"/>
      <c r="AB32" s="673"/>
      <c r="AC32" s="673"/>
      <c r="AD32" s="674">
        <v>2047</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98.4</v>
      </c>
      <c r="BH32" s="605"/>
      <c r="BI32" s="605"/>
      <c r="BJ32" s="605"/>
      <c r="BK32" s="605"/>
      <c r="BL32" s="605"/>
      <c r="BM32" s="668">
        <v>92.3</v>
      </c>
      <c r="BN32" s="605"/>
      <c r="BO32" s="605"/>
      <c r="BP32" s="605"/>
      <c r="BQ32" s="662"/>
      <c r="BR32" s="683">
        <v>98.3</v>
      </c>
      <c r="BS32" s="605"/>
      <c r="BT32" s="605"/>
      <c r="BU32" s="605"/>
      <c r="BV32" s="605"/>
      <c r="BW32" s="605"/>
      <c r="BX32" s="668">
        <v>89.8</v>
      </c>
      <c r="BY32" s="605"/>
      <c r="BZ32" s="605"/>
      <c r="CA32" s="605"/>
      <c r="CB32" s="662"/>
      <c r="CD32" s="694"/>
      <c r="CE32" s="695"/>
      <c r="CF32" s="657" t="s">
        <v>300</v>
      </c>
      <c r="CG32" s="654"/>
      <c r="CH32" s="654"/>
      <c r="CI32" s="654"/>
      <c r="CJ32" s="654"/>
      <c r="CK32" s="654"/>
      <c r="CL32" s="654"/>
      <c r="CM32" s="654"/>
      <c r="CN32" s="654"/>
      <c r="CO32" s="654"/>
      <c r="CP32" s="654"/>
      <c r="CQ32" s="655"/>
      <c r="CR32" s="620">
        <v>37</v>
      </c>
      <c r="CS32" s="621"/>
      <c r="CT32" s="621"/>
      <c r="CU32" s="621"/>
      <c r="CV32" s="621"/>
      <c r="CW32" s="621"/>
      <c r="CX32" s="621"/>
      <c r="CY32" s="622"/>
      <c r="CZ32" s="623">
        <v>0</v>
      </c>
      <c r="DA32" s="641"/>
      <c r="DB32" s="641"/>
      <c r="DC32" s="642"/>
      <c r="DD32" s="626">
        <v>37</v>
      </c>
      <c r="DE32" s="621"/>
      <c r="DF32" s="621"/>
      <c r="DG32" s="621"/>
      <c r="DH32" s="621"/>
      <c r="DI32" s="621"/>
      <c r="DJ32" s="621"/>
      <c r="DK32" s="622"/>
      <c r="DL32" s="626">
        <v>37</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1870116</v>
      </c>
      <c r="S33" s="621"/>
      <c r="T33" s="621"/>
      <c r="U33" s="621"/>
      <c r="V33" s="621"/>
      <c r="W33" s="621"/>
      <c r="X33" s="621"/>
      <c r="Y33" s="622"/>
      <c r="Z33" s="673">
        <v>13.3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4919673</v>
      </c>
      <c r="CS33" s="639"/>
      <c r="CT33" s="639"/>
      <c r="CU33" s="639"/>
      <c r="CV33" s="639"/>
      <c r="CW33" s="639"/>
      <c r="CX33" s="639"/>
      <c r="CY33" s="640"/>
      <c r="CZ33" s="623">
        <v>35.799999999999997</v>
      </c>
      <c r="DA33" s="641"/>
      <c r="DB33" s="641"/>
      <c r="DC33" s="642"/>
      <c r="DD33" s="626">
        <v>2908703</v>
      </c>
      <c r="DE33" s="639"/>
      <c r="DF33" s="639"/>
      <c r="DG33" s="639"/>
      <c r="DH33" s="639"/>
      <c r="DI33" s="639"/>
      <c r="DJ33" s="639"/>
      <c r="DK33" s="640"/>
      <c r="DL33" s="626">
        <v>1824207</v>
      </c>
      <c r="DM33" s="639"/>
      <c r="DN33" s="639"/>
      <c r="DO33" s="639"/>
      <c r="DP33" s="639"/>
      <c r="DQ33" s="639"/>
      <c r="DR33" s="639"/>
      <c r="DS33" s="639"/>
      <c r="DT33" s="639"/>
      <c r="DU33" s="639"/>
      <c r="DV33" s="640"/>
      <c r="DW33" s="643">
        <v>33.6</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1322932</v>
      </c>
      <c r="CS34" s="621"/>
      <c r="CT34" s="621"/>
      <c r="CU34" s="621"/>
      <c r="CV34" s="621"/>
      <c r="CW34" s="621"/>
      <c r="CX34" s="621"/>
      <c r="CY34" s="622"/>
      <c r="CZ34" s="623">
        <v>9.6</v>
      </c>
      <c r="DA34" s="641"/>
      <c r="DB34" s="641"/>
      <c r="DC34" s="642"/>
      <c r="DD34" s="626">
        <v>847510</v>
      </c>
      <c r="DE34" s="621"/>
      <c r="DF34" s="621"/>
      <c r="DG34" s="621"/>
      <c r="DH34" s="621"/>
      <c r="DI34" s="621"/>
      <c r="DJ34" s="621"/>
      <c r="DK34" s="622"/>
      <c r="DL34" s="626">
        <v>664036</v>
      </c>
      <c r="DM34" s="621"/>
      <c r="DN34" s="621"/>
      <c r="DO34" s="621"/>
      <c r="DP34" s="621"/>
      <c r="DQ34" s="621"/>
      <c r="DR34" s="621"/>
      <c r="DS34" s="621"/>
      <c r="DT34" s="621"/>
      <c r="DU34" s="621"/>
      <c r="DV34" s="622"/>
      <c r="DW34" s="643">
        <v>12.2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210216</v>
      </c>
      <c r="S35" s="621"/>
      <c r="T35" s="621"/>
      <c r="U35" s="621"/>
      <c r="V35" s="621"/>
      <c r="W35" s="621"/>
      <c r="X35" s="621"/>
      <c r="Y35" s="622"/>
      <c r="Z35" s="673">
        <v>1.5</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1159663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-247034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130978</v>
      </c>
      <c r="CS35" s="639"/>
      <c r="CT35" s="639"/>
      <c r="CU35" s="639"/>
      <c r="CV35" s="639"/>
      <c r="CW35" s="639"/>
      <c r="CX35" s="639"/>
      <c r="CY35" s="640"/>
      <c r="CZ35" s="623">
        <v>1</v>
      </c>
      <c r="DA35" s="641"/>
      <c r="DB35" s="641"/>
      <c r="DC35" s="642"/>
      <c r="DD35" s="626">
        <v>99996</v>
      </c>
      <c r="DE35" s="639"/>
      <c r="DF35" s="639"/>
      <c r="DG35" s="639"/>
      <c r="DH35" s="639"/>
      <c r="DI35" s="639"/>
      <c r="DJ35" s="639"/>
      <c r="DK35" s="640"/>
      <c r="DL35" s="626">
        <v>59147</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14093823</v>
      </c>
      <c r="S36" s="661"/>
      <c r="T36" s="661"/>
      <c r="U36" s="661"/>
      <c r="V36" s="661"/>
      <c r="W36" s="661"/>
      <c r="X36" s="661"/>
      <c r="Y36" s="664"/>
      <c r="Z36" s="665">
        <v>100</v>
      </c>
      <c r="AA36" s="665"/>
      <c r="AB36" s="665"/>
      <c r="AC36" s="665"/>
      <c r="AD36" s="666">
        <v>5214758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27413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-309250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1300871</v>
      </c>
      <c r="CS36" s="621"/>
      <c r="CT36" s="621"/>
      <c r="CU36" s="621"/>
      <c r="CV36" s="621"/>
      <c r="CW36" s="621"/>
      <c r="CX36" s="621"/>
      <c r="CY36" s="622"/>
      <c r="CZ36" s="623">
        <v>9.5</v>
      </c>
      <c r="DA36" s="641"/>
      <c r="DB36" s="641"/>
      <c r="DC36" s="642"/>
      <c r="DD36" s="626">
        <v>710406</v>
      </c>
      <c r="DE36" s="621"/>
      <c r="DF36" s="621"/>
      <c r="DG36" s="621"/>
      <c r="DH36" s="621"/>
      <c r="DI36" s="621"/>
      <c r="DJ36" s="621"/>
      <c r="DK36" s="622"/>
      <c r="DL36" s="626">
        <v>397790</v>
      </c>
      <c r="DM36" s="621"/>
      <c r="DN36" s="621"/>
      <c r="DO36" s="621"/>
      <c r="DP36" s="621"/>
      <c r="DQ36" s="621"/>
      <c r="DR36" s="621"/>
      <c r="DS36" s="621"/>
      <c r="DT36" s="621"/>
      <c r="DU36" s="621"/>
      <c r="DV36" s="622"/>
      <c r="DW36" s="643">
        <v>7.3</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17983</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3144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377794</v>
      </c>
      <c r="CS37" s="639"/>
      <c r="CT37" s="639"/>
      <c r="CU37" s="639"/>
      <c r="CV37" s="639"/>
      <c r="CW37" s="639"/>
      <c r="CX37" s="639"/>
      <c r="CY37" s="640"/>
      <c r="CZ37" s="623">
        <v>2.7</v>
      </c>
      <c r="DA37" s="641"/>
      <c r="DB37" s="641"/>
      <c r="DC37" s="642"/>
      <c r="DD37" s="626">
        <v>377794</v>
      </c>
      <c r="DE37" s="639"/>
      <c r="DF37" s="639"/>
      <c r="DG37" s="639"/>
      <c r="DH37" s="639"/>
      <c r="DI37" s="639"/>
      <c r="DJ37" s="639"/>
      <c r="DK37" s="640"/>
      <c r="DL37" s="626">
        <v>284436</v>
      </c>
      <c r="DM37" s="639"/>
      <c r="DN37" s="639"/>
      <c r="DO37" s="639"/>
      <c r="DP37" s="639"/>
      <c r="DQ37" s="639"/>
      <c r="DR37" s="639"/>
      <c r="DS37" s="639"/>
      <c r="DT37" s="639"/>
      <c r="DU37" s="639"/>
      <c r="DV37" s="640"/>
      <c r="DW37" s="643">
        <v>5.2</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2322</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4906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1114267</v>
      </c>
      <c r="CS38" s="621"/>
      <c r="CT38" s="621"/>
      <c r="CU38" s="621"/>
      <c r="CV38" s="621"/>
      <c r="CW38" s="621"/>
      <c r="CX38" s="621"/>
      <c r="CY38" s="622"/>
      <c r="CZ38" s="623">
        <v>8.1</v>
      </c>
      <c r="DA38" s="641"/>
      <c r="DB38" s="641"/>
      <c r="DC38" s="642"/>
      <c r="DD38" s="626">
        <v>927973</v>
      </c>
      <c r="DE38" s="621"/>
      <c r="DF38" s="621"/>
      <c r="DG38" s="621"/>
      <c r="DH38" s="621"/>
      <c r="DI38" s="621"/>
      <c r="DJ38" s="621"/>
      <c r="DK38" s="622"/>
      <c r="DL38" s="626">
        <v>703234</v>
      </c>
      <c r="DM38" s="621"/>
      <c r="DN38" s="621"/>
      <c r="DO38" s="621"/>
      <c r="DP38" s="621"/>
      <c r="DQ38" s="621"/>
      <c r="DR38" s="621"/>
      <c r="DS38" s="621"/>
      <c r="DT38" s="621"/>
      <c r="DU38" s="621"/>
      <c r="DV38" s="622"/>
      <c r="DW38" s="643">
        <v>13</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1042143</v>
      </c>
      <c r="CS39" s="639"/>
      <c r="CT39" s="639"/>
      <c r="CU39" s="639"/>
      <c r="CV39" s="639"/>
      <c r="CW39" s="639"/>
      <c r="CX39" s="639"/>
      <c r="CY39" s="640"/>
      <c r="CZ39" s="623">
        <v>7.6</v>
      </c>
      <c r="DA39" s="641"/>
      <c r="DB39" s="641"/>
      <c r="DC39" s="642"/>
      <c r="DD39" s="626">
        <v>322608</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417455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156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8482</v>
      </c>
      <c r="CS40" s="621"/>
      <c r="CT40" s="621"/>
      <c r="CU40" s="621"/>
      <c r="CV40" s="621"/>
      <c r="CW40" s="621"/>
      <c r="CX40" s="621"/>
      <c r="CY40" s="622"/>
      <c r="CZ40" s="623">
        <v>0.1</v>
      </c>
      <c r="DA40" s="641"/>
      <c r="DB40" s="641"/>
      <c r="DC40" s="642"/>
      <c r="DD40" s="626">
        <v>210</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694490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430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3212082</v>
      </c>
      <c r="CS42" s="621"/>
      <c r="CT42" s="621"/>
      <c r="CU42" s="621"/>
      <c r="CV42" s="621"/>
      <c r="CW42" s="621"/>
      <c r="CX42" s="621"/>
      <c r="CY42" s="622"/>
      <c r="CZ42" s="623">
        <v>23.4</v>
      </c>
      <c r="DA42" s="624"/>
      <c r="DB42" s="624"/>
      <c r="DC42" s="625"/>
      <c r="DD42" s="626">
        <v>386151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75558</v>
      </c>
      <c r="CS43" s="639"/>
      <c r="CT43" s="639"/>
      <c r="CU43" s="639"/>
      <c r="CV43" s="639"/>
      <c r="CW43" s="639"/>
      <c r="CX43" s="639"/>
      <c r="CY43" s="640"/>
      <c r="CZ43" s="623">
        <v>0.5</v>
      </c>
      <c r="DA43" s="641"/>
      <c r="DB43" s="641"/>
      <c r="DC43" s="642"/>
      <c r="DD43" s="626">
        <v>75558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3023153</v>
      </c>
      <c r="CS44" s="621"/>
      <c r="CT44" s="621"/>
      <c r="CU44" s="621"/>
      <c r="CV44" s="621"/>
      <c r="CW44" s="621"/>
      <c r="CX44" s="621"/>
      <c r="CY44" s="622"/>
      <c r="CZ44" s="623">
        <v>22</v>
      </c>
      <c r="DA44" s="624"/>
      <c r="DB44" s="624"/>
      <c r="DC44" s="625"/>
      <c r="DD44" s="626">
        <v>368617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1702491</v>
      </c>
      <c r="CS45" s="639"/>
      <c r="CT45" s="639"/>
      <c r="CU45" s="639"/>
      <c r="CV45" s="639"/>
      <c r="CW45" s="639"/>
      <c r="CX45" s="639"/>
      <c r="CY45" s="640"/>
      <c r="CZ45" s="623">
        <v>12.4</v>
      </c>
      <c r="DA45" s="641"/>
      <c r="DB45" s="641"/>
      <c r="DC45" s="642"/>
      <c r="DD45" s="626">
        <v>190196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1240031</v>
      </c>
      <c r="CS46" s="621"/>
      <c r="CT46" s="621"/>
      <c r="CU46" s="621"/>
      <c r="CV46" s="621"/>
      <c r="CW46" s="621"/>
      <c r="CX46" s="621"/>
      <c r="CY46" s="622"/>
      <c r="CZ46" s="623">
        <v>9</v>
      </c>
      <c r="DA46" s="624"/>
      <c r="DB46" s="624"/>
      <c r="DC46" s="625"/>
      <c r="DD46" s="626">
        <v>170284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188929</v>
      </c>
      <c r="CS47" s="639"/>
      <c r="CT47" s="639"/>
      <c r="CU47" s="639"/>
      <c r="CV47" s="639"/>
      <c r="CW47" s="639"/>
      <c r="CX47" s="639"/>
      <c r="CY47" s="640"/>
      <c r="CZ47" s="623">
        <v>1.4</v>
      </c>
      <c r="DA47" s="641"/>
      <c r="DB47" s="641"/>
      <c r="DC47" s="642"/>
      <c r="DD47" s="626">
        <v>17534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13748063</v>
      </c>
      <c r="CS49" s="605"/>
      <c r="CT49" s="605"/>
      <c r="CU49" s="605"/>
      <c r="CV49" s="605"/>
      <c r="CW49" s="605"/>
      <c r="CX49" s="605"/>
      <c r="CY49" s="606"/>
      <c r="CZ49" s="607">
        <v>100</v>
      </c>
      <c r="DA49" s="608"/>
      <c r="DB49" s="608"/>
      <c r="DC49" s="609"/>
      <c r="DD49" s="610">
        <v>6650656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14137</v>
      </c>
      <c r="R7" s="1134"/>
      <c r="S7" s="1134"/>
      <c r="T7" s="1134"/>
      <c r="U7" s="1134"/>
      <c r="V7" s="1134">
        <v>13791</v>
      </c>
      <c r="W7" s="1134"/>
      <c r="X7" s="1134"/>
      <c r="Y7" s="1134"/>
      <c r="Z7" s="1134"/>
      <c r="AA7" s="1134">
        <v>346</v>
      </c>
      <c r="AB7" s="1134"/>
      <c r="AC7" s="1134"/>
      <c r="AD7" s="1134"/>
      <c r="AE7" s="1135"/>
      <c r="AF7" s="1136">
        <v>231</v>
      </c>
      <c r="AG7" s="1137"/>
      <c r="AH7" s="1137"/>
      <c r="AI7" s="1137"/>
      <c r="AJ7" s="1138"/>
      <c r="AK7" s="1120">
        <v>463</v>
      </c>
      <c r="AL7" s="1121"/>
      <c r="AM7" s="1121"/>
      <c r="AN7" s="1121"/>
      <c r="AO7" s="1121"/>
      <c r="AP7" s="1121">
        <v>11779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44</v>
      </c>
      <c r="R8" s="1073"/>
      <c r="S8" s="1073"/>
      <c r="T8" s="1073"/>
      <c r="U8" s="1073"/>
      <c r="V8" s="1073">
        <v>44</v>
      </c>
      <c r="W8" s="1073"/>
      <c r="X8" s="1073"/>
      <c r="Y8" s="1073"/>
      <c r="Z8" s="1073"/>
      <c r="AA8" s="1073">
        <v>0</v>
      </c>
      <c r="AB8" s="1073"/>
      <c r="AC8" s="1073"/>
      <c r="AD8" s="1073"/>
      <c r="AE8" s="1074"/>
      <c r="AF8" s="1048" t="s">
        <v>112</v>
      </c>
      <c r="AG8" s="1049"/>
      <c r="AH8" s="1049"/>
      <c r="AI8" s="1049"/>
      <c r="AJ8" s="1050"/>
      <c r="AK8" s="1115">
        <v>14</v>
      </c>
      <c r="AL8" s="1116"/>
      <c r="AM8" s="1116"/>
      <c r="AN8" s="1116"/>
      <c r="AO8" s="1116"/>
      <c r="AP8" s="1116">
        <v>14</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1</v>
      </c>
      <c r="R9" s="1073"/>
      <c r="S9" s="1073"/>
      <c r="T9" s="1073"/>
      <c r="U9" s="1073"/>
      <c r="V9" s="1073">
        <v>1</v>
      </c>
      <c r="W9" s="1073"/>
      <c r="X9" s="1073"/>
      <c r="Y9" s="1073"/>
      <c r="Z9" s="1073"/>
      <c r="AA9" s="1073">
        <v>0</v>
      </c>
      <c r="AB9" s="1073"/>
      <c r="AC9" s="1073"/>
      <c r="AD9" s="1073"/>
      <c r="AE9" s="1074"/>
      <c r="AF9" s="1048" t="s">
        <v>112</v>
      </c>
      <c r="AG9" s="1049"/>
      <c r="AH9" s="1049"/>
      <c r="AI9" s="1049"/>
      <c r="AJ9" s="1050"/>
      <c r="AK9" s="1115">
        <v>0</v>
      </c>
      <c r="AL9" s="1116"/>
      <c r="AM9" s="1116"/>
      <c r="AN9" s="1116"/>
      <c r="AO9" s="1116"/>
      <c r="AP9" s="1116">
        <v>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14094</v>
      </c>
      <c r="R23" s="1098"/>
      <c r="S23" s="1098"/>
      <c r="T23" s="1098"/>
      <c r="U23" s="1098"/>
      <c r="V23" s="1098">
        <v>13748</v>
      </c>
      <c r="W23" s="1098"/>
      <c r="X23" s="1098"/>
      <c r="Y23" s="1098"/>
      <c r="Z23" s="1098"/>
      <c r="AA23" s="1098">
        <v>346</v>
      </c>
      <c r="AB23" s="1098"/>
      <c r="AC23" s="1098"/>
      <c r="AD23" s="1098"/>
      <c r="AE23" s="1099"/>
      <c r="AF23" s="1100">
        <v>231</v>
      </c>
      <c r="AG23" s="1098"/>
      <c r="AH23" s="1098"/>
      <c r="AI23" s="1098"/>
      <c r="AJ23" s="1101"/>
      <c r="AK23" s="1102"/>
      <c r="AL23" s="1103"/>
      <c r="AM23" s="1103"/>
      <c r="AN23" s="1103"/>
      <c r="AO23" s="1103"/>
      <c r="AP23" s="1098">
        <v>11793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3518</v>
      </c>
      <c r="R28" s="1083"/>
      <c r="S28" s="1083"/>
      <c r="T28" s="1083"/>
      <c r="U28" s="1083"/>
      <c r="V28" s="1083">
        <v>3765</v>
      </c>
      <c r="W28" s="1083"/>
      <c r="X28" s="1083"/>
      <c r="Y28" s="1083"/>
      <c r="Z28" s="1083"/>
      <c r="AA28" s="1083">
        <v>-247</v>
      </c>
      <c r="AB28" s="1083"/>
      <c r="AC28" s="1083"/>
      <c r="AD28" s="1083"/>
      <c r="AE28" s="1084"/>
      <c r="AF28" s="1085">
        <v>-247</v>
      </c>
      <c r="AG28" s="1083"/>
      <c r="AH28" s="1083"/>
      <c r="AI28" s="1083"/>
      <c r="AJ28" s="1086"/>
      <c r="AK28" s="1087">
        <v>416</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5</v>
      </c>
      <c r="R29" s="1073"/>
      <c r="S29" s="1073"/>
      <c r="T29" s="1073"/>
      <c r="U29" s="1073"/>
      <c r="V29" s="1073">
        <v>5</v>
      </c>
      <c r="W29" s="1073"/>
      <c r="X29" s="1073"/>
      <c r="Y29" s="1073"/>
      <c r="Z29" s="1073"/>
      <c r="AA29" s="1073">
        <v>0</v>
      </c>
      <c r="AB29" s="1073"/>
      <c r="AC29" s="1073"/>
      <c r="AD29" s="1073"/>
      <c r="AE29" s="1074"/>
      <c r="AF29" s="1048" t="s">
        <v>112</v>
      </c>
      <c r="AG29" s="1049"/>
      <c r="AH29" s="1049"/>
      <c r="AI29" s="1049"/>
      <c r="AJ29" s="1050"/>
      <c r="AK29" s="1009">
        <v>4</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2066</v>
      </c>
      <c r="R30" s="1073"/>
      <c r="S30" s="1073"/>
      <c r="T30" s="1073"/>
      <c r="U30" s="1073"/>
      <c r="V30" s="1073">
        <v>2021</v>
      </c>
      <c r="W30" s="1073"/>
      <c r="X30" s="1073"/>
      <c r="Y30" s="1073"/>
      <c r="Z30" s="1073"/>
      <c r="AA30" s="1073">
        <v>45</v>
      </c>
      <c r="AB30" s="1073"/>
      <c r="AC30" s="1073"/>
      <c r="AD30" s="1073"/>
      <c r="AE30" s="1074"/>
      <c r="AF30" s="1048">
        <v>45</v>
      </c>
      <c r="AG30" s="1049"/>
      <c r="AH30" s="1049"/>
      <c r="AI30" s="1049"/>
      <c r="AJ30" s="1050"/>
      <c r="AK30" s="1009">
        <v>271</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273</v>
      </c>
      <c r="R31" s="1073"/>
      <c r="S31" s="1073"/>
      <c r="T31" s="1073"/>
      <c r="U31" s="1073"/>
      <c r="V31" s="1073">
        <v>262</v>
      </c>
      <c r="W31" s="1073"/>
      <c r="X31" s="1073"/>
      <c r="Y31" s="1073"/>
      <c r="Z31" s="1073"/>
      <c r="AA31" s="1073">
        <v>11</v>
      </c>
      <c r="AB31" s="1073"/>
      <c r="AC31" s="1073"/>
      <c r="AD31" s="1073"/>
      <c r="AE31" s="1074"/>
      <c r="AF31" s="1048">
        <v>11</v>
      </c>
      <c r="AG31" s="1049"/>
      <c r="AH31" s="1049"/>
      <c r="AI31" s="1049"/>
      <c r="AJ31" s="1050"/>
      <c r="AK31" s="1009">
        <v>82</v>
      </c>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303</v>
      </c>
      <c r="R32" s="1073"/>
      <c r="S32" s="1073"/>
      <c r="T32" s="1073"/>
      <c r="U32" s="1073"/>
      <c r="V32" s="1073">
        <v>249</v>
      </c>
      <c r="W32" s="1073"/>
      <c r="X32" s="1073"/>
      <c r="Y32" s="1073"/>
      <c r="Z32" s="1073"/>
      <c r="AA32" s="1073">
        <v>55</v>
      </c>
      <c r="AB32" s="1073"/>
      <c r="AC32" s="1073"/>
      <c r="AD32" s="1073"/>
      <c r="AE32" s="1074"/>
      <c r="AF32" s="1048">
        <v>252</v>
      </c>
      <c r="AG32" s="1049"/>
      <c r="AH32" s="1049"/>
      <c r="AI32" s="1049"/>
      <c r="AJ32" s="1050"/>
      <c r="AK32" s="1009">
        <v>45</v>
      </c>
      <c r="AL32" s="1000"/>
      <c r="AM32" s="1000"/>
      <c r="AN32" s="1000"/>
      <c r="AO32" s="1000"/>
      <c r="AP32" s="1000">
        <v>1498</v>
      </c>
      <c r="AQ32" s="1000"/>
      <c r="AR32" s="1000"/>
      <c r="AS32" s="1000"/>
      <c r="AT32" s="1000"/>
      <c r="AU32" s="1000">
        <v>258</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60</v>
      </c>
      <c r="AG63" s="988"/>
      <c r="AH63" s="988"/>
      <c r="AI63" s="988"/>
      <c r="AJ63" s="1059"/>
      <c r="AK63" s="1060"/>
      <c r="AL63" s="992"/>
      <c r="AM63" s="992"/>
      <c r="AN63" s="992"/>
      <c r="AO63" s="992"/>
      <c r="AP63" s="988">
        <v>1498</v>
      </c>
      <c r="AQ63" s="988"/>
      <c r="AR63" s="988"/>
      <c r="AS63" s="988"/>
      <c r="AT63" s="988"/>
      <c r="AU63" s="988">
        <v>258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539</v>
      </c>
      <c r="C68" s="1015"/>
      <c r="D68" s="1015"/>
      <c r="E68" s="1015"/>
      <c r="F68" s="1015"/>
      <c r="G68" s="1015"/>
      <c r="H68" s="1015"/>
      <c r="I68" s="1015"/>
      <c r="J68" s="1015"/>
      <c r="K68" s="1015"/>
      <c r="L68" s="1015"/>
      <c r="M68" s="1015"/>
      <c r="N68" s="1015"/>
      <c r="O68" s="1015"/>
      <c r="P68" s="1016"/>
      <c r="Q68" s="1017">
        <v>511</v>
      </c>
      <c r="R68" s="1011"/>
      <c r="S68" s="1011"/>
      <c r="T68" s="1011"/>
      <c r="U68" s="1011"/>
      <c r="V68" s="1011">
        <v>508</v>
      </c>
      <c r="W68" s="1011"/>
      <c r="X68" s="1011"/>
      <c r="Y68" s="1011"/>
      <c r="Z68" s="1011"/>
      <c r="AA68" s="1011">
        <v>4</v>
      </c>
      <c r="AB68" s="1011"/>
      <c r="AC68" s="1011"/>
      <c r="AD68" s="1011"/>
      <c r="AE68" s="1011"/>
      <c r="AF68" s="1011">
        <v>4</v>
      </c>
      <c r="AG68" s="1011"/>
      <c r="AH68" s="1011"/>
      <c r="AI68" s="1011"/>
      <c r="AJ68" s="1011"/>
      <c r="AK68" s="1011"/>
      <c r="AL68" s="1011"/>
      <c r="AM68" s="1011"/>
      <c r="AN68" s="1011"/>
      <c r="AO68" s="1011"/>
      <c r="AP68" s="1011">
        <v>20</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161</v>
      </c>
      <c r="R69" s="1000"/>
      <c r="S69" s="1000"/>
      <c r="T69" s="1000"/>
      <c r="U69" s="1000"/>
      <c r="V69" s="1000">
        <v>159</v>
      </c>
      <c r="W69" s="1000"/>
      <c r="X69" s="1000"/>
      <c r="Y69" s="1000"/>
      <c r="Z69" s="1000"/>
      <c r="AA69" s="1000">
        <v>1</v>
      </c>
      <c r="AB69" s="1000"/>
      <c r="AC69" s="1000"/>
      <c r="AD69" s="1000"/>
      <c r="AE69" s="1000"/>
      <c r="AF69" s="1000">
        <v>1</v>
      </c>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45</v>
      </c>
      <c r="R70" s="1000"/>
      <c r="S70" s="1000"/>
      <c r="T70" s="1000"/>
      <c r="U70" s="1000"/>
      <c r="V70" s="1000">
        <v>43</v>
      </c>
      <c r="W70" s="1000"/>
      <c r="X70" s="1000"/>
      <c r="Y70" s="1000"/>
      <c r="Z70" s="1000"/>
      <c r="AA70" s="1000">
        <v>2</v>
      </c>
      <c r="AB70" s="1000"/>
      <c r="AC70" s="1000"/>
      <c r="AD70" s="1000"/>
      <c r="AE70" s="1000"/>
      <c r="AF70" s="1000">
        <v>2</v>
      </c>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1104</v>
      </c>
      <c r="R71" s="1000"/>
      <c r="S71" s="1000"/>
      <c r="T71" s="1000"/>
      <c r="U71" s="1000"/>
      <c r="V71" s="1000">
        <v>1070</v>
      </c>
      <c r="W71" s="1000"/>
      <c r="X71" s="1000"/>
      <c r="Y71" s="1000"/>
      <c r="Z71" s="1000"/>
      <c r="AA71" s="1000">
        <v>34</v>
      </c>
      <c r="AB71" s="1000"/>
      <c r="AC71" s="1000"/>
      <c r="AD71" s="1000"/>
      <c r="AE71" s="1000"/>
      <c r="AF71" s="1000">
        <v>34</v>
      </c>
      <c r="AG71" s="1000"/>
      <c r="AH71" s="1000"/>
      <c r="AI71" s="1000"/>
      <c r="AJ71" s="1000"/>
      <c r="AK71" s="1000"/>
      <c r="AL71" s="1000"/>
      <c r="AM71" s="1000"/>
      <c r="AN71" s="1000"/>
      <c r="AO71" s="1000"/>
      <c r="AP71" s="1000">
        <v>1267</v>
      </c>
      <c r="AQ71" s="1000"/>
      <c r="AR71" s="1000"/>
      <c r="AS71" s="1000"/>
      <c r="AT71" s="1000"/>
      <c r="AU71" s="1000">
        <v>338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543</v>
      </c>
      <c r="C72" s="1004"/>
      <c r="D72" s="1004"/>
      <c r="E72" s="1004"/>
      <c r="F72" s="1004"/>
      <c r="G72" s="1004"/>
      <c r="H72" s="1004"/>
      <c r="I72" s="1004"/>
      <c r="J72" s="1004"/>
      <c r="K72" s="1004"/>
      <c r="L72" s="1004"/>
      <c r="M72" s="1004"/>
      <c r="N72" s="1004"/>
      <c r="O72" s="1004"/>
      <c r="P72" s="1005"/>
      <c r="Q72" s="1006">
        <v>151</v>
      </c>
      <c r="R72" s="1000"/>
      <c r="S72" s="1000"/>
      <c r="T72" s="1000"/>
      <c r="U72" s="1000"/>
      <c r="V72" s="1000">
        <v>142</v>
      </c>
      <c r="W72" s="1000"/>
      <c r="X72" s="1000"/>
      <c r="Y72" s="1000"/>
      <c r="Z72" s="1000"/>
      <c r="AA72" s="1000">
        <v>9</v>
      </c>
      <c r="AB72" s="1000"/>
      <c r="AC72" s="1000"/>
      <c r="AD72" s="1000"/>
      <c r="AE72" s="1000"/>
      <c r="AF72" s="1000">
        <v>9</v>
      </c>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544</v>
      </c>
      <c r="C73" s="1004"/>
      <c r="D73" s="1004"/>
      <c r="E73" s="1004"/>
      <c r="F73" s="1004"/>
      <c r="G73" s="1004"/>
      <c r="H73" s="1004"/>
      <c r="I73" s="1004"/>
      <c r="J73" s="1004"/>
      <c r="K73" s="1004"/>
      <c r="L73" s="1004"/>
      <c r="M73" s="1004"/>
      <c r="N73" s="1004"/>
      <c r="O73" s="1004"/>
      <c r="P73" s="1005"/>
      <c r="Q73" s="1006">
        <v>5778</v>
      </c>
      <c r="R73" s="1000"/>
      <c r="S73" s="1000"/>
      <c r="T73" s="1000"/>
      <c r="U73" s="1000"/>
      <c r="V73" s="1000">
        <v>4940</v>
      </c>
      <c r="W73" s="1000"/>
      <c r="X73" s="1000"/>
      <c r="Y73" s="1000"/>
      <c r="Z73" s="1000"/>
      <c r="AA73" s="1000">
        <v>838</v>
      </c>
      <c r="AB73" s="1000"/>
      <c r="AC73" s="1000"/>
      <c r="AD73" s="1000"/>
      <c r="AE73" s="1000"/>
      <c r="AF73" s="1000">
        <v>836</v>
      </c>
      <c r="AG73" s="1000"/>
      <c r="AH73" s="1000"/>
      <c r="AI73" s="1000"/>
      <c r="AJ73" s="1000"/>
      <c r="AK73" s="1000">
        <v>4</v>
      </c>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545</v>
      </c>
      <c r="C74" s="1004"/>
      <c r="D74" s="1004"/>
      <c r="E74" s="1004"/>
      <c r="F74" s="1004"/>
      <c r="G74" s="1004"/>
      <c r="H74" s="1004"/>
      <c r="I74" s="1004"/>
      <c r="J74" s="1004"/>
      <c r="K74" s="1004"/>
      <c r="L74" s="1004"/>
      <c r="M74" s="1004"/>
      <c r="N74" s="1004"/>
      <c r="O74" s="1004"/>
      <c r="P74" s="1005"/>
      <c r="Q74" s="1006">
        <v>13</v>
      </c>
      <c r="R74" s="1000"/>
      <c r="S74" s="1000"/>
      <c r="T74" s="1000"/>
      <c r="U74" s="1000"/>
      <c r="V74" s="1000">
        <v>13</v>
      </c>
      <c r="W74" s="1000"/>
      <c r="X74" s="1000"/>
      <c r="Y74" s="1000"/>
      <c r="Z74" s="1000"/>
      <c r="AA74" s="1000">
        <v>0</v>
      </c>
      <c r="AB74" s="1000"/>
      <c r="AC74" s="1000"/>
      <c r="AD74" s="1000"/>
      <c r="AE74" s="1000"/>
      <c r="AF74" s="1000">
        <v>0</v>
      </c>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546</v>
      </c>
      <c r="C75" s="1004"/>
      <c r="D75" s="1004"/>
      <c r="E75" s="1004"/>
      <c r="F75" s="1004"/>
      <c r="G75" s="1004"/>
      <c r="H75" s="1004"/>
      <c r="I75" s="1004"/>
      <c r="J75" s="1004"/>
      <c r="K75" s="1004"/>
      <c r="L75" s="1004"/>
      <c r="M75" s="1004"/>
      <c r="N75" s="1004"/>
      <c r="O75" s="1004"/>
      <c r="P75" s="1005"/>
      <c r="Q75" s="1007">
        <v>970</v>
      </c>
      <c r="R75" s="1008"/>
      <c r="S75" s="1008"/>
      <c r="T75" s="1008"/>
      <c r="U75" s="1009"/>
      <c r="V75" s="1010">
        <v>922</v>
      </c>
      <c r="W75" s="1008"/>
      <c r="X75" s="1008"/>
      <c r="Y75" s="1008"/>
      <c r="Z75" s="1009"/>
      <c r="AA75" s="1010">
        <v>48</v>
      </c>
      <c r="AB75" s="1008"/>
      <c r="AC75" s="1008"/>
      <c r="AD75" s="1008"/>
      <c r="AE75" s="1009"/>
      <c r="AF75" s="1010">
        <v>48</v>
      </c>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547</v>
      </c>
      <c r="C76" s="1004"/>
      <c r="D76" s="1004"/>
      <c r="E76" s="1004"/>
      <c r="F76" s="1004"/>
      <c r="G76" s="1004"/>
      <c r="H76" s="1004"/>
      <c r="I76" s="1004"/>
      <c r="J76" s="1004"/>
      <c r="K76" s="1004"/>
      <c r="L76" s="1004"/>
      <c r="M76" s="1004"/>
      <c r="N76" s="1004"/>
      <c r="O76" s="1004"/>
      <c r="P76" s="1005"/>
      <c r="Q76" s="1007">
        <v>58</v>
      </c>
      <c r="R76" s="1008"/>
      <c r="S76" s="1008"/>
      <c r="T76" s="1008"/>
      <c r="U76" s="1009"/>
      <c r="V76" s="1010">
        <v>50</v>
      </c>
      <c r="W76" s="1008"/>
      <c r="X76" s="1008"/>
      <c r="Y76" s="1008"/>
      <c r="Z76" s="1009"/>
      <c r="AA76" s="1010">
        <v>8</v>
      </c>
      <c r="AB76" s="1008"/>
      <c r="AC76" s="1008"/>
      <c r="AD76" s="1008"/>
      <c r="AE76" s="1009"/>
      <c r="AF76" s="1010">
        <v>8</v>
      </c>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548</v>
      </c>
      <c r="C77" s="1004"/>
      <c r="D77" s="1004"/>
      <c r="E77" s="1004"/>
      <c r="F77" s="1004"/>
      <c r="G77" s="1004"/>
      <c r="H77" s="1004"/>
      <c r="I77" s="1004"/>
      <c r="J77" s="1004"/>
      <c r="K77" s="1004"/>
      <c r="L77" s="1004"/>
      <c r="M77" s="1004"/>
      <c r="N77" s="1004"/>
      <c r="O77" s="1004"/>
      <c r="P77" s="1005"/>
      <c r="Q77" s="1007">
        <v>143587</v>
      </c>
      <c r="R77" s="1008"/>
      <c r="S77" s="1008"/>
      <c r="T77" s="1008"/>
      <c r="U77" s="1009"/>
      <c r="V77" s="1010">
        <v>136996</v>
      </c>
      <c r="W77" s="1008"/>
      <c r="X77" s="1008"/>
      <c r="Y77" s="1008"/>
      <c r="Z77" s="1009"/>
      <c r="AA77" s="1010">
        <v>6591</v>
      </c>
      <c r="AB77" s="1008"/>
      <c r="AC77" s="1008"/>
      <c r="AD77" s="1008"/>
      <c r="AE77" s="1009"/>
      <c r="AF77" s="1010">
        <v>6591</v>
      </c>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7533</v>
      </c>
      <c r="AG88" s="988"/>
      <c r="AH88" s="988"/>
      <c r="AI88" s="988"/>
      <c r="AJ88" s="988"/>
      <c r="AK88" s="992"/>
      <c r="AL88" s="992"/>
      <c r="AM88" s="992"/>
      <c r="AN88" s="992"/>
      <c r="AO88" s="992"/>
      <c r="AP88" s="988">
        <v>1287</v>
      </c>
      <c r="AQ88" s="988"/>
      <c r="AR88" s="988"/>
      <c r="AS88" s="988"/>
      <c r="AT88" s="988"/>
      <c r="AU88" s="988">
        <v>338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1591250</v>
      </c>
      <c r="AB110" s="916"/>
      <c r="AC110" s="916"/>
      <c r="AD110" s="916"/>
      <c r="AE110" s="917"/>
      <c r="AF110" s="918">
        <v>1455353</v>
      </c>
      <c r="AG110" s="916"/>
      <c r="AH110" s="916"/>
      <c r="AI110" s="916"/>
      <c r="AJ110" s="917"/>
      <c r="AK110" s="918">
        <v>1314813</v>
      </c>
      <c r="AL110" s="916"/>
      <c r="AM110" s="916"/>
      <c r="AN110" s="916"/>
      <c r="AO110" s="917"/>
      <c r="AP110" s="919">
        <v>28.7</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10695707</v>
      </c>
      <c r="BR110" s="863"/>
      <c r="BS110" s="863"/>
      <c r="BT110" s="863"/>
      <c r="BU110" s="863"/>
      <c r="BV110" s="863">
        <v>11146506</v>
      </c>
      <c r="BW110" s="863"/>
      <c r="BX110" s="863"/>
      <c r="BY110" s="863"/>
      <c r="BZ110" s="863"/>
      <c r="CA110" s="863">
        <v>11793098</v>
      </c>
      <c r="CB110" s="863"/>
      <c r="CC110" s="863"/>
      <c r="CD110" s="863"/>
      <c r="CE110" s="863"/>
      <c r="CF110" s="887">
        <v>257.10000000000002</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11013</v>
      </c>
      <c r="BR111" s="835"/>
      <c r="BS111" s="835"/>
      <c r="BT111" s="835"/>
      <c r="BU111" s="835"/>
      <c r="BV111" s="835">
        <v>9234</v>
      </c>
      <c r="BW111" s="835"/>
      <c r="BX111" s="835"/>
      <c r="BY111" s="835"/>
      <c r="BZ111" s="835"/>
      <c r="CA111" s="835">
        <v>6884</v>
      </c>
      <c r="CB111" s="835"/>
      <c r="CC111" s="835"/>
      <c r="CD111" s="835"/>
      <c r="CE111" s="835"/>
      <c r="CF111" s="896">
        <v>0.2</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151173</v>
      </c>
      <c r="BR112" s="835"/>
      <c r="BS112" s="835"/>
      <c r="BT112" s="835"/>
      <c r="BU112" s="835"/>
      <c r="BV112" s="835">
        <v>155717</v>
      </c>
      <c r="BW112" s="835"/>
      <c r="BX112" s="835"/>
      <c r="BY112" s="835"/>
      <c r="BZ112" s="835"/>
      <c r="CA112" s="835">
        <v>257729</v>
      </c>
      <c r="CB112" s="835"/>
      <c r="CC112" s="835"/>
      <c r="CD112" s="835"/>
      <c r="CE112" s="835"/>
      <c r="CF112" s="896">
        <v>5.6</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10101</v>
      </c>
      <c r="AB113" s="944"/>
      <c r="AC113" s="944"/>
      <c r="AD113" s="944"/>
      <c r="AE113" s="945"/>
      <c r="AF113" s="946">
        <v>13569</v>
      </c>
      <c r="AG113" s="944"/>
      <c r="AH113" s="944"/>
      <c r="AI113" s="944"/>
      <c r="AJ113" s="945"/>
      <c r="AK113" s="946">
        <v>35108</v>
      </c>
      <c r="AL113" s="944"/>
      <c r="AM113" s="944"/>
      <c r="AN113" s="944"/>
      <c r="AO113" s="945"/>
      <c r="AP113" s="947">
        <v>0.8</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573935</v>
      </c>
      <c r="BR113" s="835"/>
      <c r="BS113" s="835"/>
      <c r="BT113" s="835"/>
      <c r="BU113" s="835"/>
      <c r="BV113" s="835">
        <v>431223</v>
      </c>
      <c r="BW113" s="835"/>
      <c r="BX113" s="835"/>
      <c r="BY113" s="835"/>
      <c r="BZ113" s="835"/>
      <c r="CA113" s="835">
        <v>337910</v>
      </c>
      <c r="CB113" s="835"/>
      <c r="CC113" s="835"/>
      <c r="CD113" s="835"/>
      <c r="CE113" s="835"/>
      <c r="CF113" s="896">
        <v>7.4</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144771</v>
      </c>
      <c r="AB114" s="798"/>
      <c r="AC114" s="798"/>
      <c r="AD114" s="798"/>
      <c r="AE114" s="799"/>
      <c r="AF114" s="800">
        <v>146121</v>
      </c>
      <c r="AG114" s="798"/>
      <c r="AH114" s="798"/>
      <c r="AI114" s="798"/>
      <c r="AJ114" s="799"/>
      <c r="AK114" s="800">
        <v>99931</v>
      </c>
      <c r="AL114" s="798"/>
      <c r="AM114" s="798"/>
      <c r="AN114" s="798"/>
      <c r="AO114" s="799"/>
      <c r="AP114" s="845">
        <v>2.2000000000000002</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1649865</v>
      </c>
      <c r="BR114" s="835"/>
      <c r="BS114" s="835"/>
      <c r="BT114" s="835"/>
      <c r="BU114" s="835"/>
      <c r="BV114" s="835">
        <v>1705501</v>
      </c>
      <c r="BW114" s="835"/>
      <c r="BX114" s="835"/>
      <c r="BY114" s="835"/>
      <c r="BZ114" s="835"/>
      <c r="CA114" s="835">
        <v>1556261</v>
      </c>
      <c r="CB114" s="835"/>
      <c r="CC114" s="835"/>
      <c r="CD114" s="835"/>
      <c r="CE114" s="835"/>
      <c r="CF114" s="896">
        <v>33.9</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2405</v>
      </c>
      <c r="AB115" s="944"/>
      <c r="AC115" s="944"/>
      <c r="AD115" s="944"/>
      <c r="AE115" s="945"/>
      <c r="AF115" s="946">
        <v>2377</v>
      </c>
      <c r="AG115" s="944"/>
      <c r="AH115" s="944"/>
      <c r="AI115" s="944"/>
      <c r="AJ115" s="945"/>
      <c r="AK115" s="946">
        <v>2350</v>
      </c>
      <c r="AL115" s="944"/>
      <c r="AM115" s="944"/>
      <c r="AN115" s="944"/>
      <c r="AO115" s="945"/>
      <c r="AP115" s="947">
        <v>0.1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v>
      </c>
      <c r="AB116" s="798"/>
      <c r="AC116" s="798"/>
      <c r="AD116" s="798"/>
      <c r="AE116" s="799"/>
      <c r="AF116" s="800">
        <v>58</v>
      </c>
      <c r="AG116" s="798"/>
      <c r="AH116" s="798"/>
      <c r="AI116" s="798"/>
      <c r="AJ116" s="799"/>
      <c r="AK116" s="800">
        <v>37</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11013</v>
      </c>
      <c r="DH116" s="798"/>
      <c r="DI116" s="798"/>
      <c r="DJ116" s="798"/>
      <c r="DK116" s="799"/>
      <c r="DL116" s="800">
        <v>9234</v>
      </c>
      <c r="DM116" s="798"/>
      <c r="DN116" s="798"/>
      <c r="DO116" s="798"/>
      <c r="DP116" s="799"/>
      <c r="DQ116" s="800">
        <v>6884</v>
      </c>
      <c r="DR116" s="798"/>
      <c r="DS116" s="798"/>
      <c r="DT116" s="798"/>
      <c r="DU116" s="799"/>
      <c r="DV116" s="845">
        <v>0.2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1748530</v>
      </c>
      <c r="AB117" s="930"/>
      <c r="AC117" s="930"/>
      <c r="AD117" s="930"/>
      <c r="AE117" s="931"/>
      <c r="AF117" s="932">
        <v>1617478</v>
      </c>
      <c r="AG117" s="930"/>
      <c r="AH117" s="930"/>
      <c r="AI117" s="930"/>
      <c r="AJ117" s="931"/>
      <c r="AK117" s="932">
        <v>1452239</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13081693</v>
      </c>
      <c r="BR119" s="866"/>
      <c r="BS119" s="866"/>
      <c r="BT119" s="866"/>
      <c r="BU119" s="866"/>
      <c r="BV119" s="866">
        <v>13448181</v>
      </c>
      <c r="BW119" s="866"/>
      <c r="BX119" s="866"/>
      <c r="BY119" s="866"/>
      <c r="BZ119" s="866"/>
      <c r="CA119" s="866">
        <v>13951882</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2145833</v>
      </c>
      <c r="BR120" s="863"/>
      <c r="BS120" s="863"/>
      <c r="BT120" s="863"/>
      <c r="BU120" s="863"/>
      <c r="BV120" s="863">
        <v>2549884</v>
      </c>
      <c r="BW120" s="863"/>
      <c r="BX120" s="863"/>
      <c r="BY120" s="863"/>
      <c r="BZ120" s="863"/>
      <c r="CA120" s="863">
        <v>3147445</v>
      </c>
      <c r="CB120" s="863"/>
      <c r="CC120" s="863"/>
      <c r="CD120" s="863"/>
      <c r="CE120" s="863"/>
      <c r="CF120" s="887">
        <v>68.599999999999994</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151173</v>
      </c>
      <c r="DH120" s="863"/>
      <c r="DI120" s="863"/>
      <c r="DJ120" s="863"/>
      <c r="DK120" s="863"/>
      <c r="DL120" s="863">
        <v>155717</v>
      </c>
      <c r="DM120" s="863"/>
      <c r="DN120" s="863"/>
      <c r="DO120" s="863"/>
      <c r="DP120" s="863"/>
      <c r="DQ120" s="863">
        <v>257729</v>
      </c>
      <c r="DR120" s="863"/>
      <c r="DS120" s="863"/>
      <c r="DT120" s="863"/>
      <c r="DU120" s="863"/>
      <c r="DV120" s="864">
        <v>5.6</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401386</v>
      </c>
      <c r="BR121" s="835"/>
      <c r="BS121" s="835"/>
      <c r="BT121" s="835"/>
      <c r="BU121" s="835"/>
      <c r="BV121" s="835">
        <v>318082</v>
      </c>
      <c r="BW121" s="835"/>
      <c r="BX121" s="835"/>
      <c r="BY121" s="835"/>
      <c r="BZ121" s="835"/>
      <c r="CA121" s="835">
        <v>278813</v>
      </c>
      <c r="CB121" s="835"/>
      <c r="CC121" s="835"/>
      <c r="CD121" s="835"/>
      <c r="CE121" s="835"/>
      <c r="CF121" s="896">
        <v>6.1</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7162357</v>
      </c>
      <c r="BR122" s="866"/>
      <c r="BS122" s="866"/>
      <c r="BT122" s="866"/>
      <c r="BU122" s="866"/>
      <c r="BV122" s="866">
        <v>7987179</v>
      </c>
      <c r="BW122" s="866"/>
      <c r="BX122" s="866"/>
      <c r="BY122" s="866"/>
      <c r="BZ122" s="866"/>
      <c r="CA122" s="866">
        <v>8510627</v>
      </c>
      <c r="CB122" s="866"/>
      <c r="CC122" s="866"/>
      <c r="CD122" s="866"/>
      <c r="CE122" s="866"/>
      <c r="CF122" s="867">
        <v>185.5</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2240</v>
      </c>
      <c r="AB123" s="798"/>
      <c r="AC123" s="798"/>
      <c r="AD123" s="798"/>
      <c r="AE123" s="799"/>
      <c r="AF123" s="800">
        <v>2240</v>
      </c>
      <c r="AG123" s="798"/>
      <c r="AH123" s="798"/>
      <c r="AI123" s="798"/>
      <c r="AJ123" s="799"/>
      <c r="AK123" s="800">
        <v>2240</v>
      </c>
      <c r="AL123" s="798"/>
      <c r="AM123" s="798"/>
      <c r="AN123" s="798"/>
      <c r="AO123" s="799"/>
      <c r="AP123" s="845">
        <v>0</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9709576</v>
      </c>
      <c r="BR123" s="854"/>
      <c r="BS123" s="854"/>
      <c r="BT123" s="854"/>
      <c r="BU123" s="854"/>
      <c r="BV123" s="854">
        <v>10855145</v>
      </c>
      <c r="BW123" s="854"/>
      <c r="BX123" s="854"/>
      <c r="BY123" s="854"/>
      <c r="BZ123" s="854"/>
      <c r="CA123" s="854">
        <v>11936885</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74.400000000000006</v>
      </c>
      <c r="BR124" s="852"/>
      <c r="BS124" s="852"/>
      <c r="BT124" s="852"/>
      <c r="BU124" s="852"/>
      <c r="BV124" s="852">
        <v>54.8</v>
      </c>
      <c r="BW124" s="852"/>
      <c r="BX124" s="852"/>
      <c r="BY124" s="852"/>
      <c r="BZ124" s="852"/>
      <c r="CA124" s="852">
        <v>43.9</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165</v>
      </c>
      <c r="AB127" s="798"/>
      <c r="AC127" s="798"/>
      <c r="AD127" s="798"/>
      <c r="AE127" s="799"/>
      <c r="AF127" s="800">
        <v>137</v>
      </c>
      <c r="AG127" s="798"/>
      <c r="AH127" s="798"/>
      <c r="AI127" s="798"/>
      <c r="AJ127" s="799"/>
      <c r="AK127" s="800">
        <v>110</v>
      </c>
      <c r="AL127" s="798"/>
      <c r="AM127" s="798"/>
      <c r="AN127" s="798"/>
      <c r="AO127" s="799"/>
      <c r="AP127" s="845">
        <v>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120907</v>
      </c>
      <c r="AB128" s="819"/>
      <c r="AC128" s="819"/>
      <c r="AD128" s="819"/>
      <c r="AE128" s="820"/>
      <c r="AF128" s="821">
        <v>107345</v>
      </c>
      <c r="AG128" s="819"/>
      <c r="AH128" s="819"/>
      <c r="AI128" s="819"/>
      <c r="AJ128" s="820"/>
      <c r="AK128" s="821">
        <v>101588</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14.79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5377442</v>
      </c>
      <c r="AB129" s="798"/>
      <c r="AC129" s="798"/>
      <c r="AD129" s="798"/>
      <c r="AE129" s="799"/>
      <c r="AF129" s="800">
        <v>5529938</v>
      </c>
      <c r="AG129" s="798"/>
      <c r="AH129" s="798"/>
      <c r="AI129" s="798"/>
      <c r="AJ129" s="799"/>
      <c r="AK129" s="800">
        <v>5334788</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19.79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847364</v>
      </c>
      <c r="AB130" s="798"/>
      <c r="AC130" s="798"/>
      <c r="AD130" s="798"/>
      <c r="AE130" s="799"/>
      <c r="AF130" s="800">
        <v>805582</v>
      </c>
      <c r="AG130" s="798"/>
      <c r="AH130" s="798"/>
      <c r="AI130" s="798"/>
      <c r="AJ130" s="799"/>
      <c r="AK130" s="800">
        <v>747607</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4530078</v>
      </c>
      <c r="AB131" s="781"/>
      <c r="AC131" s="781"/>
      <c r="AD131" s="781"/>
      <c r="AE131" s="782"/>
      <c r="AF131" s="783">
        <v>4724356</v>
      </c>
      <c r="AG131" s="781"/>
      <c r="AH131" s="781"/>
      <c r="AI131" s="781"/>
      <c r="AJ131" s="782"/>
      <c r="AK131" s="783">
        <v>4587181</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43.9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17.223963909999998</v>
      </c>
      <c r="AB132" s="761"/>
      <c r="AC132" s="761"/>
      <c r="AD132" s="761"/>
      <c r="AE132" s="762"/>
      <c r="AF132" s="763">
        <v>14.91316488</v>
      </c>
      <c r="AG132" s="761"/>
      <c r="AH132" s="761"/>
      <c r="AI132" s="761"/>
      <c r="AJ132" s="762"/>
      <c r="AK132" s="763">
        <v>13.146287450000001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18</v>
      </c>
      <c r="AB133" s="740"/>
      <c r="AC133" s="740"/>
      <c r="AD133" s="740"/>
      <c r="AE133" s="741"/>
      <c r="AF133" s="739">
        <v>16.600000000000001</v>
      </c>
      <c r="AG133" s="740"/>
      <c r="AH133" s="740"/>
      <c r="AI133" s="740"/>
      <c r="AJ133" s="741"/>
      <c r="AK133" s="739">
        <v>15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4294967293"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1665889</v>
      </c>
      <c r="L9" s="266">
        <v>116995</v>
      </c>
      <c r="M9" s="267">
        <v>88814</v>
      </c>
      <c r="N9" s="268">
        <v>31.7</v>
      </c>
    </row>
    <row r="10" spans="1:16" x14ac:dyDescent="0.15">
      <c r="A10" s="250"/>
      <c r="B10" s="246"/>
      <c r="C10" s="246"/>
      <c r="D10" s="246"/>
      <c r="E10" s="246"/>
      <c r="F10" s="246"/>
      <c r="G10" s="1166" t="s">
        <v>475</v>
      </c>
      <c r="H10" s="1167"/>
      <c r="I10" s="1167"/>
      <c r="J10" s="1168"/>
      <c r="K10" s="269">
        <v>186561</v>
      </c>
      <c r="L10" s="270">
        <v>13102</v>
      </c>
      <c r="M10" s="271">
        <v>7348</v>
      </c>
      <c r="N10" s="272">
        <v>78.3</v>
      </c>
    </row>
    <row r="11" spans="1:16" ht="13.5" customHeight="1" x14ac:dyDescent="0.15">
      <c r="A11" s="250"/>
      <c r="B11" s="246"/>
      <c r="C11" s="246"/>
      <c r="D11" s="246"/>
      <c r="E11" s="246"/>
      <c r="F11" s="246"/>
      <c r="G11" s="1166" t="s">
        <v>476</v>
      </c>
      <c r="H11" s="1167"/>
      <c r="I11" s="1167"/>
      <c r="J11" s="1168"/>
      <c r="K11" s="269">
        <v>54155</v>
      </c>
      <c r="L11" s="270">
        <v>3803</v>
      </c>
      <c r="M11" s="271">
        <v>9064</v>
      </c>
      <c r="N11" s="272">
        <v>-58</v>
      </c>
    </row>
    <row r="12" spans="1:16" ht="13.5" customHeight="1" x14ac:dyDescent="0.15">
      <c r="A12" s="250"/>
      <c r="B12" s="246"/>
      <c r="C12" s="246"/>
      <c r="D12" s="246"/>
      <c r="E12" s="246"/>
      <c r="F12" s="246"/>
      <c r="G12" s="1166" t="s">
        <v>477</v>
      </c>
      <c r="H12" s="1167"/>
      <c r="I12" s="1167"/>
      <c r="J12" s="1168"/>
      <c r="K12" s="269" t="s">
        <v>478</v>
      </c>
      <c r="L12" s="270" t="s">
        <v>478</v>
      </c>
      <c r="M12" s="271">
        <v>917</v>
      </c>
      <c r="N12" s="272" t="s">
        <v>478</v>
      </c>
    </row>
    <row r="13" spans="1:16" ht="13.5" customHeight="1" x14ac:dyDescent="0.15">
      <c r="A13" s="250"/>
      <c r="B13" s="246"/>
      <c r="C13" s="246"/>
      <c r="D13" s="246"/>
      <c r="E13" s="246"/>
      <c r="F13" s="246"/>
      <c r="G13" s="1166" t="s">
        <v>479</v>
      </c>
      <c r="H13" s="1167"/>
      <c r="I13" s="1167"/>
      <c r="J13" s="1168"/>
      <c r="K13" s="269" t="s">
        <v>478</v>
      </c>
      <c r="L13" s="270" t="s">
        <v>478</v>
      </c>
      <c r="M13" s="271">
        <v>11</v>
      </c>
      <c r="N13" s="272" t="s">
        <v>478</v>
      </c>
    </row>
    <row r="14" spans="1:16" ht="13.5" customHeight="1" x14ac:dyDescent="0.15">
      <c r="A14" s="250"/>
      <c r="B14" s="246"/>
      <c r="C14" s="246"/>
      <c r="D14" s="246"/>
      <c r="E14" s="246"/>
      <c r="F14" s="246"/>
      <c r="G14" s="1166" t="s">
        <v>480</v>
      </c>
      <c r="H14" s="1167"/>
      <c r="I14" s="1167"/>
      <c r="J14" s="1168"/>
      <c r="K14" s="269">
        <v>44517</v>
      </c>
      <c r="L14" s="270">
        <v>3126</v>
      </c>
      <c r="M14" s="271">
        <v>3976</v>
      </c>
      <c r="N14" s="272">
        <v>-21.4</v>
      </c>
    </row>
    <row r="15" spans="1:16" ht="13.5" customHeight="1" x14ac:dyDescent="0.15">
      <c r="A15" s="250"/>
      <c r="B15" s="246"/>
      <c r="C15" s="246"/>
      <c r="D15" s="246"/>
      <c r="E15" s="246"/>
      <c r="F15" s="246"/>
      <c r="G15" s="1166" t="s">
        <v>481</v>
      </c>
      <c r="H15" s="1167"/>
      <c r="I15" s="1167"/>
      <c r="J15" s="1168"/>
      <c r="K15" s="269">
        <v>75558</v>
      </c>
      <c r="L15" s="270">
        <v>5306</v>
      </c>
      <c r="M15" s="271">
        <v>2094</v>
      </c>
      <c r="N15" s="272">
        <v>153.4</v>
      </c>
    </row>
    <row r="16" spans="1:16" x14ac:dyDescent="0.15">
      <c r="A16" s="250"/>
      <c r="B16" s="246"/>
      <c r="C16" s="246"/>
      <c r="D16" s="246"/>
      <c r="E16" s="246"/>
      <c r="F16" s="246"/>
      <c r="G16" s="1169" t="s">
        <v>482</v>
      </c>
      <c r="H16" s="1170"/>
      <c r="I16" s="1170"/>
      <c r="J16" s="1171"/>
      <c r="K16" s="270">
        <v>-179932</v>
      </c>
      <c r="L16" s="270">
        <v>-12637</v>
      </c>
      <c r="M16" s="271">
        <v>-9674</v>
      </c>
      <c r="N16" s="272">
        <v>30.6</v>
      </c>
    </row>
    <row r="17" spans="1:16" x14ac:dyDescent="0.15">
      <c r="A17" s="250"/>
      <c r="B17" s="246"/>
      <c r="C17" s="246"/>
      <c r="D17" s="246"/>
      <c r="E17" s="246"/>
      <c r="F17" s="246"/>
      <c r="G17" s="1169" t="s">
        <v>171</v>
      </c>
      <c r="H17" s="1170"/>
      <c r="I17" s="1170"/>
      <c r="J17" s="1171"/>
      <c r="K17" s="270">
        <v>1846748</v>
      </c>
      <c r="L17" s="270">
        <v>129696</v>
      </c>
      <c r="M17" s="271">
        <v>102550</v>
      </c>
      <c r="N17" s="272">
        <v>26.5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16.010000000000002</v>
      </c>
      <c r="L21" s="283">
        <v>9.9600000000000009</v>
      </c>
      <c r="M21" s="284">
        <v>6.05</v>
      </c>
      <c r="N21" s="251"/>
      <c r="O21" s="285"/>
      <c r="P21" s="281"/>
    </row>
    <row r="22" spans="1:16" s="286" customFormat="1" x14ac:dyDescent="0.15">
      <c r="A22" s="281"/>
      <c r="B22" s="251"/>
      <c r="C22" s="251"/>
      <c r="D22" s="251"/>
      <c r="E22" s="251"/>
      <c r="F22" s="251"/>
      <c r="G22" s="1163" t="s">
        <v>488</v>
      </c>
      <c r="H22" s="1164"/>
      <c r="I22" s="1164"/>
      <c r="J22" s="1165"/>
      <c r="K22" s="287">
        <v>98.6</v>
      </c>
      <c r="L22" s="288">
        <v>97.8</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1314813</v>
      </c>
      <c r="L32" s="296">
        <v>92339</v>
      </c>
      <c r="M32" s="297">
        <v>68120</v>
      </c>
      <c r="N32" s="298">
        <v>35.6</v>
      </c>
    </row>
    <row r="33" spans="1:16" ht="13.5" customHeight="1" x14ac:dyDescent="0.15">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494</v>
      </c>
      <c r="H34" s="1155"/>
      <c r="I34" s="1155"/>
      <c r="J34" s="1156"/>
      <c r="K34" s="296" t="s">
        <v>478</v>
      </c>
      <c r="L34" s="296" t="s">
        <v>478</v>
      </c>
      <c r="M34" s="297">
        <v>13</v>
      </c>
      <c r="N34" s="298" t="s">
        <v>478</v>
      </c>
    </row>
    <row r="35" spans="1:16" ht="27" customHeight="1" x14ac:dyDescent="0.15">
      <c r="A35" s="250"/>
      <c r="B35" s="246"/>
      <c r="C35" s="246"/>
      <c r="D35" s="246"/>
      <c r="E35" s="246"/>
      <c r="F35" s="246"/>
      <c r="G35" s="1154" t="s">
        <v>495</v>
      </c>
      <c r="H35" s="1155"/>
      <c r="I35" s="1155"/>
      <c r="J35" s="1156"/>
      <c r="K35" s="296">
        <v>35108</v>
      </c>
      <c r="L35" s="296">
        <v>2466</v>
      </c>
      <c r="M35" s="297">
        <v>17609</v>
      </c>
      <c r="N35" s="298">
        <v>-86</v>
      </c>
    </row>
    <row r="36" spans="1:16" ht="27" customHeight="1" x14ac:dyDescent="0.15">
      <c r="A36" s="250"/>
      <c r="B36" s="246"/>
      <c r="C36" s="246"/>
      <c r="D36" s="246"/>
      <c r="E36" s="246"/>
      <c r="F36" s="246"/>
      <c r="G36" s="1154" t="s">
        <v>496</v>
      </c>
      <c r="H36" s="1155"/>
      <c r="I36" s="1155"/>
      <c r="J36" s="1156"/>
      <c r="K36" s="296">
        <v>99931</v>
      </c>
      <c r="L36" s="296">
        <v>7018</v>
      </c>
      <c r="M36" s="297">
        <v>2944</v>
      </c>
      <c r="N36" s="298">
        <v>138.4</v>
      </c>
    </row>
    <row r="37" spans="1:16" ht="13.5" customHeight="1" x14ac:dyDescent="0.15">
      <c r="A37" s="250"/>
      <c r="B37" s="246"/>
      <c r="C37" s="246"/>
      <c r="D37" s="246"/>
      <c r="E37" s="246"/>
      <c r="F37" s="246"/>
      <c r="G37" s="1154" t="s">
        <v>497</v>
      </c>
      <c r="H37" s="1155"/>
      <c r="I37" s="1155"/>
      <c r="J37" s="1156"/>
      <c r="K37" s="296">
        <v>2350</v>
      </c>
      <c r="L37" s="296">
        <v>165</v>
      </c>
      <c r="M37" s="297">
        <v>1200</v>
      </c>
      <c r="N37" s="298">
        <v>-86.3</v>
      </c>
    </row>
    <row r="38" spans="1:16" ht="27" customHeight="1" x14ac:dyDescent="0.15">
      <c r="A38" s="250"/>
      <c r="B38" s="246"/>
      <c r="C38" s="246"/>
      <c r="D38" s="246"/>
      <c r="E38" s="246"/>
      <c r="F38" s="246"/>
      <c r="G38" s="1157" t="s">
        <v>498</v>
      </c>
      <c r="H38" s="1158"/>
      <c r="I38" s="1158"/>
      <c r="J38" s="1159"/>
      <c r="K38" s="299">
        <v>37</v>
      </c>
      <c r="L38" s="299">
        <v>3</v>
      </c>
      <c r="M38" s="300">
        <v>5</v>
      </c>
      <c r="N38" s="301">
        <v>-40</v>
      </c>
      <c r="O38" s="295"/>
    </row>
    <row r="39" spans="1:16" x14ac:dyDescent="0.15">
      <c r="A39" s="250"/>
      <c r="B39" s="246"/>
      <c r="C39" s="246"/>
      <c r="D39" s="246"/>
      <c r="E39" s="246"/>
      <c r="F39" s="246"/>
      <c r="G39" s="1157" t="s">
        <v>499</v>
      </c>
      <c r="H39" s="1158"/>
      <c r="I39" s="1158"/>
      <c r="J39" s="1159"/>
      <c r="K39" s="302">
        <v>-101588</v>
      </c>
      <c r="L39" s="302">
        <v>-7134</v>
      </c>
      <c r="M39" s="303">
        <v>-3946</v>
      </c>
      <c r="N39" s="304">
        <v>80.8</v>
      </c>
      <c r="O39" s="295"/>
    </row>
    <row r="40" spans="1:16" ht="27" customHeight="1" x14ac:dyDescent="0.15">
      <c r="A40" s="250"/>
      <c r="B40" s="246"/>
      <c r="C40" s="246"/>
      <c r="D40" s="246"/>
      <c r="E40" s="246"/>
      <c r="F40" s="246"/>
      <c r="G40" s="1154" t="s">
        <v>500</v>
      </c>
      <c r="H40" s="1155"/>
      <c r="I40" s="1155"/>
      <c r="J40" s="1156"/>
      <c r="K40" s="302">
        <v>-747607</v>
      </c>
      <c r="L40" s="302">
        <v>-52504</v>
      </c>
      <c r="M40" s="303">
        <v>-59158</v>
      </c>
      <c r="N40" s="304">
        <v>-11.2</v>
      </c>
      <c r="O40" s="295"/>
    </row>
    <row r="41" spans="1:16" x14ac:dyDescent="0.15">
      <c r="A41" s="250"/>
      <c r="B41" s="246"/>
      <c r="C41" s="246"/>
      <c r="D41" s="246"/>
      <c r="E41" s="246"/>
      <c r="F41" s="246"/>
      <c r="G41" s="1160" t="s">
        <v>282</v>
      </c>
      <c r="H41" s="1161"/>
      <c r="I41" s="1161"/>
      <c r="J41" s="1162"/>
      <c r="K41" s="296">
        <v>603044</v>
      </c>
      <c r="L41" s="302">
        <v>42352</v>
      </c>
      <c r="M41" s="303">
        <v>26787</v>
      </c>
      <c r="N41" s="304">
        <v>58.1</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974938</v>
      </c>
      <c r="J51" s="322">
        <v>62733</v>
      </c>
      <c r="K51" s="323">
        <v>15.8</v>
      </c>
      <c r="L51" s="324">
        <v>75709</v>
      </c>
      <c r="M51" s="325">
        <v>12.7</v>
      </c>
      <c r="N51" s="326">
        <v>3.1</v>
      </c>
    </row>
    <row r="52" spans="1:14" x14ac:dyDescent="0.15">
      <c r="A52" s="250"/>
      <c r="B52" s="246"/>
      <c r="C52" s="246"/>
      <c r="D52" s="246"/>
      <c r="E52" s="246"/>
      <c r="F52" s="246"/>
      <c r="G52" s="327"/>
      <c r="H52" s="328" t="s">
        <v>511</v>
      </c>
      <c r="I52" s="329">
        <v>482686</v>
      </c>
      <c r="J52" s="330">
        <v>31059</v>
      </c>
      <c r="K52" s="331">
        <v>38.299999999999997</v>
      </c>
      <c r="L52" s="332">
        <v>35212</v>
      </c>
      <c r="M52" s="333">
        <v>0</v>
      </c>
      <c r="N52" s="334">
        <v>38.299999999999997</v>
      </c>
    </row>
    <row r="53" spans="1:14" x14ac:dyDescent="0.15">
      <c r="A53" s="250"/>
      <c r="B53" s="246"/>
      <c r="C53" s="246"/>
      <c r="D53" s="246"/>
      <c r="E53" s="246"/>
      <c r="F53" s="246"/>
      <c r="G53" s="312" t="s">
        <v>512</v>
      </c>
      <c r="H53" s="313"/>
      <c r="I53" s="321">
        <v>2211413</v>
      </c>
      <c r="J53" s="322">
        <v>144141</v>
      </c>
      <c r="K53" s="323">
        <v>129.80000000000001</v>
      </c>
      <c r="L53" s="324">
        <v>90961</v>
      </c>
      <c r="M53" s="325">
        <v>20.100000000000001</v>
      </c>
      <c r="N53" s="326">
        <v>109.7</v>
      </c>
    </row>
    <row r="54" spans="1:14" x14ac:dyDescent="0.15">
      <c r="A54" s="250"/>
      <c r="B54" s="246"/>
      <c r="C54" s="246"/>
      <c r="D54" s="246"/>
      <c r="E54" s="246"/>
      <c r="F54" s="246"/>
      <c r="G54" s="327"/>
      <c r="H54" s="328" t="s">
        <v>511</v>
      </c>
      <c r="I54" s="329">
        <v>794728</v>
      </c>
      <c r="J54" s="330">
        <v>51801</v>
      </c>
      <c r="K54" s="331">
        <v>66.8</v>
      </c>
      <c r="L54" s="332">
        <v>37720</v>
      </c>
      <c r="M54" s="333">
        <v>7.1</v>
      </c>
      <c r="N54" s="334">
        <v>59.7</v>
      </c>
    </row>
    <row r="55" spans="1:14" x14ac:dyDescent="0.15">
      <c r="A55" s="250"/>
      <c r="B55" s="246"/>
      <c r="C55" s="246"/>
      <c r="D55" s="246"/>
      <c r="E55" s="246"/>
      <c r="F55" s="246"/>
      <c r="G55" s="312" t="s">
        <v>513</v>
      </c>
      <c r="H55" s="313"/>
      <c r="I55" s="321">
        <v>2402943</v>
      </c>
      <c r="J55" s="322">
        <v>161088</v>
      </c>
      <c r="K55" s="323">
        <v>11.8</v>
      </c>
      <c r="L55" s="324">
        <v>106614</v>
      </c>
      <c r="M55" s="325">
        <v>17.2</v>
      </c>
      <c r="N55" s="326">
        <v>-5.4</v>
      </c>
    </row>
    <row r="56" spans="1:14" x14ac:dyDescent="0.15">
      <c r="A56" s="250"/>
      <c r="B56" s="246"/>
      <c r="C56" s="246"/>
      <c r="D56" s="246"/>
      <c r="E56" s="246"/>
      <c r="F56" s="246"/>
      <c r="G56" s="327"/>
      <c r="H56" s="328" t="s">
        <v>511</v>
      </c>
      <c r="I56" s="329">
        <v>713929</v>
      </c>
      <c r="J56" s="330">
        <v>47860</v>
      </c>
      <c r="K56" s="331">
        <v>-7.6</v>
      </c>
      <c r="L56" s="332">
        <v>45545</v>
      </c>
      <c r="M56" s="333">
        <v>20.7</v>
      </c>
      <c r="N56" s="334">
        <v>-28.3</v>
      </c>
    </row>
    <row r="57" spans="1:14" x14ac:dyDescent="0.15">
      <c r="A57" s="250"/>
      <c r="B57" s="246"/>
      <c r="C57" s="246"/>
      <c r="D57" s="246"/>
      <c r="E57" s="246"/>
      <c r="F57" s="246"/>
      <c r="G57" s="312" t="s">
        <v>514</v>
      </c>
      <c r="H57" s="313"/>
      <c r="I57" s="321">
        <v>2270959</v>
      </c>
      <c r="J57" s="322">
        <v>155951</v>
      </c>
      <c r="K57" s="323">
        <v>-3.2</v>
      </c>
      <c r="L57" s="324">
        <v>85459</v>
      </c>
      <c r="M57" s="325">
        <v>-19.8</v>
      </c>
      <c r="N57" s="326">
        <v>16.600000000000001</v>
      </c>
    </row>
    <row r="58" spans="1:14" x14ac:dyDescent="0.15">
      <c r="A58" s="250"/>
      <c r="B58" s="246"/>
      <c r="C58" s="246"/>
      <c r="D58" s="246"/>
      <c r="E58" s="246"/>
      <c r="F58" s="246"/>
      <c r="G58" s="327"/>
      <c r="H58" s="328" t="s">
        <v>511</v>
      </c>
      <c r="I58" s="329">
        <v>1289356</v>
      </c>
      <c r="J58" s="330">
        <v>88543</v>
      </c>
      <c r="K58" s="331">
        <v>85</v>
      </c>
      <c r="L58" s="332">
        <v>44378</v>
      </c>
      <c r="M58" s="333">
        <v>-2.6</v>
      </c>
      <c r="N58" s="334">
        <v>87.6</v>
      </c>
    </row>
    <row r="59" spans="1:14" x14ac:dyDescent="0.15">
      <c r="A59" s="250"/>
      <c r="B59" s="246"/>
      <c r="C59" s="246"/>
      <c r="D59" s="246"/>
      <c r="E59" s="246"/>
      <c r="F59" s="246"/>
      <c r="G59" s="312" t="s">
        <v>515</v>
      </c>
      <c r="H59" s="313"/>
      <c r="I59" s="321">
        <v>3023153</v>
      </c>
      <c r="J59" s="322">
        <v>212315</v>
      </c>
      <c r="K59" s="323">
        <v>36.1</v>
      </c>
      <c r="L59" s="324">
        <v>83280</v>
      </c>
      <c r="M59" s="325">
        <v>-2.5</v>
      </c>
      <c r="N59" s="326">
        <v>38.6</v>
      </c>
    </row>
    <row r="60" spans="1:14" x14ac:dyDescent="0.15">
      <c r="A60" s="250"/>
      <c r="B60" s="246"/>
      <c r="C60" s="246"/>
      <c r="D60" s="246"/>
      <c r="E60" s="246"/>
      <c r="F60" s="246"/>
      <c r="G60" s="327"/>
      <c r="H60" s="328" t="s">
        <v>511</v>
      </c>
      <c r="I60" s="335">
        <v>1240031</v>
      </c>
      <c r="J60" s="330">
        <v>87087</v>
      </c>
      <c r="K60" s="331">
        <v>-1.6</v>
      </c>
      <c r="L60" s="332">
        <v>43123</v>
      </c>
      <c r="M60" s="333">
        <v>-2.8</v>
      </c>
      <c r="N60" s="334">
        <v>1.2</v>
      </c>
    </row>
    <row r="61" spans="1:14" x14ac:dyDescent="0.15">
      <c r="A61" s="250"/>
      <c r="B61" s="246"/>
      <c r="C61" s="246"/>
      <c r="D61" s="246"/>
      <c r="E61" s="246"/>
      <c r="F61" s="246"/>
      <c r="G61" s="312" t="s">
        <v>516</v>
      </c>
      <c r="H61" s="336"/>
      <c r="I61" s="337">
        <v>2176681</v>
      </c>
      <c r="J61" s="338">
        <v>147246</v>
      </c>
      <c r="K61" s="339">
        <v>38.1</v>
      </c>
      <c r="L61" s="340">
        <v>88405</v>
      </c>
      <c r="M61" s="341">
        <v>5.5</v>
      </c>
      <c r="N61" s="326">
        <v>32.6</v>
      </c>
    </row>
    <row r="62" spans="1:14" x14ac:dyDescent="0.15">
      <c r="A62" s="250"/>
      <c r="B62" s="246"/>
      <c r="C62" s="246"/>
      <c r="D62" s="246"/>
      <c r="E62" s="246"/>
      <c r="F62" s="246"/>
      <c r="G62" s="327"/>
      <c r="H62" s="328" t="s">
        <v>511</v>
      </c>
      <c r="I62" s="329">
        <v>904146</v>
      </c>
      <c r="J62" s="330">
        <v>61270</v>
      </c>
      <c r="K62" s="331">
        <v>36.200000000000003</v>
      </c>
      <c r="L62" s="332">
        <v>41196</v>
      </c>
      <c r="M62" s="333">
        <v>4.5</v>
      </c>
      <c r="N62" s="334">
        <v>31.7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17.43</v>
      </c>
      <c r="G47" s="12">
        <v>19.559999999999999</v>
      </c>
      <c r="H47" s="12">
        <v>23.5</v>
      </c>
      <c r="I47" s="12">
        <v>26.33</v>
      </c>
      <c r="J47" s="13">
        <v>32.4</v>
      </c>
    </row>
    <row r="48" spans="2:10" ht="57.75" customHeight="1" x14ac:dyDescent="0.15">
      <c r="B48" s="14"/>
      <c r="C48" s="1174" t="s">
        <v>4</v>
      </c>
      <c r="D48" s="1174"/>
      <c r="E48" s="1175"/>
      <c r="F48" s="15">
        <v>3.76</v>
      </c>
      <c r="G48" s="16">
        <v>6.78</v>
      </c>
      <c r="H48" s="16">
        <v>5.63</v>
      </c>
      <c r="I48" s="16">
        <v>9.4499999999999993</v>
      </c>
      <c r="J48" s="17">
        <v>4.33</v>
      </c>
    </row>
    <row r="49" spans="2:10" ht="57.75" customHeight="1" thickBot="1" x14ac:dyDescent="0.2">
      <c r="B49" s="18"/>
      <c r="C49" s="1176" t="s">
        <v>5</v>
      </c>
      <c r="D49" s="1176"/>
      <c r="E49" s="1177"/>
      <c r="F49" s="19">
        <v>0.04</v>
      </c>
      <c r="G49" s="20">
        <v>5.0199999999999996</v>
      </c>
      <c r="H49" s="20">
        <v>2.19</v>
      </c>
      <c r="I49" s="20">
        <v>7.45</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2018-11-05T02:57:47Z</cp:lastPrinted>
  <dcterms:created xsi:type="dcterms:W3CDTF">2018-01-24T06:10:36Z</dcterms:created>
  <dcterms:modified xsi:type="dcterms:W3CDTF">2018-11-28T12:27:00Z</dcterms:modified>
</cp:coreProperties>
</file>