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0290" windowHeight="72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BE34" i="9" l="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<sst xmlns="http://schemas.openxmlformats.org/spreadsheetml/2006/main" count="1081" uniqueCount="560">
  <si>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</si>
  <si>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</si>
  <si>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</si>
  <si>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</si>
  <si>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</si>
  <si>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</si>
  <si>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</si>
  <si>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</si>
  <si>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</si>
  <si>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</si>
  <si>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</si>
  <si>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</si>
  <si>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</si>
  <si>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</si>
  <si>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</si>
  <si>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</si>
  <si>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</si>
  <si>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</si>
  <si>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</si>
  <si>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</si>
  <si>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</si>
  <si>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</si>
  <si>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</si>
  <si>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</si>
  <si>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</si>
  <si>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</si>
  <si>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</si>
  <si>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</si>
  <si>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</si>
  <si>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</si>
  <si>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</si>
  <si>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</si>
  <si>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</si>
  <si>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</si>
  <si>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</si>
  <si>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</si>
  <si>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</si>
  <si>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</si>
  <si>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</si>
  <si>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</si>
  <si>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</si>
  <si>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</si>
  <si>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</si>
  <si>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</si>
  <si>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</si>
  <si>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</si>
  <si>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</si>
  <si>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</si>
  <si>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</si>
  <si>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</si>
  <si>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</si>
  <si>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</si>
  <si>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</si>
  <si>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</si>
  <si>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</si>
  <si>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</si>
  <si>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</si>
  <si>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</si>
  <si>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</si>
  <si>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</si>
  <si>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</si>
  <si>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</si>
  <si>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</si>
  <si>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</si>
  <si>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</si>
  <si>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</si>
  <si>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</si>
  <si>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</si>
  <si>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</si>
  <si>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</si>
  <si>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</si>
  <si>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</si>
  <si>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</si>
  <si>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</si>
  <si>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</si>
  <si>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</si>
  <si>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</si>
  <si>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</si>
  <si>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</si>
  <si>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</si>
  <si>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</si>
  <si>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</si>
  <si>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芸西村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</si>
  <si>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</si>
  <si>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</si>
  <si>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</si>
  <si>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</si>
  <si>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</si>
  <si>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</si>
  <si>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</si>
  <si>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</si>
  <si>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</si>
  <si>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</si>
  <si>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</si>
  <si>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</si>
  <si>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</si>
  <si>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</si>
  <si>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</si>
  <si>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</si>
  <si>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</si>
  <si>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</si>
  <si>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</si>
  <si>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</si>
  <si>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</si>
  <si>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</si>
  <si>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</si>
  <si>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</si>
  <si>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</si>
  <si>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</si>
  <si>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</si>
  <si>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</si>
  <si>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</si>
  <si>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</si>
  <si>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</si>
  <si>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</si>
  <si>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</si>
  <si>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</si>
  <si>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</si>
  <si>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</si>
  <si>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</si>
  <si>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</si>
  <si>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</si>
  <si>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</si>
  <si>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</si>
  <si>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</si>
  <si>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</si>
  <si>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</si>
  <si>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</si>
  <si>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</si>
  <si>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</si>
  <si>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</si>
  <si>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</si>
  <si>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</si>
  <si>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</si>
  <si>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</si>
  <si>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</si>
  <si>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</si>
  <si>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</si>
  <si>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</si>
  <si>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</si>
  <si>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</si>
  <si>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</si>
  <si>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</si>
  <si>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</si>
  <si>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</si>
  <si>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</si>
  <si>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</si>
  <si>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</si>
  <si>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</si>
  <si>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</si>
  <si>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</si>
  <si>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</si>
  <si>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</si>
  <si>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</si>
  <si>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</si>
  <si>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</si>
  <si>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</si>
  <si>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</si>
  <si>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</si>
  <si>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</si>
  <si>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</si>
  <si>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</si>
  <si>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</si>
  <si>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</si>
  <si>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</si>
  <si>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</si>
  <si>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</si>
  <si>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</si>
  <si>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</si>
  <si>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</si>
  <si>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</si>
  <si>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</si>
  <si>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</si>
  <si>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</si>
  <si>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</si>
  <si>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</si>
  <si>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</si>
  <si>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</si>
  <si>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</si>
  <si>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</si>
  <si>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</si>
  <si>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</si>
  <si>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</si>
  <si>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</si>
  <si>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</si>
  <si>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</si>
  <si>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</si>
  <si>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</si>
  <si>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</si>
  <si>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</si>
  <si>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</si>
  <si>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</si>
  <si>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</si>
  <si>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</si>
  <si>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</si>
  <si>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</si>
  <si>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</si>
  <si>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高知県芸西村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</si>
  <si>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</si>
  <si>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</si>
  <si>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</si>
  <si>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</si>
  <si>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</si>
  <si>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</si>
  <si>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</si>
  <si>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</si>
  <si>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</si>
  <si>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</si>
  <si>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</si>
  <si>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</si>
  <si>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</si>
  <si>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</si>
  <si>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</si>
  <si>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</si>
  <si>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</si>
  <si>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</si>
  <si>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</si>
  <si>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</si>
  <si>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</si>
  <si>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</si>
  <si>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</si>
  <si>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</si>
  <si>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</si>
  <si>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</si>
  <si>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</si>
  <si>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</si>
  <si>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</si>
  <si>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</si>
  <si>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</si>
  <si>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</si>
  <si>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</si>
  <si>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</si>
  <si>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</si>
  <si>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</si>
  <si>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</si>
  <si>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</si>
  <si>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</si>
  <si>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</si>
  <si>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</si>
  <si>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</si>
  <si>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</si>
  <si>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</si>
  <si>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</si>
  <si>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</si>
  <si>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</si>
  <si>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</si>
  <si>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</si>
  <si>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</si>
  <si>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</si>
  <si>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</si>
  <si>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</si>
  <si>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</si>
  <si>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</si>
  <si>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</si>
  <si>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</si>
  <si>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</si>
  <si>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</si>
  <si>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</si>
  <si>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</si>
  <si>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</si>
  <si>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</si>
  <si>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</si>
  <si>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</si>
  <si>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</si>
  <si>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</si>
  <si>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</si>
  <si>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</si>
  <si>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</si>
  <si>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</si>
  <si>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</si>
  <si>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</si>
  <si>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</si>
  <si>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</si>
  <si>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</si>
  <si>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</si>
  <si>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</si>
  <si>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</si>
  <si>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</si>
  <si>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</si>
  <si>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</si>
  <si>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</si>
  <si>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</si>
  <si>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</si>
  <si>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</si>
  <si>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</si>
  <si>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</si>
  <si>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</si>
  <si>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</si>
  <si>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</si>
  <si>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</si>
  <si>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</si>
  <si>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</si>
  <si>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</si>
  <si>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</si>
  <si>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</si>
  <si>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</si>
  <si>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</si>
  <si>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</si>
  <si>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</si>
  <si>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</si>
  <si>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</si>
  <si>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</si>
  <si>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</si>
  <si>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</si>
  <si>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</si>
  <si>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</si>
  <si>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</si>
  <si>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</si>
  <si>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</si>
  <si>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</si>
  <si>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</si>
  <si>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</si>
  <si>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</si>
  <si>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</si>
  <si>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</si>
  <si>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</si>
  <si>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</si>
  <si>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</si>
  <si>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その他</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</si>
  <si>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</si>
  <si>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</si>
  <si>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</si>
  <si>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</si>
  <si>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</si>
  <si>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</si>
  <si>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</si>
  <si>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</si>
  <si>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</si>
  <si>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</si>
  <si>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</si>
  <si>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</si>
  <si>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</si>
  <si>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</si>
  <si>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</si>
  <si>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</si>
  <si>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</si>
  <si>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</si>
  <si>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</si>
  <si>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</si>
  <si>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</si>
  <si>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</si>
  <si>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</si>
  <si>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</si>
  <si>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</si>
  <si>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</si>
  <si>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高知県芸西村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</si>
  <si>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</si>
  <si>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</si>
  <si>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</si>
  <si>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</si>
  <si>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</si>
  <si>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</si>
  <si>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</si>
  <si>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</si>
  <si>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</si>
  <si>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</si>
  <si>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</si>
  <si>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</si>
  <si>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</si>
  <si>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</si>
  <si>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</si>
  <si>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</si>
  <si>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</si>
  <si>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</si>
  <si>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</si>
  <si>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</si>
  <si>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芸西村代替輸送事業特別会計</t>
    <phoneticPr fontId="5"/>
  </si>
  <si>
    <t>芸西村住宅新築資金等特別会計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</si>
  <si>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</si>
  <si>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</si>
  <si>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</si>
  <si>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</si>
  <si>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</si>
  <si>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</si>
  <si>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</si>
  <si>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</si>
  <si>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</si>
  <si>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</si>
  <si>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</si>
  <si>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</si>
  <si>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</si>
  <si>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芸西村国民健康保険特別会計</t>
    <phoneticPr fontId="5"/>
  </si>
  <si>
    <t>芸西村介護保険事業特別会計</t>
    <phoneticPr fontId="5"/>
  </si>
  <si>
    <t>芸西村後期高齢者医療特別会計</t>
    <phoneticPr fontId="5"/>
  </si>
  <si>
    <t>芸西村簡易水道事業特別会計</t>
    <phoneticPr fontId="5"/>
  </si>
  <si>
    <t>法非適用企業</t>
    <phoneticPr fontId="5"/>
  </si>
  <si>
    <t>芸西村下水道事業特別会計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</si>
  <si>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</si>
  <si>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</si>
  <si>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</si>
  <si>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</si>
  <si>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</si>
  <si>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</si>
  <si>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</si>
  <si>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</si>
  <si>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</si>
  <si>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</si>
  <si>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</si>
  <si>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</si>
  <si>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</si>
  <si>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</si>
  <si>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</si>
  <si>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</si>
  <si>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</si>
  <si>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</si>
  <si>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</si>
  <si>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</si>
  <si>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</si>
  <si>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</si>
  <si>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</si>
  <si>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</si>
  <si>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</si>
  <si>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</si>
  <si>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</si>
  <si>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</si>
  <si>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</si>
  <si>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</si>
  <si>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</si>
  <si>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</si>
  <si>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</si>
  <si>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</si>
  <si>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</si>
  <si>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</si>
  <si>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</si>
  <si>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</si>
  <si>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</si>
  <si>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</si>
  <si>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</si>
  <si>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</si>
  <si>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</si>
  <si>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</si>
  <si>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</si>
  <si>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</si>
  <si>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</si>
  <si>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</si>
  <si>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</si>
  <si>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</si>
  <si>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</si>
  <si>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</si>
  <si>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</si>
  <si>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</si>
  <si>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</si>
  <si>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</si>
  <si>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</si>
  <si>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</si>
  <si>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</si>
  <si>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</si>
  <si>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</si>
  <si>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</si>
  <si>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</si>
  <si>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</si>
  <si>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</si>
  <si>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</si>
  <si>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</si>
  <si>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</si>
  <si>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</si>
  <si>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</si>
  <si>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</si>
  <si>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</si>
  <si>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</si>
  <si>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</si>
  <si>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</si>
  <si>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</si>
  <si>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</si>
  <si>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</si>
  <si>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</si>
  <si>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</si>
  <si>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</si>
  <si>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</si>
  <si>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</si>
  <si>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</si>
  <si>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</si>
  <si>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</si>
  <si>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</si>
  <si>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</si>
  <si>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</si>
  <si>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</si>
  <si>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</si>
  <si>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</si>
  <si>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</si>
  <si>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</si>
  <si>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</si>
  <si>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</si>
  <si>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</si>
  <si>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</si>
  <si>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</si>
  <si>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</si>
  <si>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</si>
  <si>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</si>
  <si>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</si>
  <si>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</si>
  <si>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</si>
  <si>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</si>
  <si>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</si>
  <si>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</si>
  <si>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</si>
  <si>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</si>
  <si>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</si>
  <si>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</si>
  <si>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</si>
  <si>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</si>
  <si>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</si>
  <si>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</si>
  <si>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</si>
  <si>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</si>
  <si>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</si>
  <si>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</si>
  <si>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</si>
  <si>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</si>
  <si>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</si>
  <si>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</si>
  <si>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</si>
  <si>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</si>
  <si>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</si>
  <si>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</si>
  <si>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</si>
  <si>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</si>
  <si>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</si>
  <si>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</si>
  <si>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</si>
  <si>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</si>
  <si>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</si>
  <si>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1.42</t>
  </si>
  <si>
    <t>▲ 4.21</t>
  </si>
  <si>
    <t>▲ 4.88</t>
  </si>
  <si>
    <t>芸西村国民健康保険特別会計</t>
  </si>
  <si>
    <t>一般会計</t>
  </si>
  <si>
    <t>芸西村介護保険事業特別会計</t>
  </si>
  <si>
    <t>芸西村住宅新築資金等特別会計</t>
  </si>
  <si>
    <t>芸西村簡易水道事業特別会計</t>
  </si>
  <si>
    <t>芸西村後期高齢者医療特別会計</t>
  </si>
  <si>
    <t>芸西村下水道事業特別会計</t>
  </si>
  <si>
    <t>芸西村代替輸送事業特別会計</t>
  </si>
  <si>
    <t>その他会計（赤字）</t>
  </si>
  <si>
    <t>その他会計（黒字）</t>
  </si>
  <si>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</si>
  <si>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</si>
  <si>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</si>
  <si>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高知県市町村総合事務組合</t>
  </si>
  <si>
    <t>高知県後期高齢者医療広域連合</t>
  </si>
  <si>
    <t>安芸広域市町村圏特別養護老人ホーム組合</t>
  </si>
  <si>
    <t>香南斎場組合</t>
    <rPh sb="0" eb="2">
      <t>コウナン</t>
    </rPh>
    <rPh sb="2" eb="4">
      <t>サイジョウ</t>
    </rPh>
    <rPh sb="4" eb="6">
      <t>クミアイ</t>
    </rPh>
    <phoneticPr fontId="30"/>
  </si>
  <si>
    <t>一般会計</t>
    <rPh sb="0" eb="2">
      <t>イッパン</t>
    </rPh>
    <rPh sb="2" eb="4">
      <t>カイケイ</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</si>
  <si>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</si>
  <si>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会館建設事業特別会計</t>
    <rPh sb="0" eb="2">
      <t>カイカン</t>
    </rPh>
    <rPh sb="2" eb="4">
      <t>ケンセツ</t>
    </rPh>
    <rPh sb="4" eb="6">
      <t>ジギョウ</t>
    </rPh>
    <rPh sb="6" eb="8">
      <t>トクベツ</t>
    </rPh>
    <rPh sb="8" eb="10">
      <t>カイケイ</t>
    </rPh>
    <phoneticPr fontId="5"/>
  </si>
  <si>
    <t>後期高齢者医療特別会計</t>
    <rPh sb="0" eb="2">
      <t>コウキ</t>
    </rPh>
    <rPh sb="2" eb="5">
      <t>コウレイシャ</t>
    </rPh>
    <rPh sb="5" eb="7">
      <t>イリョウ</t>
    </rPh>
    <rPh sb="7" eb="9">
      <t>トクベツ</t>
    </rPh>
    <rPh sb="9" eb="11">
      <t>カイケイ</t>
    </rPh>
    <phoneticPr fontId="5"/>
  </si>
  <si>
    <t>滞納整理事業特別会計</t>
    <rPh sb="0" eb="2">
      <t>タイノウ</t>
    </rPh>
    <rPh sb="2" eb="4">
      <t>セイリ</t>
    </rPh>
    <rPh sb="4" eb="6">
      <t>ジギョウ</t>
    </rPh>
    <rPh sb="6" eb="8">
      <t>トクベツ</t>
    </rPh>
    <rPh sb="8" eb="1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</si>
  <si>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</si>
  <si>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</si>
  <si>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</si>
  <si>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</si>
  <si>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</si>
  <si>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</si>
  <si>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</si>
  <si>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</si>
  <si>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</si>
  <si>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</si>
  <si>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</si>
  <si>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充当可能基金等の増によって将来負担比率は低率で推移しており、有形固定資産減価償却率も類似団体平均を下回っているため、今後の公共施設等の改修については、将来負担比率、減価償却率、公債費比率、公共施設総合管理計画等を勘案して実施していく。</t>
    <phoneticPr fontId="5"/>
  </si>
  <si>
    <t>実質公債費比率は過去3カ年平均8.0％となっており、対前年0.5ポイント減となっている。元利償還金については、給食共同調理場建設事業の償還などにより今後増加傾向にあるため、繰上償還を行うなど村債残高を減らす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</si>
</sst>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2E64-40C8-9322-37EAC43497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158444</c:v>
                </c:pt>
                <c:pt idx="1">
                  <c:v>246256</c:v>
                </c:pt>
                <c:pt idx="2">
                  <c:v>154213</c:v>
                </c:pt>
                <c:pt idx="3">
                  <c:v>81495</c:v>
                </c:pt>
                <c:pt idx="4">
                  <c:v>155632</c:v>
                </c:pt>
              </c:numCache>
            </c:numRef>
          </c:val>
          <c:smooth val="0"/>
          <c:extLst xmlns:c16r2="http://schemas.microsoft.com/office/drawing/2015/06/chart">
            <c:ext xmlns:c16="http://schemas.microsoft.com/office/drawing/2014/chart" uri="{C3380CC4-5D6E-409C-BE32-E72D297353CC}">
              <c16:uniqueId val="{00000001-2E64-40C8-9322-37EAC4349798}"/>
            </c:ext>
          </c:extLst>
        </c:ser>
        <c:dLbls>
          <c:showLegendKey val="0"/>
          <c:showVal val="0"/>
          <c:showCatName val="0"/>
          <c:showSerName val="0"/>
          <c:showPercent val="0"/>
          <c:showBubbleSize val="0"/>
        </c:dLbls>
        <c:marker val="1"/>
        <c:smooth val="0"/>
        <c:axId val="75556736"/>
        <c:axId val="75571200"/>
      </c:lineChart>
      <c:catAx>
        <c:axId val="75556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571200"/>
        <c:crosses val="autoZero"/>
        <c:auto val="1"/>
        <c:lblAlgn val="ctr"/>
        <c:lblOffset val="100"/>
        <c:tickLblSkip val="1"/>
        <c:tickMarkSkip val="1"/>
        <c:noMultiLvlLbl val="0"/>
      </c:catAx>
      <c:valAx>
        <c:axId val="755712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556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3.11</c:v>
                </c:pt>
                <c:pt idx="1">
                  <c:v>12.57</c:v>
                </c:pt>
                <c:pt idx="2">
                  <c:v>5.91</c:v>
                </c:pt>
                <c:pt idx="3">
                  <c:v>5.74</c:v>
                </c:pt>
                <c:pt idx="4">
                  <c:v>0.94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23.64</c:v>
                </c:pt>
                <c:pt idx="1">
                  <c:v>23.54</c:v>
                </c:pt>
                <c:pt idx="2">
                  <c:v>26.53</c:v>
                </c:pt>
                <c:pt idx="3">
                  <c:v>25.18</c:v>
                </c:pt>
                <c:pt idx="4">
                  <c:v>25.71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9734528"/>
        <c:axId val="12973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-1.42</c:v>
                </c:pt>
                <c:pt idx="1">
                  <c:v>9.52</c:v>
                </c:pt>
                <c:pt idx="2">
                  <c:v>-4.21</c:v>
                </c:pt>
                <c:pt idx="3">
                  <c:v>5.43</c:v>
                </c:pt>
                <c:pt idx="4">
                  <c:v>-4.88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9734528"/>
        <c:axId val="129736704"/>
      </c:lineChart>
      <c:catAx>
        <c:axId val="12973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736704"/>
        <c:crosses val="autoZero"/>
        <c:auto val="1"/>
        <c:lblAlgn val="ctr"/>
        <c:lblOffset val="100"/>
        <c:tickLblSkip val="1"/>
        <c:tickMarkSkip val="1"/>
        <c:noMultiLvlLbl val="0"/>
      </c:catAx>
      <c:valAx>
        <c:axId val="12973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3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芸西村代替輸送事業特別会計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芸西村下水道事業特別会計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芸西村後期高齢者医療特別会計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0.05</c:v>
                </c:pt>
                <c:pt idx="4">
                  <c:v>#N/A</c:v>
                </c:pt>
                <c:pt idx="5">
                  <c:v>0.04</c:v>
                </c:pt>
                <c:pt idx="6">
                  <c:v>#N/A</c:v>
                </c:pt>
                <c:pt idx="7">
                  <c:v>0.06</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芸西村簡易水道事業特別会計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0.13</c:v>
                </c:pt>
                <c:pt idx="4">
                  <c:v>#N/A</c:v>
                </c:pt>
                <c:pt idx="5">
                  <c:v>0.17</c:v>
                </c:pt>
                <c:pt idx="6">
                  <c:v>#N/A</c:v>
                </c:pt>
                <c:pt idx="7">
                  <c:v>0.02</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芸西村住宅新築資金等特別会計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0.05</c:v>
                </c:pt>
                <c:pt idx="2">
                  <c:v>#N/A</c:v>
                </c:pt>
                <c:pt idx="3">
                  <c:v>0.16</c:v>
                </c:pt>
                <c:pt idx="4">
                  <c:v>#N/A</c:v>
                </c:pt>
                <c:pt idx="5">
                  <c:v>0.19</c:v>
                </c:pt>
                <c:pt idx="6">
                  <c:v>#N/A</c:v>
                </c:pt>
                <c:pt idx="7">
                  <c:v>0.15</c:v>
                </c:pt>
                <c:pt idx="8">
                  <c:v>#N/A</c:v>
                </c:pt>
                <c:pt idx="9">
                  <c:v>0.09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芸西村介護保険事業特別会計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0.41</c:v>
                </c:pt>
                <c:pt idx="2">
                  <c:v>#N/A</c:v>
                </c:pt>
                <c:pt idx="3">
                  <c:v>0.28999999999999998</c:v>
                </c:pt>
                <c:pt idx="4">
                  <c:v>#N/A</c:v>
                </c:pt>
                <c:pt idx="5">
                  <c:v>0.51</c:v>
                </c:pt>
                <c:pt idx="6">
                  <c:v>#N/A</c:v>
                </c:pt>
                <c:pt idx="7">
                  <c:v>0.09</c:v>
                </c:pt>
                <c:pt idx="8">
                  <c:v>#N/A</c:v>
                </c:pt>
                <c:pt idx="9">
                  <c:v>0.83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3.06</c:v>
                </c:pt>
                <c:pt idx="2">
                  <c:v>#N/A</c:v>
                </c:pt>
                <c:pt idx="3">
                  <c:v>12.4</c:v>
                </c:pt>
                <c:pt idx="4">
                  <c:v>#N/A</c:v>
                </c:pt>
                <c:pt idx="5">
                  <c:v>5.71</c:v>
                </c:pt>
                <c:pt idx="6">
                  <c:v>#N/A</c:v>
                </c:pt>
                <c:pt idx="7">
                  <c:v>5.58</c:v>
                </c:pt>
                <c:pt idx="8">
                  <c:v>#N/A</c:v>
                </c:pt>
                <c:pt idx="9">
                  <c:v>0.84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芸西村国民健康保険特別会計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1.55</c:v>
                </c:pt>
                <c:pt idx="2">
                  <c:v>#N/A</c:v>
                </c:pt>
                <c:pt idx="3">
                  <c:v>0.59</c:v>
                </c:pt>
                <c:pt idx="4">
                  <c:v>#N/A</c:v>
                </c:pt>
                <c:pt idx="5">
                  <c:v>1.52</c:v>
                </c:pt>
                <c:pt idx="6">
                  <c:v>#N/A</c:v>
                </c:pt>
                <c:pt idx="7">
                  <c:v>0.06</c:v>
                </c:pt>
                <c:pt idx="8">
                  <c:v>#N/A</c:v>
                </c:pt>
                <c:pt idx="9">
                  <c:v>1.51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559424"/>
        <c:axId val="131560960"/>
      </c:barChart>
      <c:catAx>
        <c:axId val="13155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60960"/>
        <c:crosses val="autoZero"/>
        <c:auto val="1"/>
        <c:lblAlgn val="ctr"/>
        <c:lblOffset val="100"/>
        <c:tickLblSkip val="1"/>
        <c:tickMarkSkip val="1"/>
        <c:noMultiLvlLbl val="0"/>
      </c:catAx>
      <c:valAx>
        <c:axId val="13156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5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284</c:v>
                </c:pt>
                <c:pt idx="5">
                  <c:v>275</c:v>
                </c:pt>
                <c:pt idx="8">
                  <c:v>282</c:v>
                </c:pt>
                <c:pt idx="11">
                  <c:v>315</c:v>
                </c:pt>
                <c:pt idx="14">
                  <c:v>313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c:v>
                </c:pt>
                <c:pt idx="3">
                  <c:v>28</c:v>
                </c:pt>
                <c:pt idx="6">
                  <c:v>28</c:v>
                </c:pt>
                <c:pt idx="9">
                  <c:v>28</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125</c:v>
                </c:pt>
                <c:pt idx="3">
                  <c:v>133</c:v>
                </c:pt>
                <c:pt idx="6">
                  <c:v>142</c:v>
                </c:pt>
                <c:pt idx="9">
                  <c:v>150</c:v>
                </c:pt>
                <c:pt idx="12">
                  <c:v>148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283</c:v>
                </c:pt>
                <c:pt idx="3">
                  <c:v>253</c:v>
                </c:pt>
                <c:pt idx="6">
                  <c:v>243</c:v>
                </c:pt>
                <c:pt idx="9">
                  <c:v>257</c:v>
                </c:pt>
                <c:pt idx="12">
                  <c:v>254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906944"/>
        <c:axId val="13191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152</c:v>
                </c:pt>
                <c:pt idx="2">
                  <c:v>#N/A</c:v>
                </c:pt>
                <c:pt idx="3">
                  <c:v>#N/A</c:v>
                </c:pt>
                <c:pt idx="4">
                  <c:v>139</c:v>
                </c:pt>
                <c:pt idx="5">
                  <c:v>#N/A</c:v>
                </c:pt>
                <c:pt idx="6">
                  <c:v>#N/A</c:v>
                </c:pt>
                <c:pt idx="7">
                  <c:v>131</c:v>
                </c:pt>
                <c:pt idx="8">
                  <c:v>#N/A</c:v>
                </c:pt>
                <c:pt idx="9">
                  <c:v>#N/A</c:v>
                </c:pt>
                <c:pt idx="10">
                  <c:v>120</c:v>
                </c:pt>
                <c:pt idx="11">
                  <c:v>#N/A</c:v>
                </c:pt>
                <c:pt idx="12">
                  <c:v>#N/A</c:v>
                </c:pt>
                <c:pt idx="13">
                  <c:v>117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906944"/>
        <c:axId val="131917312"/>
      </c:lineChart>
      <c:catAx>
        <c:axId val="13190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17312"/>
        <c:crosses val="autoZero"/>
        <c:auto val="1"/>
        <c:lblAlgn val="ctr"/>
        <c:lblOffset val="100"/>
        <c:tickLblSkip val="1"/>
        <c:tickMarkSkip val="1"/>
        <c:noMultiLvlLbl val="0"/>
      </c:catAx>
      <c:valAx>
        <c:axId val="13191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0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3167</c:v>
                </c:pt>
                <c:pt idx="5">
                  <c:v>3099</c:v>
                </c:pt>
                <c:pt idx="8">
                  <c:v>3013</c:v>
                </c:pt>
                <c:pt idx="11">
                  <c:v>2946</c:v>
                </c:pt>
                <c:pt idx="14">
                  <c:v>2818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256</c:v>
                </c:pt>
                <c:pt idx="5">
                  <c:v>322</c:v>
                </c:pt>
                <c:pt idx="8">
                  <c:v>303</c:v>
                </c:pt>
                <c:pt idx="11">
                  <c:v>257</c:v>
                </c:pt>
                <c:pt idx="14">
                  <c:v>216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2900</c:v>
                </c:pt>
                <c:pt idx="5">
                  <c:v>2943</c:v>
                </c:pt>
                <c:pt idx="8">
                  <c:v>3160</c:v>
                </c:pt>
                <c:pt idx="11">
                  <c:v>3264</c:v>
                </c:pt>
                <c:pt idx="14">
                  <c:v>3394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384</c:v>
                </c:pt>
                <c:pt idx="3">
                  <c:v>419</c:v>
                </c:pt>
                <c:pt idx="6">
                  <c:v>360</c:v>
                </c:pt>
                <c:pt idx="9">
                  <c:v>342</c:v>
                </c:pt>
                <c:pt idx="12">
                  <c:v>328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197</c:v>
                </c:pt>
                <c:pt idx="3">
                  <c:v>172</c:v>
                </c:pt>
                <c:pt idx="6">
                  <c:v>146</c:v>
                </c:pt>
                <c:pt idx="9">
                  <c:v>121</c:v>
                </c:pt>
                <c:pt idx="12">
                  <c:v>96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2063</c:v>
                </c:pt>
                <c:pt idx="3">
                  <c:v>2164</c:v>
                </c:pt>
                <c:pt idx="6">
                  <c:v>2223</c:v>
                </c:pt>
                <c:pt idx="9">
                  <c:v>2222</c:v>
                </c:pt>
                <c:pt idx="12">
                  <c:v>2112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2189</c:v>
                </c:pt>
                <c:pt idx="3">
                  <c:v>2435</c:v>
                </c:pt>
                <c:pt idx="6">
                  <c:v>2442</c:v>
                </c:pt>
                <c:pt idx="9">
                  <c:v>2292</c:v>
                </c:pt>
                <c:pt idx="12">
                  <c:v>2326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351104"/>
        <c:axId val="13436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351104"/>
        <c:axId val="134361472"/>
      </c:lineChart>
      <c:catAx>
        <c:axId val="1343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361472"/>
        <c:crosses val="autoZero"/>
        <c:auto val="1"/>
        <c:lblAlgn val="ctr"/>
        <c:lblOffset val="100"/>
        <c:tickLblSkip val="1"/>
        <c:tickMarkSkip val="1"/>
        <c:noMultiLvlLbl val="0"/>
      </c:catAx>
      <c:valAx>
        <c:axId val="13436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{8706FF26-359D-493C-A915-300B1F10DD2E}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55C-4495-9A11-6450858BA05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{F8DE20FF-AF55-4DAD-B347-C504F0D090E9}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55C-4495-9A11-6450858BA05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{EF143ACC-48F7-4E7A-ACD5-5F0D6C23C1B0}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55C-4495-9A11-6450858BA05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{F592D995-9FC0-4733-BE6B-7D15CA333039}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55C-4495-9A11-6450858BA05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{A0EE283D-0E1B-4A6C-BFC5-DE788743BB9E}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55C-4495-9A11-6450858BA0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55C-4495-9A11-6450858BA05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{E636FD31-23C0-4B3A-AC84-F64DD0CC1F2F}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55C-4495-9A11-6450858BA05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{1E1A1FD5-B7FB-47B3-8F6C-93805573A3B7}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55C-4495-9A11-6450858BA05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{3E9C8E42-BC7C-4F54-9CAB-6AA18F00A377}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55C-4495-9A11-6450858BA05C}"/>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{AFAAC56B-A1F1-4CCC-981A-F0C56F42D2BF}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55C-4495-9A11-6450858BA05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{EEC04D5A-CC44-4099-9F3F-4157F87B3D87}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55C-4495-9A11-6450858BA0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E55C-4495-9A11-6450858BA05C}"/>
            </c:ext>
          </c:extLst>
        </c:ser>
        <c:dLbls>
          <c:showLegendKey val="0"/>
          <c:showVal val="0"/>
          <c:showCatName val="0"/>
          <c:showSerName val="0"/>
          <c:showPercent val="0"/>
          <c:showBubbleSize val="0"/>
        </c:dLbls>
        <c:axId val="134516096"/>
        <c:axId val="134522368"/>
      </c:scatterChart>
      <c:valAx>
        <c:axId val="13451609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522368"/>
        <c:crosses val="autoZero"/>
        <c:crossBetween val="midCat"/>
      </c:valAx>
      <c:valAx>
        <c:axId val="1345223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516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{DE80CF4D-42B0-455E-8DA3-9572BCB28D63}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541-4242-A19B-681A2A9FB69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{D1E55B3E-D09B-4CD2-B716-67E02AD5AB3A}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541-4242-A19B-681A2A9FB69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{8420516A-FEA1-41C6-94DC-B24E562976F7}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541-4242-A19B-681A2A9FB69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{37794DA1-DA00-4F21-ADEA-F21F04523415}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541-4242-A19B-681A2A9FB69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{AD339C7F-5ECE-4FEA-96F4-9124D7F4C5FC}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541-4242-A19B-681A2A9FB6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11</c:v>
                </c:pt>
                <c:pt idx="2">
                  <c:v>9.3000000000000007</c:v>
                </c:pt>
                <c:pt idx="3">
                  <c:v>8.5</c:v>
                </c:pt>
                <c:pt idx="4">
                  <c:v>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8541-4242-A19B-681A2A9FB69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{28CF28F6-CB49-4BB3-A3B9-34805A7C7811}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541-4242-A19B-681A2A9FB69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{A8CE700F-A4CE-4AD5-A638-6A7D02FD126B}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541-4242-A19B-681A2A9FB69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{A56AA94D-68C5-412A-AE23-574976A2954F}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541-4242-A19B-681A2A9FB69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{5DD87253-A1E5-4D49-B9E0-C2A3CEAFCE9D}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541-4242-A19B-681A2A9FB69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{FAFCC739-C946-4B1A-B9DA-BAD2E9425682}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541-4242-A19B-681A2A9FB6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8541-4242-A19B-681A2A9FB696}"/>
            </c:ext>
          </c:extLst>
        </c:ser>
        <c:dLbls>
          <c:showLegendKey val="0"/>
          <c:showVal val="0"/>
          <c:showCatName val="0"/>
          <c:showSerName val="0"/>
          <c:showPercent val="0"/>
          <c:showBubbleSize val="0"/>
        </c:dLbls>
        <c:axId val="134724992"/>
        <c:axId val="134727168"/>
      </c:scatterChart>
      <c:valAx>
        <c:axId val="13472499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27168"/>
        <c:crosses val="autoZero"/>
        <c:crossBetween val="midCat"/>
      </c:valAx>
      <c:valAx>
        <c:axId val="1347271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724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実質公債費比率は過去３カ年平均８．</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％となっており、対前年０．</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ポイント減となっている。元利償還金については、</a:t>
          </a:r>
          <a:r>
            <a:rPr kumimoji="1" lang="ja-JP" altLang="en-US" sz="1100" b="0" i="0" baseline="0">
              <a:solidFill>
                <a:schemeClr val="dk1"/>
              </a:solidFill>
              <a:effectLst/>
              <a:latin typeface="+mn-lt"/>
              <a:ea typeface="+mn-ea"/>
              <a:cs typeface="+mn-cs"/>
            </a:rPr>
            <a:t>給食共同調理場建設事業の</a:t>
          </a:r>
          <a:r>
            <a:rPr kumimoji="1" lang="ja-JP" altLang="ja-JP" sz="1100" b="0" i="0" baseline="0">
              <a:solidFill>
                <a:schemeClr val="dk1"/>
              </a:solidFill>
              <a:effectLst/>
              <a:latin typeface="+mn-lt"/>
              <a:ea typeface="+mn-ea"/>
              <a:cs typeface="+mn-cs"/>
            </a:rPr>
            <a:t>償還などにより今後増加傾向にあるため、繰上償還を行うなど村債残高を減らす財政運営に努める。また、起債事業についても交付税措置のある事業を優先してきたため、算入公債費等が伸びている。公営企業債の元利償還金に対する繰入金の増加分は主に公共下水道事業に係るものとなっている。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一般会計等の地方債の現在高は、</a:t>
          </a:r>
          <a:r>
            <a:rPr kumimoji="1" lang="ja-JP" altLang="en-US" sz="1100" b="0" i="0" baseline="0">
              <a:solidFill>
                <a:schemeClr val="dk1"/>
              </a:solidFill>
              <a:effectLst/>
              <a:latin typeface="+mn-lt"/>
              <a:ea typeface="+mn-ea"/>
              <a:cs typeface="+mn-cs"/>
            </a:rPr>
            <a:t>給食共同調理場建設事業により</a:t>
          </a:r>
          <a:r>
            <a:rPr kumimoji="1" lang="ja-JP" altLang="ja-JP" sz="1100" b="0" i="0" baseline="0">
              <a:solidFill>
                <a:schemeClr val="dk1"/>
              </a:solidFill>
              <a:effectLst/>
              <a:latin typeface="+mn-lt"/>
              <a:ea typeface="+mn-ea"/>
              <a:cs typeface="+mn-cs"/>
            </a:rPr>
            <a:t>起債発行額が前年比</a:t>
          </a:r>
          <a:r>
            <a:rPr kumimoji="1" lang="ja-JP" altLang="en-US" sz="1100" b="0" i="0" baseline="0">
              <a:solidFill>
                <a:schemeClr val="dk1"/>
              </a:solidFill>
              <a:effectLst/>
              <a:latin typeface="+mn-lt"/>
              <a:ea typeface="+mn-ea"/>
              <a:cs typeface="+mn-cs"/>
            </a:rPr>
            <a:t>５１．５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だったため</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している。公営企業債等繰入見込額は、簡易水道事業分、下水道事業分が</a:t>
          </a:r>
          <a:r>
            <a:rPr kumimoji="1" lang="ja-JP" altLang="en-US" sz="1100" b="0" i="0" baseline="0">
              <a:solidFill>
                <a:schemeClr val="dk1"/>
              </a:solidFill>
              <a:effectLst/>
              <a:latin typeface="+mn-lt"/>
              <a:ea typeface="+mn-ea"/>
              <a:cs typeface="+mn-cs"/>
            </a:rPr>
            <a:t>前年比５．０％</a:t>
          </a:r>
          <a:r>
            <a:rPr kumimoji="1" lang="ja-JP" altLang="ja-JP" sz="1100" b="0" i="0" baseline="0">
              <a:solidFill>
                <a:schemeClr val="dk1"/>
              </a:solidFill>
              <a:effectLst/>
              <a:latin typeface="+mn-lt"/>
              <a:ea typeface="+mn-ea"/>
              <a:cs typeface="+mn-cs"/>
            </a:rPr>
            <a:t>減になっています。また、</a:t>
          </a:r>
          <a:r>
            <a:rPr kumimoji="1" lang="ja-JP" altLang="en-US" sz="1100" b="0" i="0" baseline="0">
              <a:solidFill>
                <a:schemeClr val="dk1"/>
              </a:solidFill>
              <a:effectLst/>
              <a:latin typeface="+mn-lt"/>
              <a:ea typeface="+mn-ea"/>
              <a:cs typeface="+mn-cs"/>
            </a:rPr>
            <a:t>ふるさと応援</a:t>
          </a:r>
          <a:r>
            <a:rPr kumimoji="1" lang="ja-JP" altLang="ja-JP" sz="1100" b="0" i="0" baseline="0">
              <a:solidFill>
                <a:schemeClr val="dk1"/>
              </a:solidFill>
              <a:effectLst/>
              <a:latin typeface="+mn-lt"/>
              <a:ea typeface="+mn-ea"/>
              <a:cs typeface="+mn-cs"/>
            </a:rPr>
            <a:t>基金等を積み立てたことにより充当可能基金が増となった。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しかしながら、後年度以降には公共施設更新</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起債発行</a:t>
          </a:r>
          <a:r>
            <a:rPr kumimoji="1" lang="ja-JP" altLang="en-US" sz="1100" b="0" i="0" baseline="0">
              <a:solidFill>
                <a:schemeClr val="dk1"/>
              </a:solidFill>
              <a:effectLst/>
              <a:latin typeface="+mn-lt"/>
              <a:ea typeface="+mn-ea"/>
              <a:cs typeface="+mn-cs"/>
            </a:rPr>
            <a:t>による地方債残高の増加</a:t>
          </a:r>
          <a:r>
            <a:rPr kumimoji="1" lang="ja-JP" altLang="ja-JP" sz="1100" b="0" i="0" baseline="0">
              <a:solidFill>
                <a:schemeClr val="dk1"/>
              </a:solidFill>
              <a:effectLst/>
              <a:latin typeface="+mn-lt"/>
              <a:ea typeface="+mn-ea"/>
              <a:cs typeface="+mn-cs"/>
            </a:rPr>
            <a:t>や基金取崩が見込まれるため、任意の繰上償還の実施や</a:t>
          </a:r>
          <a:r>
            <a:rPr kumimoji="1" lang="ja-JP" altLang="en-US" sz="1100" b="0" i="0" baseline="0">
              <a:solidFill>
                <a:schemeClr val="dk1"/>
              </a:solidFill>
              <a:effectLst/>
              <a:latin typeface="+mn-lt"/>
              <a:ea typeface="+mn-ea"/>
              <a:cs typeface="+mn-cs"/>
            </a:rPr>
            <a:t>交付税措置のある起債を発行するなど財政運営に努めていく。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EE6390E5-4BB8-42E9-8F10-5B979161A0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D6C0335F-8750-4F1E-9BFA-83346EB6D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 xmlns:a16="http://schemas.microsoft.com/office/drawing/2014/main" id="{34CB42AF-19C6-4524-A4DB-0607234B5E5E}"/>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 xmlns:a16="http://schemas.microsoft.com/office/drawing/2014/main" id="{0A2D871E-281D-497B-A6BF-6D6AE43D9F04}"/>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 xmlns:a16="http://schemas.microsoft.com/office/drawing/2014/main" id="{3518ADC4-37E2-42B4-8D29-E5243CFB2692}"/>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 xmlns:a16="http://schemas.microsoft.com/office/drawing/2014/main" id="{9BE774E5-7D97-4E4A-A2C0-F496CA48A98D}"/>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 xmlns:a16="http://schemas.microsoft.com/office/drawing/2014/main" id="{E7E865D5-E990-4B39-880E-97A12DD2DED3}"/>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 xmlns:a16="http://schemas.microsoft.com/office/drawing/2014/main" id="{942A5A12-9DB8-40CE-AECB-7FF1902563D5}"/>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 xmlns:a16="http://schemas.microsoft.com/office/drawing/2014/main" id="{0A01E27C-DF1B-4FBD-AE30-D37627F4C48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 xmlns:a16="http://schemas.microsoft.com/office/drawing/2014/main" id="{1DFC0AE7-CF7D-437C-A98D-72E5712812A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 xmlns:a16="http://schemas.microsoft.com/office/drawing/2014/main" id="{692F94C3-C62B-4385-82FB-B8475B5CA4A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 xmlns:a16="http://schemas.microsoft.com/office/drawing/2014/main" id="{A76FA129-6797-4FD6-95AA-85901256E97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 xmlns:a16="http://schemas.microsoft.com/office/drawing/2014/main" id="{C4C2E781-15BF-4C13-98C5-10BB1AE07F8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 xmlns:a16="http://schemas.microsoft.com/office/drawing/2014/main" id="{B8C23461-64FC-4C05-ACDA-CA6E37D830B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 xmlns:a16="http://schemas.microsoft.com/office/drawing/2014/main" id="{6296ED52-EF05-4122-AFEB-274BBF42764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 xmlns:a16="http://schemas.microsoft.com/office/drawing/2014/main" id="{E08F8C20-521C-4EF1-8512-0DB2494DEB0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 xmlns:a16="http://schemas.microsoft.com/office/drawing/2014/main" id="{5365716E-4B9D-4C1A-90BD-25F11894939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 xmlns:a16="http://schemas.microsoft.com/office/drawing/2014/main" id="{C3E5A4AD-0C99-486A-9131-85FBCE3D0D96}"/>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3,863
3,827
39.60
3,214,345
3,176,021
16,935
1,792,878
2,326,011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 xmlns:a16="http://schemas.microsoft.com/office/drawing/2014/main" id="{111608D2-8ACA-4999-A63B-5269B9D6F30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 xmlns:a16="http://schemas.microsoft.com/office/drawing/2014/main" id="{BE2CC3C2-ACC9-47FE-8007-D830DA3824D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 xmlns:a16="http://schemas.microsoft.com/office/drawing/2014/main" id="{98F3DF49-EF5C-4598-9B23-13BA737CAC5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 xmlns:a16="http://schemas.microsoft.com/office/drawing/2014/main" id="{920588AD-468D-4C85-ADCA-F3C70A1FB53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 xmlns:a16="http://schemas.microsoft.com/office/drawing/2014/main" id="{E67493D4-A185-4BDB-A42B-DDBB55C3235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 xmlns:a16="http://schemas.microsoft.com/office/drawing/2014/main" id="{4028E027-569F-4509-B61C-5714B4450CA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 xmlns:a16="http://schemas.microsoft.com/office/drawing/2014/main" id="{5A166286-09CA-4C00-BE13-D49A935B2E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 xmlns:a16="http://schemas.microsoft.com/office/drawing/2014/main" id="{8892D303-6C61-4EC6-B359-D8F7206766AB}"/>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 xmlns:a16="http://schemas.microsoft.com/office/drawing/2014/main" id="{C1F5D4D4-1E79-43E1-95FF-84D1AA02374F}"/>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 xmlns:a16="http://schemas.microsoft.com/office/drawing/2014/main" id="{6B6EAB5E-8328-40C2-86EF-50F71AB36776}"/>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 xmlns:a16="http://schemas.microsoft.com/office/drawing/2014/main" id="{93767D69-333F-43EF-8CAB-45D7043C7D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 xmlns:a16="http://schemas.microsoft.com/office/drawing/2014/main" id="{23C7F7A5-ABC5-4CD5-87BA-7FAA43E2970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 xmlns:a16="http://schemas.microsoft.com/office/drawing/2014/main" id="{1AE7A666-24D7-4742-A1C5-E1C5EA679FF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 xmlns:a16="http://schemas.microsoft.com/office/drawing/2014/main" id="{3D932F02-B602-4736-A476-7736CE7139E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 xmlns:a16="http://schemas.microsoft.com/office/drawing/2014/main" id="{98251624-98B1-42AF-A5D9-A7F4D2CAF3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 xmlns:a16="http://schemas.microsoft.com/office/drawing/2014/main" id="{A24C6219-1A31-4551-9C3A-F30279FFDF3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 xmlns:a16="http://schemas.microsoft.com/office/drawing/2014/main" id="{35C305DE-7A82-4233-864A-6F0B73F54CD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 xmlns:a16="http://schemas.microsoft.com/office/drawing/2014/main" id="{72FD94B1-F80E-4E4E-84F0-62279E0AA11C}"/>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 xmlns:a16="http://schemas.microsoft.com/office/drawing/2014/main" id="{2F68FED7-6389-48E5-835A-4D7BC60B817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 xmlns:a16="http://schemas.microsoft.com/office/drawing/2014/main" id="{A07B2153-C075-4E11-8CCE-FFCA85C20E44}"/>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 xmlns:a16="http://schemas.microsoft.com/office/drawing/2014/main" id="{05152F1B-C2D0-42F1-A479-C5A18F6E0625}"/>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 xmlns:a16="http://schemas.microsoft.com/office/drawing/2014/main" id="{DC61C939-0B57-4D9A-95AF-9137CD6D898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 xmlns:a16="http://schemas.microsoft.com/office/drawing/2014/main" id="{97C5E047-B9A8-401B-B46A-5CF0C1FD5BB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 xmlns:a16="http://schemas.microsoft.com/office/drawing/2014/main" id="{BC1BDBF8-F189-4730-9AFD-82E69E04CDC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 xmlns:a16="http://schemas.microsoft.com/office/drawing/2014/main" id="{B3F29FBE-B4DD-449E-A1A5-2BE99EB81CE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 xmlns:a16="http://schemas.microsoft.com/office/drawing/2014/main" id="{34C04600-E360-44D4-A5B4-F7041D11BCF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 xmlns:a16="http://schemas.microsoft.com/office/drawing/2014/main" id="{22E87C51-5C46-4257-884E-5EA3AEECE57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 xmlns:a16="http://schemas.microsoft.com/office/drawing/2014/main" id="{B56AD215-7F56-4862-831A-9F1EB07BF7F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 xmlns:a16="http://schemas.microsoft.com/office/drawing/2014/main" id="{D90A7EC2-DA76-48BA-8D97-D31CCADB91F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 xmlns:a16="http://schemas.microsoft.com/office/drawing/2014/main" id="{821FD2CB-5536-4BF5-8E90-4B07A2FC0FF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 xmlns:a16="http://schemas.microsoft.com/office/drawing/2014/main" id="{E877F534-97C8-48DB-B28E-AAFA53BAFD4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 xmlns:a16="http://schemas.microsoft.com/office/drawing/2014/main" id="{E4BD2123-B565-498C-91E0-5EA6B075E26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 xmlns:a16="http://schemas.microsoft.com/office/drawing/2014/main" id="{63E821EF-4FF5-4782-85BB-689B2947BE6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 xmlns:a16="http://schemas.microsoft.com/office/drawing/2014/main" id="{94D75A15-3F3E-47A1-8D4A-5E9F46EB5C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低い水準にあるが、それぞれの公共施設等について個別施設計画は未策定のため、今後は個別施設計画策定する際に各施設の老朽化状況の調査を行い、公共施設等の改修や整備、除却等を検討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 xmlns:a16="http://schemas.microsoft.com/office/drawing/2014/main" id="{04851525-6530-43AC-95D8-ED505782FFE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 xmlns:a16="http://schemas.microsoft.com/office/drawing/2014/main" id="{BA85397E-B784-43A5-9C2E-7892A64D8D9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 xmlns:a16="http://schemas.microsoft.com/office/drawing/2014/main" id="{7BB489D6-AA97-4AD2-A0F8-FEA8C435F8E9}"/>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 xmlns:a16="http://schemas.microsoft.com/office/drawing/2014/main" id="{D9E8733E-E88A-4664-BC8B-12BB4AE15E9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 xmlns:a16="http://schemas.microsoft.com/office/drawing/2014/main" id="{A304CA72-3445-4A23-9268-82C52020F085}"/>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 xmlns:a16="http://schemas.microsoft.com/office/drawing/2014/main" id="{E71D6E30-8556-41DE-9D1A-9CBA373B7B2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 xmlns:a16="http://schemas.microsoft.com/office/drawing/2014/main" id="{9AD3A4E7-2618-4B19-922B-A4CC3D273FDC}"/>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 xmlns:a16="http://schemas.microsoft.com/office/drawing/2014/main" id="{CC82321F-A0D8-496F-8262-4CF9316FD3B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 xmlns:a16="http://schemas.microsoft.com/office/drawing/2014/main" id="{4852DE18-DEEF-4A83-9AAC-54599B8F9BFD}"/>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 xmlns:a16="http://schemas.microsoft.com/office/drawing/2014/main" id="{541905D1-68D2-4853-B860-71F9C01D04B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 xmlns:a16="http://schemas.microsoft.com/office/drawing/2014/main" id="{2883A0BF-C8E2-4210-A95F-065FBB8F8371}"/>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 xmlns:a16="http://schemas.microsoft.com/office/drawing/2014/main" id="{B0F484DB-6848-4AAA-9489-C6B57A5E19B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 xmlns:a16="http://schemas.microsoft.com/office/drawing/2014/main" id="{DE9BD9B7-460A-421C-89BB-21CA293C2F62}"/>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 xmlns:a16="http://schemas.microsoft.com/office/drawing/2014/main" id="{32104200-5404-400F-B31E-40FE9C1339B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 xmlns:a16="http://schemas.microsoft.com/office/drawing/2014/main" id="{B8924332-A035-4D5A-9CD6-C2C332725B02}"/>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 xmlns:a16="http://schemas.microsoft.com/office/drawing/2014/main" id="{D01DF4D1-F5CF-455C-9B28-847350A22B7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 xmlns:a16="http://schemas.microsoft.com/office/drawing/2014/main" id="{CCF93F8D-66B6-4A65-A561-85A34359B250}"/>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 xmlns:a16="http://schemas.microsoft.com/office/drawing/2014/main" id="{12BF4565-49B7-46DE-AE25-B761520C44DD}"/>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 xmlns:a16="http://schemas.microsoft.com/office/drawing/2014/main" id="{8B836367-EDFE-4C7C-BFDF-0FA83A5C562E}"/>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 xmlns:a16="http://schemas.microsoft.com/office/drawing/2014/main" id="{81802B26-E90E-41CC-A3D2-59690DBBE20E}"/>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 xmlns:a16="http://schemas.microsoft.com/office/drawing/2014/main" id="{DD3DDB9A-1B1C-4EFD-AE39-2624139D120B}"/>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 xmlns:a16="http://schemas.microsoft.com/office/drawing/2014/main" id="{4B640081-78EA-403B-94C7-1F92B3B8CBE4}"/>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 xmlns:a16="http://schemas.microsoft.com/office/drawing/2014/main" id="{8D34516D-0276-41E1-BC18-DD56550701D9}"/>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a:extLst>
            <a:ext uri="{FF2B5EF4-FFF2-40B4-BE49-F238E27FC236}">
              <a16:creationId xmlns="" xmlns:a16="http://schemas.microsoft.com/office/drawing/2014/main" id="{0C8C9092-A45D-47F1-ADF2-46FEE4FC9122}"/>
            </a:ext>
          </a:extLst>
        </xdr:cNvPr>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 xmlns:a16="http://schemas.microsoft.com/office/drawing/2014/main" id="{EBBEDF24-D45F-4763-ACAC-4D82664274B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 xmlns:a16="http://schemas.microsoft.com/office/drawing/2014/main" id="{9DFB1E64-906F-4948-879E-8CBF16965C0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 xmlns:a16="http://schemas.microsoft.com/office/drawing/2014/main" id="{DAB365B4-F4BB-4A5B-B01B-2D35C1016EE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 xmlns:a16="http://schemas.microsoft.com/office/drawing/2014/main" id="{2D3BA524-CC5D-4E74-8F09-FC1C47DDFF1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 xmlns:a16="http://schemas.microsoft.com/office/drawing/2014/main" id="{2A03353C-7BF1-406E-970F-BF6C13BD5A4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168910</xdr:rowOff>
    </xdr:from>
    <xdr:to>
      <xdr:col>3</xdr:col>
      <xdr:colOff>511175</xdr:colOff>
      <xdr:row>34</xdr:row>
      <xdr:rowOff>99060</xdr:rowOff>
    </xdr:to>
    <xdr:sp macro="" textlink="">
      <xdr:nvSpPr>
        <xdr:cNvPr id="83" name="円/楕円 82">
          <a:extLst>
            <a:ext uri="{FF2B5EF4-FFF2-40B4-BE49-F238E27FC236}">
              <a16:creationId xmlns="" xmlns:a16="http://schemas.microsoft.com/office/drawing/2014/main" id="{A1218E33-663F-43B3-975B-EF94CF3FF55F}"/>
            </a:ext>
          </a:extLst>
        </xdr:cNvPr>
        <xdr:cNvSpPr/>
      </xdr:nvSpPr>
      <xdr:spPr>
        <a:xfrm>
          <a:off x="4000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4" name="n_1aveValue有形固定資産減価償却率">
          <a:extLst>
            <a:ext uri="{FF2B5EF4-FFF2-40B4-BE49-F238E27FC236}">
              <a16:creationId xmlns="" xmlns:a16="http://schemas.microsoft.com/office/drawing/2014/main" id="{91388BDE-EC02-4CCE-8E90-3BB51AF06B89}"/>
            </a:ext>
          </a:extLst>
        </xdr:cNvPr>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90187</xdr:rowOff>
    </xdr:from>
    <xdr:ext cx="405111" cy="259045"/>
    <xdr:sp macro="" textlink="">
      <xdr:nvSpPr>
        <xdr:cNvPr id="85" name="n_1mainValue有形固定資産減価償却率">
          <a:extLst>
            <a:ext uri="{FF2B5EF4-FFF2-40B4-BE49-F238E27FC236}">
              <a16:creationId xmlns="" xmlns:a16="http://schemas.microsoft.com/office/drawing/2014/main" id="{8B7520C3-6B06-4E21-A656-4BDFB59F876D}"/>
            </a:ext>
          </a:extLst>
        </xdr:cNvPr>
        <xdr:cNvSpPr txBox="1"/>
      </xdr:nvSpPr>
      <xdr:spPr>
        <a:xfrm>
          <a:off x="3836043" y="670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 xmlns:a16="http://schemas.microsoft.com/office/drawing/2014/main" id="{39ABABEE-6634-43C1-950C-63DBD4EA51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 xmlns:a16="http://schemas.microsoft.com/office/drawing/2014/main" id="{0C35EE14-155C-479D-815F-09224F3DCE8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 xmlns:a16="http://schemas.microsoft.com/office/drawing/2014/main" id="{EDA1DF5B-277F-4351-A2F8-736B4578A11A}"/>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 xmlns:a16="http://schemas.microsoft.com/office/drawing/2014/main" id="{10F91619-928E-4A4D-944D-71B148522EB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 xmlns:a16="http://schemas.microsoft.com/office/drawing/2014/main" id="{F3542C5C-DF7A-47BF-B4EA-10746EBE51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 xmlns:a16="http://schemas.microsoft.com/office/drawing/2014/main" id="{CBE7C202-FA82-4387-A212-2CA9904F3AF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 xmlns:a16="http://schemas.microsoft.com/office/drawing/2014/main" id="{E310E325-B3D0-40C3-A959-7974B6DB8B3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 xmlns:a16="http://schemas.microsoft.com/office/drawing/2014/main" id="{0B5B811A-13B6-44DB-922C-9AED72CFCD29}"/>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 xmlns:a16="http://schemas.microsoft.com/office/drawing/2014/main" id="{828E0B9A-C6D5-427C-A572-8CED553C64F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 xmlns:a16="http://schemas.microsoft.com/office/drawing/2014/main" id="{9EB8E3DF-CEDF-4B15-9557-F30D26F0CA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 xmlns:a16="http://schemas.microsoft.com/office/drawing/2014/main" id="{190AD928-ECDF-465B-93D5-D8C4D10E589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 xmlns:a16="http://schemas.microsoft.com/office/drawing/2014/main" id="{370E9704-82B6-48BA-AEFF-066D62EC7F6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 xmlns:a16="http://schemas.microsoft.com/office/drawing/2014/main" id="{07AAFFB5-DFCC-4005-85C4-03107B5EC70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 xmlns:a16="http://schemas.microsoft.com/office/drawing/2014/main" id="{2A8EABA6-C444-4A74-B47C-599D1EC048B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B0F06C0A-04EE-4405-849F-740F865E24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31C1D7AD-FC07-4365-92B9-6BB517E537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BEB4C797-8250-473C-A9C9-C29A375F6C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E6CF924F-386D-4AA2-8EC9-7B1AFCEAA6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708FA2AD-F5ED-4E43-BCDE-2302A8FAFF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159399A3-3E87-47A9-9EC4-27C240A62B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F2C19534-F4CD-40F5-8E86-D58777769E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ED9CE0B8-8146-4517-A405-33CB5E2826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34697408-7DB7-4CA7-A57D-38BD49B8D1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F7C38BE7-2956-4C02-BA2C-B153D2AF575A}"/>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3,863
3,827
39.60
3,214,345
3,176,021
16,935
1,792,878
2,326,011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20B97DF8-44B8-40C7-A7F0-FDE748E65E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1DEB650D-6659-4BA8-95D1-1D1C545129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B7DCB0E1-8D0F-42BF-A202-54339FA6D5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85E3CDF7-59A3-4AEE-9877-7C79FF29BA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9BB22E02-2F10-4550-A179-BB996B916D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CFBBE020-09E8-48DF-9E0C-D92B944F12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6BC45E53-100B-4CD7-A334-80DB2DE8D9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E7EC10D7-C4A2-442C-8108-EC07D0C3818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E602FF1C-F2D3-4408-9CF1-5F60099843F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33083B4D-0A94-4716-92DD-E3133FEFFD19}"/>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A33ED3DB-FFA5-43CF-923A-CEA7E54707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1FC41AC9-1B84-483D-9CD4-EA033AFDD3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5E155B13-2774-4CCB-85BB-DFCE45B151F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7A62F773-D2CF-4A57-8C28-68C67834B7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5C160987-8E27-4B6A-B8FB-99917E11FB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909E92E1-4084-46E6-936A-1187F4654F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DB3DBD49-6D7D-4A12-A02B-EE6285FA9A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C14D1391-FAFA-49EE-B8AA-64208A8FBAD4}"/>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5D29CEC3-8C30-4635-9A26-596FDF6F7C93}"/>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48DDEB9F-E3A4-446C-A72A-7DE5B471EACB}"/>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BEA44EC5-8EC0-4234-BDD3-245D5D26AE5D}"/>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A10B63AA-EBCC-4BDC-AAAF-8ECD033874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99350841-054B-4F3D-83A2-7EA1C377C1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A2E150E4-9B6A-4588-9740-3753F3A2687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98AEC710-8A54-4082-BF71-506DAA2699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94270F9C-AAFA-40CE-9F47-AD580FBF75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F81842DD-4FC4-45E5-8A3B-D22EAFABAA0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26DC3CC3-EEC2-4810-B5B0-B83A0F1026F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2B0E8BC4-F6AD-4A71-9DDD-729703F3759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D9F6D89C-5317-4E1F-AF17-7D30C54738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 xmlns:a16="http://schemas.microsoft.com/office/drawing/2014/main" id="{CE28DB27-EA54-4F4C-BCA9-71251B7D93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 xmlns:a16="http://schemas.microsoft.com/office/drawing/2014/main" id="{7469C610-05CC-4BD0-97F3-8A5A6A15A4E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 xmlns:a16="http://schemas.microsoft.com/office/drawing/2014/main" id="{155E2D15-5AE2-42C8-889A-2E90CE4B3E2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 xmlns:a16="http://schemas.microsoft.com/office/drawing/2014/main" id="{9A2C433A-E3EA-48FF-9014-3B3D2C30795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 xmlns:a16="http://schemas.microsoft.com/office/drawing/2014/main" id="{95F8D094-9160-4CE5-AB73-A067D8CA939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F34650F7-884A-42BE-B615-627B79904A5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 xmlns:a16="http://schemas.microsoft.com/office/drawing/2014/main" id="{6A238440-67D4-4401-B194-427BE047507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91928382-661B-4C41-9EF6-7AB6126FFCA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 xmlns:a16="http://schemas.microsoft.com/office/drawing/2014/main" id="{F3FB1661-AC88-49F9-A9FB-8E495F83012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75FAB07F-D584-432B-A109-D0D01F56B5B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 xmlns:a16="http://schemas.microsoft.com/office/drawing/2014/main" id="{65441FEF-82D4-480D-9861-DBEEF8CC474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2C84D895-E313-4CCF-84B5-AF08ABE1F16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 xmlns:a16="http://schemas.microsoft.com/office/drawing/2014/main" id="{35CEDFC3-0FF6-4F71-B1FB-80F6DA16BC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 xmlns:a16="http://schemas.microsoft.com/office/drawing/2014/main" id="{F75FB9F4-94A6-4212-829E-9D50A748E16E}"/>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C19C6C80-445F-4C3C-98D1-FB969C2B33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a:extLst>
            <a:ext uri="{FF2B5EF4-FFF2-40B4-BE49-F238E27FC236}">
              <a16:creationId xmlns="" xmlns:a16="http://schemas.microsoft.com/office/drawing/2014/main" id="{CC7E6EA8-0485-467E-B877-EC2AE69E650B}"/>
            </a:ext>
          </a:extLst>
        </xdr:cNvPr>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E6C9826C-AD84-4185-AD3A-C893A3AADA97}"/>
            </a:ext>
          </a:extLst>
        </xdr:cNvPr>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a:extLst>
            <a:ext uri="{FF2B5EF4-FFF2-40B4-BE49-F238E27FC236}">
              <a16:creationId xmlns="" xmlns:a16="http://schemas.microsoft.com/office/drawing/2014/main" id="{9E5427E0-9109-4B93-9D0E-1B0129E1DEA9}"/>
            </a:ext>
          </a:extLst>
        </xdr:cNvPr>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319EB9CE-209C-4054-9529-74F1CBD09CC7}"/>
            </a:ext>
          </a:extLst>
        </xdr:cNvPr>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a:extLst>
            <a:ext uri="{FF2B5EF4-FFF2-40B4-BE49-F238E27FC236}">
              <a16:creationId xmlns="" xmlns:a16="http://schemas.microsoft.com/office/drawing/2014/main" id="{1160AD9F-C1BF-4511-B050-28D98FE53F5B}"/>
            </a:ext>
          </a:extLst>
        </xdr:cNvPr>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9A880415-6C4A-4CF9-81DF-2C99828120B5}"/>
            </a:ext>
          </a:extLst>
        </xdr:cNvPr>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a:extLst>
            <a:ext uri="{FF2B5EF4-FFF2-40B4-BE49-F238E27FC236}">
              <a16:creationId xmlns="" xmlns:a16="http://schemas.microsoft.com/office/drawing/2014/main" id="{F7742A3B-01E9-469B-BC39-D7BDDD07763C}"/>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a:extLst>
            <a:ext uri="{FF2B5EF4-FFF2-40B4-BE49-F238E27FC236}">
              <a16:creationId xmlns="" xmlns:a16="http://schemas.microsoft.com/office/drawing/2014/main" id="{984E6FFB-AEE3-45D6-9729-70333487A5F8}"/>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7449138D-80A6-4750-AEDD-3AF28EEEBE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111BCF23-8A63-49CE-A09D-B39880742D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277CDE2D-E9B3-4441-B65D-4AB03B93F5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91FFAEA1-06EB-475A-83AF-BF5559901F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CB78F7C9-6CFF-4FA9-A4FB-C568BAE014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59690</xdr:rowOff>
    </xdr:from>
    <xdr:to>
      <xdr:col>5</xdr:col>
      <xdr:colOff>409575</xdr:colOff>
      <xdr:row>42</xdr:row>
      <xdr:rowOff>161290</xdr:rowOff>
    </xdr:to>
    <xdr:sp macro="" textlink="">
      <xdr:nvSpPr>
        <xdr:cNvPr id="70" name="円/楕円 69">
          <a:extLst>
            <a:ext uri="{FF2B5EF4-FFF2-40B4-BE49-F238E27FC236}">
              <a16:creationId xmlns="" xmlns:a16="http://schemas.microsoft.com/office/drawing/2014/main" id="{FF68AD80-972F-401E-ABBA-6613E1E111EB}"/>
            </a:ext>
          </a:extLst>
        </xdr:cNvPr>
        <xdr:cNvSpPr/>
      </xdr:nvSpPr>
      <xdr:spPr>
        <a:xfrm>
          <a:off x="3746500" y="72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a:extLst>
            <a:ext uri="{FF2B5EF4-FFF2-40B4-BE49-F238E27FC236}">
              <a16:creationId xmlns="" xmlns:a16="http://schemas.microsoft.com/office/drawing/2014/main" id="{9FA8A14E-D955-4170-9CA2-4A689DDE4660}"/>
            </a:ext>
          </a:extLst>
        </xdr:cNvPr>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152417</xdr:rowOff>
    </xdr:from>
    <xdr:ext cx="405111" cy="259045"/>
    <xdr:sp macro="" textlink="">
      <xdr:nvSpPr>
        <xdr:cNvPr id="72" name="n_1mainValue【道路】&#10;有形固定資産減価償却率">
          <a:extLst>
            <a:ext uri="{FF2B5EF4-FFF2-40B4-BE49-F238E27FC236}">
              <a16:creationId xmlns="" xmlns:a16="http://schemas.microsoft.com/office/drawing/2014/main" id="{F6F8D4A6-D840-4EF7-8ACC-94CE4C993D33}"/>
            </a:ext>
          </a:extLst>
        </xdr:cNvPr>
        <xdr:cNvSpPr txBox="1"/>
      </xdr:nvSpPr>
      <xdr:spPr>
        <a:xfrm>
          <a:off x="3582043" y="735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 xmlns:a16="http://schemas.microsoft.com/office/drawing/2014/main" id="{3D453170-43B8-4F5D-913A-1C81DF1FADB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 xmlns:a16="http://schemas.microsoft.com/office/drawing/2014/main" id="{1BB10A3C-1D33-4869-A932-8E73738594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 xmlns:a16="http://schemas.microsoft.com/office/drawing/2014/main" id="{F33BF318-3709-492F-849D-364749DA9F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 xmlns:a16="http://schemas.microsoft.com/office/drawing/2014/main" id="{5BA4F728-4492-4E0E-B696-08842664B0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 xmlns:a16="http://schemas.microsoft.com/office/drawing/2014/main" id="{A02D0D47-36D5-4ADF-9906-B5863DBBEF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 xmlns:a16="http://schemas.microsoft.com/office/drawing/2014/main" id="{ED745306-0790-4044-886A-E62D2174B3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 xmlns:a16="http://schemas.microsoft.com/office/drawing/2014/main" id="{50224CB9-1F0A-46CB-A06C-A766318AD6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 xmlns:a16="http://schemas.microsoft.com/office/drawing/2014/main" id="{1DD4327A-DEAE-425F-B88D-046C84DFE3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 xmlns:a16="http://schemas.microsoft.com/office/drawing/2014/main" id="{BF691DCE-ADB3-4588-B348-C224DCFD1F4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 xmlns:a16="http://schemas.microsoft.com/office/drawing/2014/main" id="{C2D195D3-1E6C-40F0-A679-F7A291AC4B2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a:extLst>
            <a:ext uri="{FF2B5EF4-FFF2-40B4-BE49-F238E27FC236}">
              <a16:creationId xmlns="" xmlns:a16="http://schemas.microsoft.com/office/drawing/2014/main" id="{D94B77A2-8855-4919-9971-83330BB2473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a:extLst>
            <a:ext uri="{FF2B5EF4-FFF2-40B4-BE49-F238E27FC236}">
              <a16:creationId xmlns="" xmlns:a16="http://schemas.microsoft.com/office/drawing/2014/main" id="{87AA2125-54E3-4069-8235-6F041A94BBE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a:extLst>
            <a:ext uri="{FF2B5EF4-FFF2-40B4-BE49-F238E27FC236}">
              <a16:creationId xmlns="" xmlns:a16="http://schemas.microsoft.com/office/drawing/2014/main" id="{7E795C69-1ED9-4A74-9ADB-083D20F75F7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a:extLst>
            <a:ext uri="{FF2B5EF4-FFF2-40B4-BE49-F238E27FC236}">
              <a16:creationId xmlns="" xmlns:a16="http://schemas.microsoft.com/office/drawing/2014/main" id="{19FFCE74-B1B7-4974-B501-2C792F9EB69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 xmlns:a16="http://schemas.microsoft.com/office/drawing/2014/main" id="{4BA6F4FC-0A53-4DB7-A237-E69A945617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a:extLst>
            <a:ext uri="{FF2B5EF4-FFF2-40B4-BE49-F238E27FC236}">
              <a16:creationId xmlns="" xmlns:a16="http://schemas.microsoft.com/office/drawing/2014/main" id="{CC772005-FD53-49E7-8D1D-73AC1DB2150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a:extLst>
            <a:ext uri="{FF2B5EF4-FFF2-40B4-BE49-F238E27FC236}">
              <a16:creationId xmlns="" xmlns:a16="http://schemas.microsoft.com/office/drawing/2014/main" id="{95100551-2915-4F4A-BC22-D16EE2E345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a:extLst>
            <a:ext uri="{FF2B5EF4-FFF2-40B4-BE49-F238E27FC236}">
              <a16:creationId xmlns="" xmlns:a16="http://schemas.microsoft.com/office/drawing/2014/main" id="{BC17DB02-361B-4BE6-9804-56141852FCD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a:extLst>
            <a:ext uri="{FF2B5EF4-FFF2-40B4-BE49-F238E27FC236}">
              <a16:creationId xmlns="" xmlns:a16="http://schemas.microsoft.com/office/drawing/2014/main" id="{F9C9EA10-FE12-4A10-9B92-47507B43CC4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a:extLst>
            <a:ext uri="{FF2B5EF4-FFF2-40B4-BE49-F238E27FC236}">
              <a16:creationId xmlns="" xmlns:a16="http://schemas.microsoft.com/office/drawing/2014/main" id="{72FF328C-A491-43C8-BB07-76C0B2EB175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 xmlns:a16="http://schemas.microsoft.com/office/drawing/2014/main" id="{7EC01946-47AD-47B5-8D09-395F057D88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a:extLst>
            <a:ext uri="{FF2B5EF4-FFF2-40B4-BE49-F238E27FC236}">
              <a16:creationId xmlns="" xmlns:a16="http://schemas.microsoft.com/office/drawing/2014/main" id="{02A3429C-B6F7-4E63-94E2-15D7FC968D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 xmlns:a16="http://schemas.microsoft.com/office/drawing/2014/main" id="{D0C642D4-0C10-4D27-B4B6-4CC7DB2825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a:extLst>
            <a:ext uri="{FF2B5EF4-FFF2-40B4-BE49-F238E27FC236}">
              <a16:creationId xmlns="" xmlns:a16="http://schemas.microsoft.com/office/drawing/2014/main" id="{F2C06873-23B7-429E-A3AE-26624B3781F2}"/>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a:extLst>
            <a:ext uri="{FF2B5EF4-FFF2-40B4-BE49-F238E27FC236}">
              <a16:creationId xmlns="" xmlns:a16="http://schemas.microsoft.com/office/drawing/2014/main" id="{4DD43A33-C005-4530-A49A-68E12B0AD8E7}"/>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a:extLst>
            <a:ext uri="{FF2B5EF4-FFF2-40B4-BE49-F238E27FC236}">
              <a16:creationId xmlns="" xmlns:a16="http://schemas.microsoft.com/office/drawing/2014/main" id="{07B4EAE7-6AA7-421D-81AA-1B1D1EF1746A}"/>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a:extLst>
            <a:ext uri="{FF2B5EF4-FFF2-40B4-BE49-F238E27FC236}">
              <a16:creationId xmlns="" xmlns:a16="http://schemas.microsoft.com/office/drawing/2014/main" id="{0B1BA1E9-D690-4BB1-9622-12AA23F2E29C}"/>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a:extLst>
            <a:ext uri="{FF2B5EF4-FFF2-40B4-BE49-F238E27FC236}">
              <a16:creationId xmlns="" xmlns:a16="http://schemas.microsoft.com/office/drawing/2014/main" id="{971A9B0E-6684-4CF6-AE45-6062B92943C2}"/>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a:extLst>
            <a:ext uri="{FF2B5EF4-FFF2-40B4-BE49-F238E27FC236}">
              <a16:creationId xmlns="" xmlns:a16="http://schemas.microsoft.com/office/drawing/2014/main" id="{E43B4CE9-396D-444F-9D6F-02A2B5E856CD}"/>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a:extLst>
            <a:ext uri="{FF2B5EF4-FFF2-40B4-BE49-F238E27FC236}">
              <a16:creationId xmlns="" xmlns:a16="http://schemas.microsoft.com/office/drawing/2014/main" id="{FCFA4B45-ED9C-4E71-9E6D-D107A00189CB}"/>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a:extLst>
            <a:ext uri="{FF2B5EF4-FFF2-40B4-BE49-F238E27FC236}">
              <a16:creationId xmlns="" xmlns:a16="http://schemas.microsoft.com/office/drawing/2014/main" id="{23537E50-BD49-4E43-9EED-E1FC45774894}"/>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 xmlns:a16="http://schemas.microsoft.com/office/drawing/2014/main" id="{65C7E584-6B15-4C62-A803-1202F7DB4E1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 xmlns:a16="http://schemas.microsoft.com/office/drawing/2014/main" id="{C3A8596B-EB0A-4E87-A926-25669ADB01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 xmlns:a16="http://schemas.microsoft.com/office/drawing/2014/main" id="{9697CE79-699C-40D5-8049-56A22B332D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07BF666A-BD3A-40AC-8D90-BC9EB3B2D04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FFC07EEB-0CF1-4FFB-A7E8-40EDB1F6DB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92818</xdr:rowOff>
    </xdr:from>
    <xdr:to>
      <xdr:col>14</xdr:col>
      <xdr:colOff>79375</xdr:colOff>
      <xdr:row>42</xdr:row>
      <xdr:rowOff>22968</xdr:rowOff>
    </xdr:to>
    <xdr:sp macro="" textlink="">
      <xdr:nvSpPr>
        <xdr:cNvPr id="109" name="円/楕円 108">
          <a:extLst>
            <a:ext uri="{FF2B5EF4-FFF2-40B4-BE49-F238E27FC236}">
              <a16:creationId xmlns="" xmlns:a16="http://schemas.microsoft.com/office/drawing/2014/main" id="{64C046FD-47F3-4B0A-8D65-57605494D750}"/>
            </a:ext>
          </a:extLst>
        </xdr:cNvPr>
        <xdr:cNvSpPr/>
      </xdr:nvSpPr>
      <xdr:spPr>
        <a:xfrm>
          <a:off x="9588500" y="71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10" name="n_1aveValue【道路】&#10;一人当たり延長">
          <a:extLst>
            <a:ext uri="{FF2B5EF4-FFF2-40B4-BE49-F238E27FC236}">
              <a16:creationId xmlns="" xmlns:a16="http://schemas.microsoft.com/office/drawing/2014/main" id="{0B692FD3-3DE3-4096-B267-C3961A0B1D04}"/>
            </a:ext>
          </a:extLst>
        </xdr:cNvPr>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14095</xdr:rowOff>
    </xdr:from>
    <xdr:ext cx="534377" cy="259045"/>
    <xdr:sp macro="" textlink="">
      <xdr:nvSpPr>
        <xdr:cNvPr id="111" name="n_1mainValue【道路】&#10;一人当たり延長">
          <a:extLst>
            <a:ext uri="{FF2B5EF4-FFF2-40B4-BE49-F238E27FC236}">
              <a16:creationId xmlns="" xmlns:a16="http://schemas.microsoft.com/office/drawing/2014/main" id="{2DB0CC30-4B66-429C-9BDA-8E6DCBE727E5}"/>
            </a:ext>
          </a:extLst>
        </xdr:cNvPr>
        <xdr:cNvSpPr txBox="1"/>
      </xdr:nvSpPr>
      <xdr:spPr>
        <a:xfrm>
          <a:off x="9359410" y="721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 xmlns:a16="http://schemas.microsoft.com/office/drawing/2014/main" id="{1E6F86C1-3B5D-4305-99E2-45FD819B1E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 xmlns:a16="http://schemas.microsoft.com/office/drawing/2014/main" id="{1C945E79-085A-4AFB-9863-D08F84DF87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 xmlns:a16="http://schemas.microsoft.com/office/drawing/2014/main" id="{A5CB7D5D-D4EF-42F1-8EA3-A6C2C22417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 xmlns:a16="http://schemas.microsoft.com/office/drawing/2014/main" id="{0B8FDBD9-4ED1-4F77-B319-9CE639DBD0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 xmlns:a16="http://schemas.microsoft.com/office/drawing/2014/main" id="{4EF1ECC2-90AB-4C9E-BBF3-C05B7A93E3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 xmlns:a16="http://schemas.microsoft.com/office/drawing/2014/main" id="{311CA4F6-C594-44D8-BF85-8E06158CC0E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 xmlns:a16="http://schemas.microsoft.com/office/drawing/2014/main" id="{DEF61259-73AD-4370-B5D0-CFA4EDA429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 xmlns:a16="http://schemas.microsoft.com/office/drawing/2014/main" id="{C321BBA1-A520-4934-B57E-F5FEF58FE0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 xmlns:a16="http://schemas.microsoft.com/office/drawing/2014/main" id="{9D4A06DC-1034-4FCF-83A9-CE28F4A809B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 xmlns:a16="http://schemas.microsoft.com/office/drawing/2014/main" id="{C781132F-5760-4A66-B59B-91571E7C3F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 xmlns:a16="http://schemas.microsoft.com/office/drawing/2014/main" id="{90EF48C5-0911-4725-A30B-555FB4328E02}"/>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 xmlns:a16="http://schemas.microsoft.com/office/drawing/2014/main" id="{07ADDAA6-4C11-4AB4-949C-E691A2CABF9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a:extLst>
            <a:ext uri="{FF2B5EF4-FFF2-40B4-BE49-F238E27FC236}">
              <a16:creationId xmlns="" xmlns:a16="http://schemas.microsoft.com/office/drawing/2014/main" id="{3025D50C-6C68-462B-8B99-0FD21BEEF27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 xmlns:a16="http://schemas.microsoft.com/office/drawing/2014/main" id="{72ECBBC3-08FA-4FA9-B54F-6E3D35648246}"/>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a:extLst>
            <a:ext uri="{FF2B5EF4-FFF2-40B4-BE49-F238E27FC236}">
              <a16:creationId xmlns="" xmlns:a16="http://schemas.microsoft.com/office/drawing/2014/main" id="{0D6EB8A5-B1DA-41AC-B956-4D4D0979D8F5}"/>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 xmlns:a16="http://schemas.microsoft.com/office/drawing/2014/main" id="{0A704014-8CAA-4FFA-AA39-BFBC6FEA340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a:extLst>
            <a:ext uri="{FF2B5EF4-FFF2-40B4-BE49-F238E27FC236}">
              <a16:creationId xmlns="" xmlns:a16="http://schemas.microsoft.com/office/drawing/2014/main" id="{7087026F-7A51-467D-B00C-31E12F27FD8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 xmlns:a16="http://schemas.microsoft.com/office/drawing/2014/main" id="{C466FBF5-84D5-4097-8820-ECDB8C2E473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a:extLst>
            <a:ext uri="{FF2B5EF4-FFF2-40B4-BE49-F238E27FC236}">
              <a16:creationId xmlns="" xmlns:a16="http://schemas.microsoft.com/office/drawing/2014/main" id="{8F49C28D-436E-43C8-BC1F-667403E685F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 xmlns:a16="http://schemas.microsoft.com/office/drawing/2014/main" id="{C902360E-484D-48B5-A480-C017AE0027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a:extLst>
            <a:ext uri="{FF2B5EF4-FFF2-40B4-BE49-F238E27FC236}">
              <a16:creationId xmlns="" xmlns:a16="http://schemas.microsoft.com/office/drawing/2014/main" id="{0E059F33-3BAD-4E7B-AA16-534AA354BE49}"/>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 xmlns:a16="http://schemas.microsoft.com/office/drawing/2014/main" id="{C40C1FDB-EB14-44C7-A70E-EF086804C0B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a:extLst>
            <a:ext uri="{FF2B5EF4-FFF2-40B4-BE49-F238E27FC236}">
              <a16:creationId xmlns="" xmlns:a16="http://schemas.microsoft.com/office/drawing/2014/main" id="{17A90E0F-A9CE-4DC5-8CCD-5DE9BEB3933B}"/>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a:extLst>
            <a:ext uri="{FF2B5EF4-FFF2-40B4-BE49-F238E27FC236}">
              <a16:creationId xmlns="" xmlns:a16="http://schemas.microsoft.com/office/drawing/2014/main" id="{ACDC7080-12DE-4440-A798-9EF06179E16A}"/>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a:extLst>
            <a:ext uri="{FF2B5EF4-FFF2-40B4-BE49-F238E27FC236}">
              <a16:creationId xmlns="" xmlns:a16="http://schemas.microsoft.com/office/drawing/2014/main" id="{B60B7917-3F1E-436B-A6EE-BA79F9F15A0F}"/>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a:extLst>
            <a:ext uri="{FF2B5EF4-FFF2-40B4-BE49-F238E27FC236}">
              <a16:creationId xmlns="" xmlns:a16="http://schemas.microsoft.com/office/drawing/2014/main" id="{6815F6A6-6A01-48AB-BB93-1787F81838B5}"/>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a:extLst>
            <a:ext uri="{FF2B5EF4-FFF2-40B4-BE49-F238E27FC236}">
              <a16:creationId xmlns="" xmlns:a16="http://schemas.microsoft.com/office/drawing/2014/main" id="{95317F6F-89DE-4FDF-9EC5-94EAF1C4B126}"/>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a:extLst>
            <a:ext uri="{FF2B5EF4-FFF2-40B4-BE49-F238E27FC236}">
              <a16:creationId xmlns="" xmlns:a16="http://schemas.microsoft.com/office/drawing/2014/main" id="{ABF7AFD7-8E3E-400F-8537-C5A4AFD6C32D}"/>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a:extLst>
            <a:ext uri="{FF2B5EF4-FFF2-40B4-BE49-F238E27FC236}">
              <a16:creationId xmlns="" xmlns:a16="http://schemas.microsoft.com/office/drawing/2014/main" id="{E74F901D-9D1D-41B6-9904-4D1CAD3028B6}"/>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1" name="フローチャート : 判断 140">
          <a:extLst>
            <a:ext uri="{FF2B5EF4-FFF2-40B4-BE49-F238E27FC236}">
              <a16:creationId xmlns="" xmlns:a16="http://schemas.microsoft.com/office/drawing/2014/main" id="{7DCAFC2C-22FC-4D11-9995-863D25B4AF9E}"/>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FB8FFCC5-69B3-493B-8234-62627C5974E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3DC3E226-94DD-4CC6-8D68-E4B6F22F64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FC4A2748-44F2-4E29-8734-CA67D7BF03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F4A2194E-2151-4337-8EDF-29C93AAB31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 xmlns:a16="http://schemas.microsoft.com/office/drawing/2014/main" id="{B94348D1-BBBD-47AA-BF84-C1AA1DFF9EA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38354</xdr:rowOff>
    </xdr:from>
    <xdr:to>
      <xdr:col>5</xdr:col>
      <xdr:colOff>409575</xdr:colOff>
      <xdr:row>61</xdr:row>
      <xdr:rowOff>139954</xdr:rowOff>
    </xdr:to>
    <xdr:sp macro="" textlink="">
      <xdr:nvSpPr>
        <xdr:cNvPr id="147" name="円/楕円 146">
          <a:extLst>
            <a:ext uri="{FF2B5EF4-FFF2-40B4-BE49-F238E27FC236}">
              <a16:creationId xmlns="" xmlns:a16="http://schemas.microsoft.com/office/drawing/2014/main" id="{5BCE2085-BF7C-456A-A661-37E814260A81}"/>
            </a:ext>
          </a:extLst>
        </xdr:cNvPr>
        <xdr:cNvSpPr/>
      </xdr:nvSpPr>
      <xdr:spPr>
        <a:xfrm>
          <a:off x="3746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8" name="n_1aveValue【橋りょう・トンネル】&#10;有形固定資産減価償却率">
          <a:extLst>
            <a:ext uri="{FF2B5EF4-FFF2-40B4-BE49-F238E27FC236}">
              <a16:creationId xmlns="" xmlns:a16="http://schemas.microsoft.com/office/drawing/2014/main" id="{AEEF0469-5348-4822-85B5-D26F6224458B}"/>
            </a:ext>
          </a:extLst>
        </xdr:cNvPr>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156481</xdr:rowOff>
    </xdr:from>
    <xdr:ext cx="405111" cy="259045"/>
    <xdr:sp macro="" textlink="">
      <xdr:nvSpPr>
        <xdr:cNvPr id="149" name="n_1mainValue【橋りょう・トンネル】&#10;有形固定資産減価償却率">
          <a:extLst>
            <a:ext uri="{FF2B5EF4-FFF2-40B4-BE49-F238E27FC236}">
              <a16:creationId xmlns="" xmlns:a16="http://schemas.microsoft.com/office/drawing/2014/main" id="{567DF782-1C6B-4F40-8BD2-D69EDA5736DA}"/>
            </a:ext>
          </a:extLst>
        </xdr:cNvPr>
        <xdr:cNvSpPr txBox="1"/>
      </xdr:nvSpPr>
      <xdr:spPr>
        <a:xfrm>
          <a:off x="3582043"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 xmlns:a16="http://schemas.microsoft.com/office/drawing/2014/main" id="{AD7244B7-128A-4A1C-9D2C-D55A08C4D8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 xmlns:a16="http://schemas.microsoft.com/office/drawing/2014/main" id="{77838E9A-0A5A-4600-A8FE-3B8C4E09AA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 xmlns:a16="http://schemas.microsoft.com/office/drawing/2014/main" id="{68DFA9F3-2F88-45D0-A64B-C6AC291F63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 xmlns:a16="http://schemas.microsoft.com/office/drawing/2014/main" id="{DE6BC7E4-BA5F-4E0F-99BC-632018DDEF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 xmlns:a16="http://schemas.microsoft.com/office/drawing/2014/main" id="{0E197BF7-A6CD-44CF-A8D0-8E77445D15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 xmlns:a16="http://schemas.microsoft.com/office/drawing/2014/main" id="{48DC4D42-DBFB-4627-BF69-5F90D12E590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 xmlns:a16="http://schemas.microsoft.com/office/drawing/2014/main" id="{0A8E759F-33C9-486C-A49C-73C5800D25C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 xmlns:a16="http://schemas.microsoft.com/office/drawing/2014/main" id="{53EF41CF-7AA5-4225-8332-52655454BB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 xmlns:a16="http://schemas.microsoft.com/office/drawing/2014/main" id="{DFCFD943-88DD-4F42-BC44-0A573466F04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 xmlns:a16="http://schemas.microsoft.com/office/drawing/2014/main" id="{284750CE-CEF6-40E5-B182-E558477B69B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a:extLst>
            <a:ext uri="{FF2B5EF4-FFF2-40B4-BE49-F238E27FC236}">
              <a16:creationId xmlns="" xmlns:a16="http://schemas.microsoft.com/office/drawing/2014/main" id="{89320078-69A1-4C8D-90F5-1446E4206A0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a:extLst>
            <a:ext uri="{FF2B5EF4-FFF2-40B4-BE49-F238E27FC236}">
              <a16:creationId xmlns="" xmlns:a16="http://schemas.microsoft.com/office/drawing/2014/main" id="{C6547066-4656-428A-B674-7AD57AE3958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a:extLst>
            <a:ext uri="{FF2B5EF4-FFF2-40B4-BE49-F238E27FC236}">
              <a16:creationId xmlns="" xmlns:a16="http://schemas.microsoft.com/office/drawing/2014/main" id="{036D360E-55C3-4FD4-AADE-C1B31E033CA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a:extLst>
            <a:ext uri="{FF2B5EF4-FFF2-40B4-BE49-F238E27FC236}">
              <a16:creationId xmlns="" xmlns:a16="http://schemas.microsoft.com/office/drawing/2014/main" id="{26CA2C57-3218-481B-B931-61FE757C17D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a:extLst>
            <a:ext uri="{FF2B5EF4-FFF2-40B4-BE49-F238E27FC236}">
              <a16:creationId xmlns="" xmlns:a16="http://schemas.microsoft.com/office/drawing/2014/main" id="{C4C8EEE7-87D1-4707-8254-F6E1B267CF7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a:extLst>
            <a:ext uri="{FF2B5EF4-FFF2-40B4-BE49-F238E27FC236}">
              <a16:creationId xmlns="" xmlns:a16="http://schemas.microsoft.com/office/drawing/2014/main" id="{15478C3C-E307-4140-B9E2-2BA148280C2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a:extLst>
            <a:ext uri="{FF2B5EF4-FFF2-40B4-BE49-F238E27FC236}">
              <a16:creationId xmlns="" xmlns:a16="http://schemas.microsoft.com/office/drawing/2014/main" id="{B9F77D67-82B6-4EDB-831A-9BC208D1376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a:extLst>
            <a:ext uri="{FF2B5EF4-FFF2-40B4-BE49-F238E27FC236}">
              <a16:creationId xmlns="" xmlns:a16="http://schemas.microsoft.com/office/drawing/2014/main" id="{2D0BDED7-34A7-47A4-B7CC-77260FE7788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a:extLst>
            <a:ext uri="{FF2B5EF4-FFF2-40B4-BE49-F238E27FC236}">
              <a16:creationId xmlns="" xmlns:a16="http://schemas.microsoft.com/office/drawing/2014/main" id="{7CB9B102-FE46-45A9-981A-067199CE70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a:extLst>
            <a:ext uri="{FF2B5EF4-FFF2-40B4-BE49-F238E27FC236}">
              <a16:creationId xmlns="" xmlns:a16="http://schemas.microsoft.com/office/drawing/2014/main" id="{80D78561-0999-4862-82CC-A2DE2692F65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 xmlns:a16="http://schemas.microsoft.com/office/drawing/2014/main" id="{DC3478DD-175F-475C-AAA3-3933D2B6F7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a:extLst>
            <a:ext uri="{FF2B5EF4-FFF2-40B4-BE49-F238E27FC236}">
              <a16:creationId xmlns="" xmlns:a16="http://schemas.microsoft.com/office/drawing/2014/main" id="{2365E589-9985-4D83-A561-A641A3F0774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a:extLst>
            <a:ext uri="{FF2B5EF4-FFF2-40B4-BE49-F238E27FC236}">
              <a16:creationId xmlns="" xmlns:a16="http://schemas.microsoft.com/office/drawing/2014/main" id="{B5706117-C33C-47CF-97F7-0935AFF419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a:extLst>
            <a:ext uri="{FF2B5EF4-FFF2-40B4-BE49-F238E27FC236}">
              <a16:creationId xmlns="" xmlns:a16="http://schemas.microsoft.com/office/drawing/2014/main" id="{4EEEADD9-D1D1-4786-859D-323424436177}"/>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a:extLst>
            <a:ext uri="{FF2B5EF4-FFF2-40B4-BE49-F238E27FC236}">
              <a16:creationId xmlns="" xmlns:a16="http://schemas.microsoft.com/office/drawing/2014/main" id="{94CDE086-3061-4DBF-A0FC-BC4CAE8F5D3F}"/>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a:extLst>
            <a:ext uri="{FF2B5EF4-FFF2-40B4-BE49-F238E27FC236}">
              <a16:creationId xmlns="" xmlns:a16="http://schemas.microsoft.com/office/drawing/2014/main" id="{1E2FBCB9-E05A-4A6D-95DD-1FED96C57C16}"/>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a:extLst>
            <a:ext uri="{FF2B5EF4-FFF2-40B4-BE49-F238E27FC236}">
              <a16:creationId xmlns="" xmlns:a16="http://schemas.microsoft.com/office/drawing/2014/main" id="{15102799-F301-4BBF-A77E-C2D82705AF51}"/>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a:extLst>
            <a:ext uri="{FF2B5EF4-FFF2-40B4-BE49-F238E27FC236}">
              <a16:creationId xmlns="" xmlns:a16="http://schemas.microsoft.com/office/drawing/2014/main" id="{B5E65C84-AE0D-4943-8948-466147A409F6}"/>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a:extLst>
            <a:ext uri="{FF2B5EF4-FFF2-40B4-BE49-F238E27FC236}">
              <a16:creationId xmlns="" xmlns:a16="http://schemas.microsoft.com/office/drawing/2014/main" id="{98071C0B-73F7-46C8-9210-3739A1B9BA04}"/>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a:extLst>
            <a:ext uri="{FF2B5EF4-FFF2-40B4-BE49-F238E27FC236}">
              <a16:creationId xmlns="" xmlns:a16="http://schemas.microsoft.com/office/drawing/2014/main" id="{E6D956E8-7D95-4558-B3AC-264A83076291}"/>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a:extLst>
            <a:ext uri="{FF2B5EF4-FFF2-40B4-BE49-F238E27FC236}">
              <a16:creationId xmlns="" xmlns:a16="http://schemas.microsoft.com/office/drawing/2014/main" id="{111A8622-E7E7-45DA-8B06-33A690FDCA8A}"/>
            </a:ext>
          </a:extLst>
        </xdr:cNvPr>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126FB392-2859-4BF8-82F0-8D43D8EC98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90140932-ED17-4B5A-BA73-2BDAD794ED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3832A778-6C4A-44CB-BB70-7202FA7875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C49CB271-574C-4350-806E-EC39D4ED1B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963AB874-855B-4098-86B9-58AE2790D7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51325</xdr:rowOff>
    </xdr:from>
    <xdr:to>
      <xdr:col>14</xdr:col>
      <xdr:colOff>79375</xdr:colOff>
      <xdr:row>61</xdr:row>
      <xdr:rowOff>152925</xdr:rowOff>
    </xdr:to>
    <xdr:sp macro="" textlink="">
      <xdr:nvSpPr>
        <xdr:cNvPr id="186" name="円/楕円 185">
          <a:extLst>
            <a:ext uri="{FF2B5EF4-FFF2-40B4-BE49-F238E27FC236}">
              <a16:creationId xmlns="" xmlns:a16="http://schemas.microsoft.com/office/drawing/2014/main" id="{962EB28A-6177-4D9A-B08B-4FEECFD41674}"/>
            </a:ext>
          </a:extLst>
        </xdr:cNvPr>
        <xdr:cNvSpPr/>
      </xdr:nvSpPr>
      <xdr:spPr>
        <a:xfrm>
          <a:off x="9588500" y="105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7" name="n_1aveValue【橋りょう・トンネル】&#10;一人当たり有形固定資産（償却資産）額">
          <a:extLst>
            <a:ext uri="{FF2B5EF4-FFF2-40B4-BE49-F238E27FC236}">
              <a16:creationId xmlns="" xmlns:a16="http://schemas.microsoft.com/office/drawing/2014/main" id="{7AD9DA0F-C503-4C8A-93E0-D7F1FF68DCE8}"/>
            </a:ext>
          </a:extLst>
        </xdr:cNvPr>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144052</xdr:rowOff>
    </xdr:from>
    <xdr:ext cx="599010" cy="259045"/>
    <xdr:sp macro="" textlink="">
      <xdr:nvSpPr>
        <xdr:cNvPr id="188" name="n_1mainValue【橋りょう・トンネル】&#10;一人当たり有形固定資産（償却資産）額">
          <a:extLst>
            <a:ext uri="{FF2B5EF4-FFF2-40B4-BE49-F238E27FC236}">
              <a16:creationId xmlns="" xmlns:a16="http://schemas.microsoft.com/office/drawing/2014/main" id="{E570E5B5-540E-48F9-9A40-937D1BF5A054}"/>
            </a:ext>
          </a:extLst>
        </xdr:cNvPr>
        <xdr:cNvSpPr txBox="1"/>
      </xdr:nvSpPr>
      <xdr:spPr>
        <a:xfrm>
          <a:off x="9327094" y="1060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 xmlns:a16="http://schemas.microsoft.com/office/drawing/2014/main" id="{86F2FCF0-F28D-4B5F-A652-B627711D72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 xmlns:a16="http://schemas.microsoft.com/office/drawing/2014/main" id="{0EA3B0BC-56F6-48B9-8261-3320EF55D8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 xmlns:a16="http://schemas.microsoft.com/office/drawing/2014/main" id="{B72D1901-99AE-41D6-A4BA-14F19CA92D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 xmlns:a16="http://schemas.microsoft.com/office/drawing/2014/main" id="{68B06580-043B-4DB4-97DF-0D46103109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 xmlns:a16="http://schemas.microsoft.com/office/drawing/2014/main" id="{BB459D33-964A-418E-AA4B-39101154CA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 xmlns:a16="http://schemas.microsoft.com/office/drawing/2014/main" id="{CC5EC45C-443E-4244-B5E3-0796D3A147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 xmlns:a16="http://schemas.microsoft.com/office/drawing/2014/main" id="{DBBBAE1B-83BB-4569-81F7-DDC6B25849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 xmlns:a16="http://schemas.microsoft.com/office/drawing/2014/main" id="{9EB950BA-F0D5-4D93-9546-7791A316B6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 xmlns:a16="http://schemas.microsoft.com/office/drawing/2014/main" id="{E1A99350-22D9-4D6D-82D9-20CE854D97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 xmlns:a16="http://schemas.microsoft.com/office/drawing/2014/main" id="{7B10B8CC-6757-475D-BE7C-6385C0E357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a:extLst>
            <a:ext uri="{FF2B5EF4-FFF2-40B4-BE49-F238E27FC236}">
              <a16:creationId xmlns="" xmlns:a16="http://schemas.microsoft.com/office/drawing/2014/main" id="{DC08C524-092F-4A9B-A34A-25D1F7C5CF2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a:extLst>
            <a:ext uri="{FF2B5EF4-FFF2-40B4-BE49-F238E27FC236}">
              <a16:creationId xmlns="" xmlns:a16="http://schemas.microsoft.com/office/drawing/2014/main" id="{FFE6A1FB-FA87-488B-8028-D39AF3E2188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a:extLst>
            <a:ext uri="{FF2B5EF4-FFF2-40B4-BE49-F238E27FC236}">
              <a16:creationId xmlns="" xmlns:a16="http://schemas.microsoft.com/office/drawing/2014/main" id="{24CF50F8-F9FA-42B9-A134-9AD1FD4100CB}"/>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a:extLst>
            <a:ext uri="{FF2B5EF4-FFF2-40B4-BE49-F238E27FC236}">
              <a16:creationId xmlns="" xmlns:a16="http://schemas.microsoft.com/office/drawing/2014/main" id="{A0654ECB-0643-447A-9AA5-9DF330DAB2C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a:extLst>
            <a:ext uri="{FF2B5EF4-FFF2-40B4-BE49-F238E27FC236}">
              <a16:creationId xmlns="" xmlns:a16="http://schemas.microsoft.com/office/drawing/2014/main" id="{6B28C36F-9606-48D2-A9FB-51C6AB29B29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a:extLst>
            <a:ext uri="{FF2B5EF4-FFF2-40B4-BE49-F238E27FC236}">
              <a16:creationId xmlns="" xmlns:a16="http://schemas.microsoft.com/office/drawing/2014/main" id="{A06D0C61-0EB2-49EF-9B86-5A2935AD23C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a:extLst>
            <a:ext uri="{FF2B5EF4-FFF2-40B4-BE49-F238E27FC236}">
              <a16:creationId xmlns="" xmlns:a16="http://schemas.microsoft.com/office/drawing/2014/main" id="{8F9685B5-5F92-447F-8E6B-A27CF1E3B5A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a:extLst>
            <a:ext uri="{FF2B5EF4-FFF2-40B4-BE49-F238E27FC236}">
              <a16:creationId xmlns="" xmlns:a16="http://schemas.microsoft.com/office/drawing/2014/main" id="{939BBEDF-6316-42FF-9004-E1E92D2A3FA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a:extLst>
            <a:ext uri="{FF2B5EF4-FFF2-40B4-BE49-F238E27FC236}">
              <a16:creationId xmlns="" xmlns:a16="http://schemas.microsoft.com/office/drawing/2014/main" id="{5B27318C-E486-496A-8862-F6962A1A856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a:extLst>
            <a:ext uri="{FF2B5EF4-FFF2-40B4-BE49-F238E27FC236}">
              <a16:creationId xmlns="" xmlns:a16="http://schemas.microsoft.com/office/drawing/2014/main" id="{4FA24D44-F6B1-4BB7-872B-146B1269B0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a:extLst>
            <a:ext uri="{FF2B5EF4-FFF2-40B4-BE49-F238E27FC236}">
              <a16:creationId xmlns="" xmlns:a16="http://schemas.microsoft.com/office/drawing/2014/main" id="{8DF4AED7-AF25-46C4-9121-F6709E21199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a:extLst>
            <a:ext uri="{FF2B5EF4-FFF2-40B4-BE49-F238E27FC236}">
              <a16:creationId xmlns="" xmlns:a16="http://schemas.microsoft.com/office/drawing/2014/main" id="{E815C055-82B4-40F8-B712-543C03D3582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a:extLst>
            <a:ext uri="{FF2B5EF4-FFF2-40B4-BE49-F238E27FC236}">
              <a16:creationId xmlns="" xmlns:a16="http://schemas.microsoft.com/office/drawing/2014/main" id="{49E7BF8F-3AC0-4602-973F-AAAE089B931B}"/>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a:extLst>
            <a:ext uri="{FF2B5EF4-FFF2-40B4-BE49-F238E27FC236}">
              <a16:creationId xmlns="" xmlns:a16="http://schemas.microsoft.com/office/drawing/2014/main" id="{CB768F0A-7616-49F8-8003-7CBCCEE01965}"/>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a:extLst>
            <a:ext uri="{FF2B5EF4-FFF2-40B4-BE49-F238E27FC236}">
              <a16:creationId xmlns="" xmlns:a16="http://schemas.microsoft.com/office/drawing/2014/main" id="{6BF229E7-A032-4269-9724-1ECAC4202AF3}"/>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a:extLst>
            <a:ext uri="{FF2B5EF4-FFF2-40B4-BE49-F238E27FC236}">
              <a16:creationId xmlns="" xmlns:a16="http://schemas.microsoft.com/office/drawing/2014/main" id="{38611DB7-B736-4809-AA58-285EF488DFF8}"/>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a:extLst>
            <a:ext uri="{FF2B5EF4-FFF2-40B4-BE49-F238E27FC236}">
              <a16:creationId xmlns="" xmlns:a16="http://schemas.microsoft.com/office/drawing/2014/main" id="{7B19DD24-D725-4E87-A41C-A14E1ECF0F51}"/>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a:extLst>
            <a:ext uri="{FF2B5EF4-FFF2-40B4-BE49-F238E27FC236}">
              <a16:creationId xmlns="" xmlns:a16="http://schemas.microsoft.com/office/drawing/2014/main" id="{8DE67D1A-E493-4E07-B5D9-288CE63B8897}"/>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a:extLst>
            <a:ext uri="{FF2B5EF4-FFF2-40B4-BE49-F238E27FC236}">
              <a16:creationId xmlns="" xmlns:a16="http://schemas.microsoft.com/office/drawing/2014/main" id="{C26E76E4-A850-4C11-8851-DB2E9B6461B1}"/>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a:extLst>
            <a:ext uri="{FF2B5EF4-FFF2-40B4-BE49-F238E27FC236}">
              <a16:creationId xmlns="" xmlns:a16="http://schemas.microsoft.com/office/drawing/2014/main" id="{4AF563CA-D3D5-4F7B-97DA-FA556142C04B}"/>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a:extLst>
            <a:ext uri="{FF2B5EF4-FFF2-40B4-BE49-F238E27FC236}">
              <a16:creationId xmlns="" xmlns:a16="http://schemas.microsoft.com/office/drawing/2014/main" id="{CE1ECB51-29C6-4496-81F2-9A1C395114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a:extLst>
            <a:ext uri="{FF2B5EF4-FFF2-40B4-BE49-F238E27FC236}">
              <a16:creationId xmlns="" xmlns:a16="http://schemas.microsoft.com/office/drawing/2014/main" id="{04056868-D8A7-4CA6-97BD-DB7F07D36BD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a:extLst>
            <a:ext uri="{FF2B5EF4-FFF2-40B4-BE49-F238E27FC236}">
              <a16:creationId xmlns="" xmlns:a16="http://schemas.microsoft.com/office/drawing/2014/main" id="{77F7122F-D9AD-487C-953A-C488E7FA78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a:extLst>
            <a:ext uri="{FF2B5EF4-FFF2-40B4-BE49-F238E27FC236}">
              <a16:creationId xmlns="" xmlns:a16="http://schemas.microsoft.com/office/drawing/2014/main" id="{AD2C3000-5EE5-4C44-B69F-1F8BA04B35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a:extLst>
            <a:ext uri="{FF2B5EF4-FFF2-40B4-BE49-F238E27FC236}">
              <a16:creationId xmlns="" xmlns:a16="http://schemas.microsoft.com/office/drawing/2014/main" id="{CF205668-84BD-4ED0-9886-B97AEF4687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74168</xdr:rowOff>
    </xdr:from>
    <xdr:to>
      <xdr:col>5</xdr:col>
      <xdr:colOff>409575</xdr:colOff>
      <xdr:row>82</xdr:row>
      <xdr:rowOff>4318</xdr:rowOff>
    </xdr:to>
    <xdr:sp macro="" textlink="">
      <xdr:nvSpPr>
        <xdr:cNvPr id="224" name="円/楕円 223">
          <a:extLst>
            <a:ext uri="{FF2B5EF4-FFF2-40B4-BE49-F238E27FC236}">
              <a16:creationId xmlns="" xmlns:a16="http://schemas.microsoft.com/office/drawing/2014/main" id="{5BF3232A-2D2C-4B95-A778-9E7ED065D1AA}"/>
            </a:ext>
          </a:extLst>
        </xdr:cNvPr>
        <xdr:cNvSpPr/>
      </xdr:nvSpPr>
      <xdr:spPr>
        <a:xfrm>
          <a:off x="3746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5" name="n_1aveValue【公営住宅】&#10;有形固定資産減価償却率">
          <a:extLst>
            <a:ext uri="{FF2B5EF4-FFF2-40B4-BE49-F238E27FC236}">
              <a16:creationId xmlns="" xmlns:a16="http://schemas.microsoft.com/office/drawing/2014/main" id="{57C7D5F7-020A-46CC-8E55-3DE8CD074185}"/>
            </a:ext>
          </a:extLst>
        </xdr:cNvPr>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166895</xdr:rowOff>
    </xdr:from>
    <xdr:ext cx="405111" cy="259045"/>
    <xdr:sp macro="" textlink="">
      <xdr:nvSpPr>
        <xdr:cNvPr id="226" name="n_1mainValue【公営住宅】&#10;有形固定資産減価償却率">
          <a:extLst>
            <a:ext uri="{FF2B5EF4-FFF2-40B4-BE49-F238E27FC236}">
              <a16:creationId xmlns="" xmlns:a16="http://schemas.microsoft.com/office/drawing/2014/main" id="{611B2192-C785-49BE-8924-4EB86069329C}"/>
            </a:ext>
          </a:extLst>
        </xdr:cNvPr>
        <xdr:cNvSpPr txBox="1"/>
      </xdr:nvSpPr>
      <xdr:spPr>
        <a:xfrm>
          <a:off x="3582043"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a:extLst>
            <a:ext uri="{FF2B5EF4-FFF2-40B4-BE49-F238E27FC236}">
              <a16:creationId xmlns="" xmlns:a16="http://schemas.microsoft.com/office/drawing/2014/main" id="{09392ACC-90CB-4441-98C8-E3946611DE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a:extLst>
            <a:ext uri="{FF2B5EF4-FFF2-40B4-BE49-F238E27FC236}">
              <a16:creationId xmlns="" xmlns:a16="http://schemas.microsoft.com/office/drawing/2014/main" id="{786CEACF-065E-49F7-A7E9-DD53FC28D7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a:extLst>
            <a:ext uri="{FF2B5EF4-FFF2-40B4-BE49-F238E27FC236}">
              <a16:creationId xmlns="" xmlns:a16="http://schemas.microsoft.com/office/drawing/2014/main" id="{8224E586-1222-44D0-B887-E5FE8B79C4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a:extLst>
            <a:ext uri="{FF2B5EF4-FFF2-40B4-BE49-F238E27FC236}">
              <a16:creationId xmlns="" xmlns:a16="http://schemas.microsoft.com/office/drawing/2014/main" id="{F26B93BF-208E-4D8F-9047-47488BE30D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a:extLst>
            <a:ext uri="{FF2B5EF4-FFF2-40B4-BE49-F238E27FC236}">
              <a16:creationId xmlns="" xmlns:a16="http://schemas.microsoft.com/office/drawing/2014/main" id="{1F873367-B709-494A-9210-AE913345E7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a:extLst>
            <a:ext uri="{FF2B5EF4-FFF2-40B4-BE49-F238E27FC236}">
              <a16:creationId xmlns="" xmlns:a16="http://schemas.microsoft.com/office/drawing/2014/main" id="{9F8EE85E-6395-44E3-B226-B7193D1BBD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a:extLst>
            <a:ext uri="{FF2B5EF4-FFF2-40B4-BE49-F238E27FC236}">
              <a16:creationId xmlns="" xmlns:a16="http://schemas.microsoft.com/office/drawing/2014/main" id="{13A68BA5-C7EF-43C6-926B-905C6BCB64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a:extLst>
            <a:ext uri="{FF2B5EF4-FFF2-40B4-BE49-F238E27FC236}">
              <a16:creationId xmlns="" xmlns:a16="http://schemas.microsoft.com/office/drawing/2014/main" id="{7026270F-FDB0-4082-A6A0-488850C62F2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a:extLst>
            <a:ext uri="{FF2B5EF4-FFF2-40B4-BE49-F238E27FC236}">
              <a16:creationId xmlns="" xmlns:a16="http://schemas.microsoft.com/office/drawing/2014/main" id="{CF5268FF-3482-46F8-AD6D-EFAC4773C97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a:extLst>
            <a:ext uri="{FF2B5EF4-FFF2-40B4-BE49-F238E27FC236}">
              <a16:creationId xmlns="" xmlns:a16="http://schemas.microsoft.com/office/drawing/2014/main" id="{3F373171-A58E-495F-97E2-E5CBF5415BA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a:extLst>
            <a:ext uri="{FF2B5EF4-FFF2-40B4-BE49-F238E27FC236}">
              <a16:creationId xmlns="" xmlns:a16="http://schemas.microsoft.com/office/drawing/2014/main" id="{AAFBB2AF-449E-4B83-928A-5A768D7F1DA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a:extLst>
            <a:ext uri="{FF2B5EF4-FFF2-40B4-BE49-F238E27FC236}">
              <a16:creationId xmlns="" xmlns:a16="http://schemas.microsoft.com/office/drawing/2014/main" id="{20A9FA7E-DE9C-477C-9D3F-0E454376F35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a:extLst>
            <a:ext uri="{FF2B5EF4-FFF2-40B4-BE49-F238E27FC236}">
              <a16:creationId xmlns="" xmlns:a16="http://schemas.microsoft.com/office/drawing/2014/main" id="{B4C45140-672A-4165-B92A-345EA36793D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a:extLst>
            <a:ext uri="{FF2B5EF4-FFF2-40B4-BE49-F238E27FC236}">
              <a16:creationId xmlns="" xmlns:a16="http://schemas.microsoft.com/office/drawing/2014/main" id="{D8FA131C-A101-49C5-9B87-F38878345D7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a:extLst>
            <a:ext uri="{FF2B5EF4-FFF2-40B4-BE49-F238E27FC236}">
              <a16:creationId xmlns="" xmlns:a16="http://schemas.microsoft.com/office/drawing/2014/main" id="{8E3AC1C8-6B04-4483-A2C1-F1EC3B71B41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a:extLst>
            <a:ext uri="{FF2B5EF4-FFF2-40B4-BE49-F238E27FC236}">
              <a16:creationId xmlns="" xmlns:a16="http://schemas.microsoft.com/office/drawing/2014/main" id="{9D91A7B8-71CA-4201-86A0-E31A5275907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a:extLst>
            <a:ext uri="{FF2B5EF4-FFF2-40B4-BE49-F238E27FC236}">
              <a16:creationId xmlns="" xmlns:a16="http://schemas.microsoft.com/office/drawing/2014/main" id="{547D89AC-2654-458E-A982-28139038C3F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a:extLst>
            <a:ext uri="{FF2B5EF4-FFF2-40B4-BE49-F238E27FC236}">
              <a16:creationId xmlns="" xmlns:a16="http://schemas.microsoft.com/office/drawing/2014/main" id="{612F7D07-1FC1-4F68-8194-543B2200AE8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a:extLst>
            <a:ext uri="{FF2B5EF4-FFF2-40B4-BE49-F238E27FC236}">
              <a16:creationId xmlns="" xmlns:a16="http://schemas.microsoft.com/office/drawing/2014/main" id="{C3FB7C44-52F7-4EFB-8BEC-25B4CBC8829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6" name="テキスト ボックス 245">
          <a:extLst>
            <a:ext uri="{FF2B5EF4-FFF2-40B4-BE49-F238E27FC236}">
              <a16:creationId xmlns="" xmlns:a16="http://schemas.microsoft.com/office/drawing/2014/main" id="{B7B18889-77D2-4076-BBEA-38CE80A0F319}"/>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a:extLst>
            <a:ext uri="{FF2B5EF4-FFF2-40B4-BE49-F238E27FC236}">
              <a16:creationId xmlns="" xmlns:a16="http://schemas.microsoft.com/office/drawing/2014/main" id="{9A1AB9EE-C00F-4A4D-8F10-F2E76D5ECB1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8" name="テキスト ボックス 247">
          <a:extLst>
            <a:ext uri="{FF2B5EF4-FFF2-40B4-BE49-F238E27FC236}">
              <a16:creationId xmlns="" xmlns:a16="http://schemas.microsoft.com/office/drawing/2014/main" id="{A35B3808-6051-4718-BFD3-836CDA24DA0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a:extLst>
            <a:ext uri="{FF2B5EF4-FFF2-40B4-BE49-F238E27FC236}">
              <a16:creationId xmlns="" xmlns:a16="http://schemas.microsoft.com/office/drawing/2014/main" id="{17F67FB2-7CBA-4E4F-BFCA-C640FD38CD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a:extLst>
            <a:ext uri="{FF2B5EF4-FFF2-40B4-BE49-F238E27FC236}">
              <a16:creationId xmlns="" xmlns:a16="http://schemas.microsoft.com/office/drawing/2014/main" id="{28FC02DB-2BF5-4C07-AC6B-80AFFF056AD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a:extLst>
            <a:ext uri="{FF2B5EF4-FFF2-40B4-BE49-F238E27FC236}">
              <a16:creationId xmlns="" xmlns:a16="http://schemas.microsoft.com/office/drawing/2014/main" id="{76C287F2-40ED-41AA-BB12-A885472E56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2" name="直線コネクタ 251">
          <a:extLst>
            <a:ext uri="{FF2B5EF4-FFF2-40B4-BE49-F238E27FC236}">
              <a16:creationId xmlns="" xmlns:a16="http://schemas.microsoft.com/office/drawing/2014/main" id="{DF407195-0ECC-4F4C-A83A-582FCA870548}"/>
            </a:ext>
          </a:extLst>
        </xdr:cNvPr>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3" name="【公営住宅】&#10;一人当たり面積最小値テキスト">
          <a:extLst>
            <a:ext uri="{FF2B5EF4-FFF2-40B4-BE49-F238E27FC236}">
              <a16:creationId xmlns="" xmlns:a16="http://schemas.microsoft.com/office/drawing/2014/main" id="{289EA038-6B80-4CEA-97F0-A5756FF78579}"/>
            </a:ext>
          </a:extLst>
        </xdr:cNvPr>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4" name="直線コネクタ 253">
          <a:extLst>
            <a:ext uri="{FF2B5EF4-FFF2-40B4-BE49-F238E27FC236}">
              <a16:creationId xmlns="" xmlns:a16="http://schemas.microsoft.com/office/drawing/2014/main" id="{E998B0AD-B65C-4283-B88D-B42FA0A67DFE}"/>
            </a:ext>
          </a:extLst>
        </xdr:cNvPr>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5" name="【公営住宅】&#10;一人当たり面積最大値テキスト">
          <a:extLst>
            <a:ext uri="{FF2B5EF4-FFF2-40B4-BE49-F238E27FC236}">
              <a16:creationId xmlns="" xmlns:a16="http://schemas.microsoft.com/office/drawing/2014/main" id="{CD177A78-8F64-4AC7-B027-0925F3057C79}"/>
            </a:ext>
          </a:extLst>
        </xdr:cNvPr>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6" name="直線コネクタ 255">
          <a:extLst>
            <a:ext uri="{FF2B5EF4-FFF2-40B4-BE49-F238E27FC236}">
              <a16:creationId xmlns="" xmlns:a16="http://schemas.microsoft.com/office/drawing/2014/main" id="{65CFE70C-3CC4-4BDF-BAFA-BF472B038BB6}"/>
            </a:ext>
          </a:extLst>
        </xdr:cNvPr>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7" name="【公営住宅】&#10;一人当たり面積平均値テキスト">
          <a:extLst>
            <a:ext uri="{FF2B5EF4-FFF2-40B4-BE49-F238E27FC236}">
              <a16:creationId xmlns="" xmlns:a16="http://schemas.microsoft.com/office/drawing/2014/main" id="{11EC6A26-B83C-4DA1-AF0A-D91FC9E88BF2}"/>
            </a:ext>
          </a:extLst>
        </xdr:cNvPr>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8" name="フローチャート : 判断 257">
          <a:extLst>
            <a:ext uri="{FF2B5EF4-FFF2-40B4-BE49-F238E27FC236}">
              <a16:creationId xmlns="" xmlns:a16="http://schemas.microsoft.com/office/drawing/2014/main" id="{1E5E0801-37A5-402F-B95C-529D27D62DD6}"/>
            </a:ext>
          </a:extLst>
        </xdr:cNvPr>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9" name="フローチャート : 判断 258">
          <a:extLst>
            <a:ext uri="{FF2B5EF4-FFF2-40B4-BE49-F238E27FC236}">
              <a16:creationId xmlns="" xmlns:a16="http://schemas.microsoft.com/office/drawing/2014/main" id="{0A40E609-5A0D-4AEC-B66A-A9B96DB8848C}"/>
            </a:ext>
          </a:extLst>
        </xdr:cNvPr>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2E18F1A5-451C-4A6F-9DF1-E5C26D64DF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9114844E-7080-4BBC-82D2-BF2BAFF527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a:extLst>
            <a:ext uri="{FF2B5EF4-FFF2-40B4-BE49-F238E27FC236}">
              <a16:creationId xmlns="" xmlns:a16="http://schemas.microsoft.com/office/drawing/2014/main" id="{21EC3BA0-B51E-4328-9370-ECE60358726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37AD6C81-FDC4-4055-ACF8-02EEF07620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a:extLst>
            <a:ext uri="{FF2B5EF4-FFF2-40B4-BE49-F238E27FC236}">
              <a16:creationId xmlns="" xmlns:a16="http://schemas.microsoft.com/office/drawing/2014/main" id="{BD3F92AC-C980-40B2-B7B7-C1ED35A7284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72752</xdr:rowOff>
    </xdr:from>
    <xdr:to>
      <xdr:col>14</xdr:col>
      <xdr:colOff>79375</xdr:colOff>
      <xdr:row>87</xdr:row>
      <xdr:rowOff>2902</xdr:rowOff>
    </xdr:to>
    <xdr:sp macro="" textlink="">
      <xdr:nvSpPr>
        <xdr:cNvPr id="265" name="円/楕円 264">
          <a:extLst>
            <a:ext uri="{FF2B5EF4-FFF2-40B4-BE49-F238E27FC236}">
              <a16:creationId xmlns="" xmlns:a16="http://schemas.microsoft.com/office/drawing/2014/main" id="{4D76CCD8-69D9-4D21-823B-30F1DF0CD60D}"/>
            </a:ext>
          </a:extLst>
        </xdr:cNvPr>
        <xdr:cNvSpPr/>
      </xdr:nvSpPr>
      <xdr:spPr>
        <a:xfrm>
          <a:off x="9588500" y="148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6" name="n_1aveValue【公営住宅】&#10;一人当たり面積">
          <a:extLst>
            <a:ext uri="{FF2B5EF4-FFF2-40B4-BE49-F238E27FC236}">
              <a16:creationId xmlns="" xmlns:a16="http://schemas.microsoft.com/office/drawing/2014/main" id="{53D25F08-A1A3-4411-9B83-ACB6E45F3FC5}"/>
            </a:ext>
          </a:extLst>
        </xdr:cNvPr>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165479</xdr:rowOff>
    </xdr:from>
    <xdr:ext cx="469744" cy="259045"/>
    <xdr:sp macro="" textlink="">
      <xdr:nvSpPr>
        <xdr:cNvPr id="267" name="n_1mainValue【公営住宅】&#10;一人当たり面積">
          <a:extLst>
            <a:ext uri="{FF2B5EF4-FFF2-40B4-BE49-F238E27FC236}">
              <a16:creationId xmlns="" xmlns:a16="http://schemas.microsoft.com/office/drawing/2014/main" id="{C3775302-331F-4D29-92F1-0762CCF37623}"/>
            </a:ext>
          </a:extLst>
        </xdr:cNvPr>
        <xdr:cNvSpPr txBox="1"/>
      </xdr:nvSpPr>
      <xdr:spPr>
        <a:xfrm>
          <a:off x="9391727" y="1491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a:extLst>
            <a:ext uri="{FF2B5EF4-FFF2-40B4-BE49-F238E27FC236}">
              <a16:creationId xmlns="" xmlns:a16="http://schemas.microsoft.com/office/drawing/2014/main" id="{05180587-783E-4BF1-9651-7D1DAD0F40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a:extLst>
            <a:ext uri="{FF2B5EF4-FFF2-40B4-BE49-F238E27FC236}">
              <a16:creationId xmlns="" xmlns:a16="http://schemas.microsoft.com/office/drawing/2014/main" id="{04B0EBD9-86A9-41FB-B500-0CBD5E956F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a:extLst>
            <a:ext uri="{FF2B5EF4-FFF2-40B4-BE49-F238E27FC236}">
              <a16:creationId xmlns="" xmlns:a16="http://schemas.microsoft.com/office/drawing/2014/main" id="{73687B74-C186-49F3-8AE2-A634579421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a:extLst>
            <a:ext uri="{FF2B5EF4-FFF2-40B4-BE49-F238E27FC236}">
              <a16:creationId xmlns="" xmlns:a16="http://schemas.microsoft.com/office/drawing/2014/main" id="{26EED1E1-5028-4B7C-8357-85C10F3C6D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a:extLst>
            <a:ext uri="{FF2B5EF4-FFF2-40B4-BE49-F238E27FC236}">
              <a16:creationId xmlns="" xmlns:a16="http://schemas.microsoft.com/office/drawing/2014/main" id="{CF64C29F-38DB-455A-836D-03717496C0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a:extLst>
            <a:ext uri="{FF2B5EF4-FFF2-40B4-BE49-F238E27FC236}">
              <a16:creationId xmlns="" xmlns:a16="http://schemas.microsoft.com/office/drawing/2014/main" id="{691BBBAC-F6C0-4372-9E10-7A9E814B3A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a:extLst>
            <a:ext uri="{FF2B5EF4-FFF2-40B4-BE49-F238E27FC236}">
              <a16:creationId xmlns="" xmlns:a16="http://schemas.microsoft.com/office/drawing/2014/main" id="{7B53FC7D-2B8D-405B-BFB0-ACC4967354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 xmlns:a16="http://schemas.microsoft.com/office/drawing/2014/main" id="{0F5A9B87-CCC2-4DF9-93DC-41C68C80C8A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a:extLst>
            <a:ext uri="{FF2B5EF4-FFF2-40B4-BE49-F238E27FC236}">
              <a16:creationId xmlns="" xmlns:a16="http://schemas.microsoft.com/office/drawing/2014/main" id="{4E13B0A0-D555-44FF-94F1-BB88B845B92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a:extLst>
            <a:ext uri="{FF2B5EF4-FFF2-40B4-BE49-F238E27FC236}">
              <a16:creationId xmlns="" xmlns:a16="http://schemas.microsoft.com/office/drawing/2014/main" id="{FB744377-EA02-499F-991E-F243E3F1369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a:extLst>
            <a:ext uri="{FF2B5EF4-FFF2-40B4-BE49-F238E27FC236}">
              <a16:creationId xmlns="" xmlns:a16="http://schemas.microsoft.com/office/drawing/2014/main" id="{9BEBD1D3-5A4B-4F6E-9B35-24F70BDC95EB}"/>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9" name="直線コネクタ 278">
          <a:extLst>
            <a:ext uri="{FF2B5EF4-FFF2-40B4-BE49-F238E27FC236}">
              <a16:creationId xmlns="" xmlns:a16="http://schemas.microsoft.com/office/drawing/2014/main" id="{F42E277E-57BD-4B77-BBF6-87CBBB367F1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0" name="テキスト ボックス 279">
          <a:extLst>
            <a:ext uri="{FF2B5EF4-FFF2-40B4-BE49-F238E27FC236}">
              <a16:creationId xmlns="" xmlns:a16="http://schemas.microsoft.com/office/drawing/2014/main" id="{EA9EF66D-7A48-42B4-B397-7F682C91DE8F}"/>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1" name="直線コネクタ 280">
          <a:extLst>
            <a:ext uri="{FF2B5EF4-FFF2-40B4-BE49-F238E27FC236}">
              <a16:creationId xmlns="" xmlns:a16="http://schemas.microsoft.com/office/drawing/2014/main" id="{42656AA8-32E5-438A-82C7-702AB8CB9B8F}"/>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2" name="テキスト ボックス 281">
          <a:extLst>
            <a:ext uri="{FF2B5EF4-FFF2-40B4-BE49-F238E27FC236}">
              <a16:creationId xmlns="" xmlns:a16="http://schemas.microsoft.com/office/drawing/2014/main" id="{26E620F6-3D17-4991-B608-D73FA3C12DE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3" name="直線コネクタ 282">
          <a:extLst>
            <a:ext uri="{FF2B5EF4-FFF2-40B4-BE49-F238E27FC236}">
              <a16:creationId xmlns="" xmlns:a16="http://schemas.microsoft.com/office/drawing/2014/main" id="{CAC60BCE-A6C7-4575-BACC-CB36ADED6433}"/>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4" name="テキスト ボックス 283">
          <a:extLst>
            <a:ext uri="{FF2B5EF4-FFF2-40B4-BE49-F238E27FC236}">
              <a16:creationId xmlns="" xmlns:a16="http://schemas.microsoft.com/office/drawing/2014/main" id="{03D82917-EE01-4FBD-8748-4E483DE47E1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5" name="直線コネクタ 284">
          <a:extLst>
            <a:ext uri="{FF2B5EF4-FFF2-40B4-BE49-F238E27FC236}">
              <a16:creationId xmlns="" xmlns:a16="http://schemas.microsoft.com/office/drawing/2014/main" id="{6CA64CC2-FF89-4199-ACE4-FFD9DB38087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6" name="テキスト ボックス 285">
          <a:extLst>
            <a:ext uri="{FF2B5EF4-FFF2-40B4-BE49-F238E27FC236}">
              <a16:creationId xmlns="" xmlns:a16="http://schemas.microsoft.com/office/drawing/2014/main" id="{8BE14BF3-9DB2-45EA-B614-8E566982C3FA}"/>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a:extLst>
            <a:ext uri="{FF2B5EF4-FFF2-40B4-BE49-F238E27FC236}">
              <a16:creationId xmlns="" xmlns:a16="http://schemas.microsoft.com/office/drawing/2014/main" id="{907E8189-B8EC-467B-BB68-DCC078B6EF6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a:extLst>
            <a:ext uri="{FF2B5EF4-FFF2-40B4-BE49-F238E27FC236}">
              <a16:creationId xmlns="" xmlns:a16="http://schemas.microsoft.com/office/drawing/2014/main" id="{82AD490E-11CC-4EB3-8AE4-4B76DC2F787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港湾・漁港】&#10;有形固定資産減価償却率グラフ枠">
          <a:extLst>
            <a:ext uri="{FF2B5EF4-FFF2-40B4-BE49-F238E27FC236}">
              <a16:creationId xmlns="" xmlns:a16="http://schemas.microsoft.com/office/drawing/2014/main" id="{3AA86CCC-DD27-42E0-AB1B-5CDD563278D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106</xdr:row>
      <xdr:rowOff>144780</xdr:rowOff>
    </xdr:to>
    <xdr:cxnSp macro="">
      <xdr:nvCxnSpPr>
        <xdr:cNvPr id="290" name="直線コネクタ 289">
          <a:extLst>
            <a:ext uri="{FF2B5EF4-FFF2-40B4-BE49-F238E27FC236}">
              <a16:creationId xmlns="" xmlns:a16="http://schemas.microsoft.com/office/drawing/2014/main" id="{D104609E-32F6-4D98-B1EF-DE356D2C1752}"/>
            </a:ext>
          </a:extLst>
        </xdr:cNvPr>
        <xdr:cNvCxnSpPr/>
      </xdr:nvCxnSpPr>
      <xdr:spPr>
        <a:xfrm flipV="1">
          <a:off x="4634865" y="17490948"/>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91" name="【港湾・漁港】&#10;有形固定資産減価償却率最小値テキスト">
          <a:extLst>
            <a:ext uri="{FF2B5EF4-FFF2-40B4-BE49-F238E27FC236}">
              <a16:creationId xmlns="" xmlns:a16="http://schemas.microsoft.com/office/drawing/2014/main" id="{DA5E91E6-08E1-42D1-8783-BA6596FC9565}"/>
            </a:ext>
          </a:extLst>
        </xdr:cNvPr>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92" name="直線コネクタ 291">
          <a:extLst>
            <a:ext uri="{FF2B5EF4-FFF2-40B4-BE49-F238E27FC236}">
              <a16:creationId xmlns="" xmlns:a16="http://schemas.microsoft.com/office/drawing/2014/main" id="{A42B1B4F-AB24-40EB-8DEF-FF332FB8ED34}"/>
            </a:ext>
          </a:extLst>
        </xdr:cNvPr>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293" name="【港湾・漁港】&#10;有形固定資産減価償却率最大値テキスト">
          <a:extLst>
            <a:ext uri="{FF2B5EF4-FFF2-40B4-BE49-F238E27FC236}">
              <a16:creationId xmlns="" xmlns:a16="http://schemas.microsoft.com/office/drawing/2014/main" id="{60EBA200-8F23-4C3B-B3FF-7EA5FB3E6CA8}"/>
            </a:ext>
          </a:extLst>
        </xdr:cNvPr>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294" name="直線コネクタ 293">
          <a:extLst>
            <a:ext uri="{FF2B5EF4-FFF2-40B4-BE49-F238E27FC236}">
              <a16:creationId xmlns="" xmlns:a16="http://schemas.microsoft.com/office/drawing/2014/main" id="{C85A5542-64EF-488A-90F3-C6C5064D5A3A}"/>
            </a:ext>
          </a:extLst>
        </xdr:cNvPr>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168419</xdr:rowOff>
    </xdr:from>
    <xdr:ext cx="405111" cy="259045"/>
    <xdr:sp macro="" textlink="">
      <xdr:nvSpPr>
        <xdr:cNvPr id="295" name="【港湾・漁港】&#10;有形固定資産減価償却率平均値テキスト">
          <a:extLst>
            <a:ext uri="{FF2B5EF4-FFF2-40B4-BE49-F238E27FC236}">
              <a16:creationId xmlns="" xmlns:a16="http://schemas.microsoft.com/office/drawing/2014/main" id="{B76576EF-4026-4B25-9A61-78CAB15B8DA6}"/>
            </a:ext>
          </a:extLst>
        </xdr:cNvPr>
        <xdr:cNvSpPr txBox="1"/>
      </xdr:nvSpPr>
      <xdr:spPr>
        <a:xfrm>
          <a:off x="4724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18542</xdr:rowOff>
    </xdr:from>
    <xdr:to>
      <xdr:col>6</xdr:col>
      <xdr:colOff>561975</xdr:colOff>
      <xdr:row>103</xdr:row>
      <xdr:rowOff>120142</xdr:rowOff>
    </xdr:to>
    <xdr:sp macro="" textlink="">
      <xdr:nvSpPr>
        <xdr:cNvPr id="296" name="フローチャート : 判断 295">
          <a:extLst>
            <a:ext uri="{FF2B5EF4-FFF2-40B4-BE49-F238E27FC236}">
              <a16:creationId xmlns="" xmlns:a16="http://schemas.microsoft.com/office/drawing/2014/main" id="{DADF90EE-2C00-4711-A8AB-DC947CEE3AD1}"/>
            </a:ext>
          </a:extLst>
        </xdr:cNvPr>
        <xdr:cNvSpPr/>
      </xdr:nvSpPr>
      <xdr:spPr>
        <a:xfrm>
          <a:off x="4584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116839</xdr:rowOff>
    </xdr:from>
    <xdr:to>
      <xdr:col>5</xdr:col>
      <xdr:colOff>409575</xdr:colOff>
      <xdr:row>101</xdr:row>
      <xdr:rowOff>46989</xdr:rowOff>
    </xdr:to>
    <xdr:sp macro="" textlink="">
      <xdr:nvSpPr>
        <xdr:cNvPr id="297" name="フローチャート : 判断 296">
          <a:extLst>
            <a:ext uri="{FF2B5EF4-FFF2-40B4-BE49-F238E27FC236}">
              <a16:creationId xmlns="" xmlns:a16="http://schemas.microsoft.com/office/drawing/2014/main" id="{DD3B0B69-1C15-4099-A24B-E74C0F9EDF0A}"/>
            </a:ext>
          </a:extLst>
        </xdr:cNvPr>
        <xdr:cNvSpPr/>
      </xdr:nvSpPr>
      <xdr:spPr>
        <a:xfrm>
          <a:off x="3746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a:extLst>
            <a:ext uri="{FF2B5EF4-FFF2-40B4-BE49-F238E27FC236}">
              <a16:creationId xmlns="" xmlns:a16="http://schemas.microsoft.com/office/drawing/2014/main" id="{CA617285-1856-4710-9825-51B55A65B35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a:extLst>
            <a:ext uri="{FF2B5EF4-FFF2-40B4-BE49-F238E27FC236}">
              <a16:creationId xmlns="" xmlns:a16="http://schemas.microsoft.com/office/drawing/2014/main" id="{133F0CFE-CE54-414A-A550-9712A2621F7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a:extLst>
            <a:ext uri="{FF2B5EF4-FFF2-40B4-BE49-F238E27FC236}">
              <a16:creationId xmlns="" xmlns:a16="http://schemas.microsoft.com/office/drawing/2014/main" id="{FEB83A8C-7984-4F93-B186-5A9DAEEF67E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a:extLst>
            <a:ext uri="{FF2B5EF4-FFF2-40B4-BE49-F238E27FC236}">
              <a16:creationId xmlns="" xmlns:a16="http://schemas.microsoft.com/office/drawing/2014/main" id="{6BB76135-B0C3-446A-B4AA-0E863CAA0CE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a:extLst>
            <a:ext uri="{FF2B5EF4-FFF2-40B4-BE49-F238E27FC236}">
              <a16:creationId xmlns="" xmlns:a16="http://schemas.microsoft.com/office/drawing/2014/main" id="{1A97DEF3-4AD8-46AA-A662-2776EEBA75B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91694</xdr:rowOff>
    </xdr:from>
    <xdr:to>
      <xdr:col>5</xdr:col>
      <xdr:colOff>409575</xdr:colOff>
      <xdr:row>104</xdr:row>
      <xdr:rowOff>21844</xdr:rowOff>
    </xdr:to>
    <xdr:sp macro="" textlink="">
      <xdr:nvSpPr>
        <xdr:cNvPr id="303" name="円/楕円 302">
          <a:extLst>
            <a:ext uri="{FF2B5EF4-FFF2-40B4-BE49-F238E27FC236}">
              <a16:creationId xmlns="" xmlns:a16="http://schemas.microsoft.com/office/drawing/2014/main" id="{18E97A75-E599-4F39-8611-A790C3E25FAE}"/>
            </a:ext>
          </a:extLst>
        </xdr:cNvPr>
        <xdr:cNvSpPr/>
      </xdr:nvSpPr>
      <xdr:spPr>
        <a:xfrm>
          <a:off x="3746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63516</xdr:rowOff>
    </xdr:from>
    <xdr:ext cx="405111" cy="259045"/>
    <xdr:sp macro="" textlink="">
      <xdr:nvSpPr>
        <xdr:cNvPr id="304" name="n_1aveValue【港湾・漁港】&#10;有形固定資産減価償却率">
          <a:extLst>
            <a:ext uri="{FF2B5EF4-FFF2-40B4-BE49-F238E27FC236}">
              <a16:creationId xmlns="" xmlns:a16="http://schemas.microsoft.com/office/drawing/2014/main" id="{1D906813-C203-4DCC-BDA6-D657F9C14DDA}"/>
            </a:ext>
          </a:extLst>
        </xdr:cNvPr>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12971</xdr:rowOff>
    </xdr:from>
    <xdr:ext cx="405111" cy="259045"/>
    <xdr:sp macro="" textlink="">
      <xdr:nvSpPr>
        <xdr:cNvPr id="305" name="n_1mainValue【港湾・漁港】&#10;有形固定資産減価償却率">
          <a:extLst>
            <a:ext uri="{FF2B5EF4-FFF2-40B4-BE49-F238E27FC236}">
              <a16:creationId xmlns="" xmlns:a16="http://schemas.microsoft.com/office/drawing/2014/main" id="{DAA5A174-DE92-4C7F-8812-C190AA03F698}"/>
            </a:ext>
          </a:extLst>
        </xdr:cNvPr>
        <xdr:cNvSpPr txBox="1"/>
      </xdr:nvSpPr>
      <xdr:spPr>
        <a:xfrm>
          <a:off x="3582043"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a:extLst>
            <a:ext uri="{FF2B5EF4-FFF2-40B4-BE49-F238E27FC236}">
              <a16:creationId xmlns="" xmlns:a16="http://schemas.microsoft.com/office/drawing/2014/main" id="{FEB9C2BE-2A89-43A9-A3DF-56BB81DE58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a:extLst>
            <a:ext uri="{FF2B5EF4-FFF2-40B4-BE49-F238E27FC236}">
              <a16:creationId xmlns="" xmlns:a16="http://schemas.microsoft.com/office/drawing/2014/main" id="{673B03FD-5E7D-422C-AFF5-838DE68BE9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a:extLst>
            <a:ext uri="{FF2B5EF4-FFF2-40B4-BE49-F238E27FC236}">
              <a16:creationId xmlns="" xmlns:a16="http://schemas.microsoft.com/office/drawing/2014/main" id="{567A208D-A1A4-4F70-8C21-FFE84331BF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a:extLst>
            <a:ext uri="{FF2B5EF4-FFF2-40B4-BE49-F238E27FC236}">
              <a16:creationId xmlns="" xmlns:a16="http://schemas.microsoft.com/office/drawing/2014/main" id="{50246CCB-A351-43E3-98D1-74D9E39912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a:extLst>
            <a:ext uri="{FF2B5EF4-FFF2-40B4-BE49-F238E27FC236}">
              <a16:creationId xmlns="" xmlns:a16="http://schemas.microsoft.com/office/drawing/2014/main" id="{8E1BBFD4-03BB-4125-8379-619C87121F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a:extLst>
            <a:ext uri="{FF2B5EF4-FFF2-40B4-BE49-F238E27FC236}">
              <a16:creationId xmlns="" xmlns:a16="http://schemas.microsoft.com/office/drawing/2014/main" id="{A1957774-5EC0-4092-B26A-7E6E7E91AB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a:extLst>
            <a:ext uri="{FF2B5EF4-FFF2-40B4-BE49-F238E27FC236}">
              <a16:creationId xmlns="" xmlns:a16="http://schemas.microsoft.com/office/drawing/2014/main" id="{B78270AA-5EBC-45A5-9D90-7412196D5D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a:extLst>
            <a:ext uri="{FF2B5EF4-FFF2-40B4-BE49-F238E27FC236}">
              <a16:creationId xmlns="" xmlns:a16="http://schemas.microsoft.com/office/drawing/2014/main" id="{BFA3995E-D24A-4C95-ABCD-4661AA0D5A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a:extLst>
            <a:ext uri="{FF2B5EF4-FFF2-40B4-BE49-F238E27FC236}">
              <a16:creationId xmlns="" xmlns:a16="http://schemas.microsoft.com/office/drawing/2014/main" id="{3EB40A5D-7935-43DC-B1EE-3EFD4886D77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a:extLst>
            <a:ext uri="{FF2B5EF4-FFF2-40B4-BE49-F238E27FC236}">
              <a16:creationId xmlns="" xmlns:a16="http://schemas.microsoft.com/office/drawing/2014/main" id="{A5732640-48B5-4B1A-91D0-A0401846CAF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6" name="直線コネクタ 315">
          <a:extLst>
            <a:ext uri="{FF2B5EF4-FFF2-40B4-BE49-F238E27FC236}">
              <a16:creationId xmlns="" xmlns:a16="http://schemas.microsoft.com/office/drawing/2014/main" id="{90201468-3588-4C52-8068-CC2C2BF94A4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7" name="テキスト ボックス 316">
          <a:extLst>
            <a:ext uri="{FF2B5EF4-FFF2-40B4-BE49-F238E27FC236}">
              <a16:creationId xmlns="" xmlns:a16="http://schemas.microsoft.com/office/drawing/2014/main" id="{0D617202-9693-4CE6-9B1F-69961E3B65C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8" name="直線コネクタ 317">
          <a:extLst>
            <a:ext uri="{FF2B5EF4-FFF2-40B4-BE49-F238E27FC236}">
              <a16:creationId xmlns="" xmlns:a16="http://schemas.microsoft.com/office/drawing/2014/main" id="{4E9B6E31-5714-4285-BB3D-B2FB7F66831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19" name="テキスト ボックス 318">
          <a:extLst>
            <a:ext uri="{FF2B5EF4-FFF2-40B4-BE49-F238E27FC236}">
              <a16:creationId xmlns="" xmlns:a16="http://schemas.microsoft.com/office/drawing/2014/main" id="{201F216F-303A-456F-8BAB-0E6BBC16585F}"/>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0" name="直線コネクタ 319">
          <a:extLst>
            <a:ext uri="{FF2B5EF4-FFF2-40B4-BE49-F238E27FC236}">
              <a16:creationId xmlns="" xmlns:a16="http://schemas.microsoft.com/office/drawing/2014/main" id="{91572ABB-A547-4F85-A933-E75F1599A21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1" name="テキスト ボックス 320">
          <a:extLst>
            <a:ext uri="{FF2B5EF4-FFF2-40B4-BE49-F238E27FC236}">
              <a16:creationId xmlns="" xmlns:a16="http://schemas.microsoft.com/office/drawing/2014/main" id="{FA5A8DCF-EC14-4863-B558-04B4C0C264E3}"/>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2" name="直線コネクタ 321">
          <a:extLst>
            <a:ext uri="{FF2B5EF4-FFF2-40B4-BE49-F238E27FC236}">
              <a16:creationId xmlns="" xmlns:a16="http://schemas.microsoft.com/office/drawing/2014/main" id="{E514B7F9-7162-4097-A740-8612645AF51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3" name="テキスト ボックス 322">
          <a:extLst>
            <a:ext uri="{FF2B5EF4-FFF2-40B4-BE49-F238E27FC236}">
              <a16:creationId xmlns="" xmlns:a16="http://schemas.microsoft.com/office/drawing/2014/main" id="{F14CA4F1-831A-4ED4-A706-72BD28DEF5C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a:extLst>
            <a:ext uri="{FF2B5EF4-FFF2-40B4-BE49-F238E27FC236}">
              <a16:creationId xmlns="" xmlns:a16="http://schemas.microsoft.com/office/drawing/2014/main" id="{67E76FC7-F214-4C42-BCF4-5E775A0DDD4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5" name="テキスト ボックス 324">
          <a:extLst>
            <a:ext uri="{FF2B5EF4-FFF2-40B4-BE49-F238E27FC236}">
              <a16:creationId xmlns="" xmlns:a16="http://schemas.microsoft.com/office/drawing/2014/main" id="{8F85C43C-0893-45A4-AD12-636C408A8E6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港湾・漁港】&#10;一人当たり有形固定資産（償却資産）額グラフ枠">
          <a:extLst>
            <a:ext uri="{FF2B5EF4-FFF2-40B4-BE49-F238E27FC236}">
              <a16:creationId xmlns="" xmlns:a16="http://schemas.microsoft.com/office/drawing/2014/main" id="{2D810378-1205-466A-A6A2-787DDC3C3BC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327" name="直線コネクタ 326">
          <a:extLst>
            <a:ext uri="{FF2B5EF4-FFF2-40B4-BE49-F238E27FC236}">
              <a16:creationId xmlns="" xmlns:a16="http://schemas.microsoft.com/office/drawing/2014/main" id="{0A300B77-AEC4-4A6F-B97D-BABDD413F95A}"/>
            </a:ext>
          </a:extLst>
        </xdr:cNvPr>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328" name="【港湾・漁港】&#10;一人当たり有形固定資産（償却資産）額最小値テキスト">
          <a:extLst>
            <a:ext uri="{FF2B5EF4-FFF2-40B4-BE49-F238E27FC236}">
              <a16:creationId xmlns="" xmlns:a16="http://schemas.microsoft.com/office/drawing/2014/main" id="{46AE434C-DB9E-41EB-87DF-56B04B5E4398}"/>
            </a:ext>
          </a:extLst>
        </xdr:cNvPr>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329" name="直線コネクタ 328">
          <a:extLst>
            <a:ext uri="{FF2B5EF4-FFF2-40B4-BE49-F238E27FC236}">
              <a16:creationId xmlns="" xmlns:a16="http://schemas.microsoft.com/office/drawing/2014/main" id="{83DA5152-24AA-4176-A1F8-A9C02B67DB0B}"/>
            </a:ext>
          </a:extLst>
        </xdr:cNvPr>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330" name="【港湾・漁港】&#10;一人当たり有形固定資産（償却資産）額最大値テキスト">
          <a:extLst>
            <a:ext uri="{FF2B5EF4-FFF2-40B4-BE49-F238E27FC236}">
              <a16:creationId xmlns="" xmlns:a16="http://schemas.microsoft.com/office/drawing/2014/main" id="{2D08BEB1-E071-46A5-BD10-CB4E6D5505C3}"/>
            </a:ext>
          </a:extLst>
        </xdr:cNvPr>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331" name="直線コネクタ 330">
          <a:extLst>
            <a:ext uri="{FF2B5EF4-FFF2-40B4-BE49-F238E27FC236}">
              <a16:creationId xmlns="" xmlns:a16="http://schemas.microsoft.com/office/drawing/2014/main" id="{B2178C1E-CF03-4F0C-8632-B538645842D8}"/>
            </a:ext>
          </a:extLst>
        </xdr:cNvPr>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332" name="【港湾・漁港】&#10;一人当たり有形固定資産（償却資産）額平均値テキスト">
          <a:extLst>
            <a:ext uri="{FF2B5EF4-FFF2-40B4-BE49-F238E27FC236}">
              <a16:creationId xmlns="" xmlns:a16="http://schemas.microsoft.com/office/drawing/2014/main" id="{47ED420B-055F-45D7-9553-6D2420B27D53}"/>
            </a:ext>
          </a:extLst>
        </xdr:cNvPr>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333" name="フローチャート : 判断 332">
          <a:extLst>
            <a:ext uri="{FF2B5EF4-FFF2-40B4-BE49-F238E27FC236}">
              <a16:creationId xmlns="" xmlns:a16="http://schemas.microsoft.com/office/drawing/2014/main" id="{D89487BB-FAA9-4E0A-965C-5E839D5ED2A3}"/>
            </a:ext>
          </a:extLst>
        </xdr:cNvPr>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334" name="フローチャート : 判断 333">
          <a:extLst>
            <a:ext uri="{FF2B5EF4-FFF2-40B4-BE49-F238E27FC236}">
              <a16:creationId xmlns="" xmlns:a16="http://schemas.microsoft.com/office/drawing/2014/main" id="{C42ACB24-A601-4736-AFF9-13396CAC535E}"/>
            </a:ext>
          </a:extLst>
        </xdr:cNvPr>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5" name="テキスト ボックス 334">
          <a:extLst>
            <a:ext uri="{FF2B5EF4-FFF2-40B4-BE49-F238E27FC236}">
              <a16:creationId xmlns="" xmlns:a16="http://schemas.microsoft.com/office/drawing/2014/main" id="{F532ED51-E717-4441-A67D-86935144B0F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a:extLst>
            <a:ext uri="{FF2B5EF4-FFF2-40B4-BE49-F238E27FC236}">
              <a16:creationId xmlns="" xmlns:a16="http://schemas.microsoft.com/office/drawing/2014/main" id="{941C314C-E118-4062-A471-E69D62EFBF4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a:extLst>
            <a:ext uri="{FF2B5EF4-FFF2-40B4-BE49-F238E27FC236}">
              <a16:creationId xmlns="" xmlns:a16="http://schemas.microsoft.com/office/drawing/2014/main" id="{13232B7B-56D0-467A-A794-ED2C1648175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a:extLst>
            <a:ext uri="{FF2B5EF4-FFF2-40B4-BE49-F238E27FC236}">
              <a16:creationId xmlns="" xmlns:a16="http://schemas.microsoft.com/office/drawing/2014/main" id="{0F82DB59-53F3-472A-ABC9-8FC09DB9586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a:extLst>
            <a:ext uri="{FF2B5EF4-FFF2-40B4-BE49-F238E27FC236}">
              <a16:creationId xmlns="" xmlns:a16="http://schemas.microsoft.com/office/drawing/2014/main" id="{850F59A5-3FA1-46D3-9621-E07871163DE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144095</xdr:rowOff>
    </xdr:from>
    <xdr:to>
      <xdr:col>14</xdr:col>
      <xdr:colOff>79375</xdr:colOff>
      <xdr:row>107</xdr:row>
      <xdr:rowOff>74245</xdr:rowOff>
    </xdr:to>
    <xdr:sp macro="" textlink="">
      <xdr:nvSpPr>
        <xdr:cNvPr id="340" name="円/楕円 339">
          <a:extLst>
            <a:ext uri="{FF2B5EF4-FFF2-40B4-BE49-F238E27FC236}">
              <a16:creationId xmlns="" xmlns:a16="http://schemas.microsoft.com/office/drawing/2014/main" id="{60FA4C1F-FF73-42D8-8F7F-48E8C8A462E1}"/>
            </a:ext>
          </a:extLst>
        </xdr:cNvPr>
        <xdr:cNvSpPr/>
      </xdr:nvSpPr>
      <xdr:spPr>
        <a:xfrm>
          <a:off x="9588500" y="183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113526</xdr:rowOff>
    </xdr:from>
    <xdr:ext cx="690189" cy="259045"/>
    <xdr:sp macro="" textlink="">
      <xdr:nvSpPr>
        <xdr:cNvPr id="341" name="n_1aveValue【港湾・漁港】&#10;一人当たり有形固定資産（償却資産）額">
          <a:extLst>
            <a:ext uri="{FF2B5EF4-FFF2-40B4-BE49-F238E27FC236}">
              <a16:creationId xmlns="" xmlns:a16="http://schemas.microsoft.com/office/drawing/2014/main" id="{067E2A83-DBD1-4DFF-B1B9-FEFD7FADAF56}"/>
            </a:ext>
          </a:extLst>
        </xdr:cNvPr>
        <xdr:cNvSpPr txBox="1"/>
      </xdr:nvSpPr>
      <xdr:spPr>
        <a:xfrm>
          <a:off x="9281504" y="17772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65372</xdr:rowOff>
    </xdr:from>
    <xdr:ext cx="599010" cy="259045"/>
    <xdr:sp macro="" textlink="">
      <xdr:nvSpPr>
        <xdr:cNvPr id="342" name="n_1mainValue【港湾・漁港】&#10;一人当たり有形固定資産（償却資産）額">
          <a:extLst>
            <a:ext uri="{FF2B5EF4-FFF2-40B4-BE49-F238E27FC236}">
              <a16:creationId xmlns="" xmlns:a16="http://schemas.microsoft.com/office/drawing/2014/main" id="{C900A325-E40E-415D-A4D7-920A9AC7CD40}"/>
            </a:ext>
          </a:extLst>
        </xdr:cNvPr>
        <xdr:cNvSpPr txBox="1"/>
      </xdr:nvSpPr>
      <xdr:spPr>
        <a:xfrm>
          <a:off x="9327094" y="1841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490,386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a:extLst>
            <a:ext uri="{FF2B5EF4-FFF2-40B4-BE49-F238E27FC236}">
              <a16:creationId xmlns="" xmlns:a16="http://schemas.microsoft.com/office/drawing/2014/main" id="{3341EC25-3CAD-4D14-AA6B-52EDB293C2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a:extLst>
            <a:ext uri="{FF2B5EF4-FFF2-40B4-BE49-F238E27FC236}">
              <a16:creationId xmlns="" xmlns:a16="http://schemas.microsoft.com/office/drawing/2014/main" id="{5020FCE3-E1B9-425A-BF2F-548441393B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a:extLst>
            <a:ext uri="{FF2B5EF4-FFF2-40B4-BE49-F238E27FC236}">
              <a16:creationId xmlns="" xmlns:a16="http://schemas.microsoft.com/office/drawing/2014/main" id="{9B1B288E-0322-4671-8CAE-A192748967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a:extLst>
            <a:ext uri="{FF2B5EF4-FFF2-40B4-BE49-F238E27FC236}">
              <a16:creationId xmlns="" xmlns:a16="http://schemas.microsoft.com/office/drawing/2014/main" id="{A73FF217-34B7-4F5A-BD61-DE457F98B3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a:extLst>
            <a:ext uri="{FF2B5EF4-FFF2-40B4-BE49-F238E27FC236}">
              <a16:creationId xmlns="" xmlns:a16="http://schemas.microsoft.com/office/drawing/2014/main" id="{2C185279-A596-4C75-AEE7-7378976B77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a:extLst>
            <a:ext uri="{FF2B5EF4-FFF2-40B4-BE49-F238E27FC236}">
              <a16:creationId xmlns="" xmlns:a16="http://schemas.microsoft.com/office/drawing/2014/main" id="{37A0813F-BE56-47D7-867F-0E6AE522E0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a:extLst>
            <a:ext uri="{FF2B5EF4-FFF2-40B4-BE49-F238E27FC236}">
              <a16:creationId xmlns="" xmlns:a16="http://schemas.microsoft.com/office/drawing/2014/main" id="{6604DD66-EBDE-4533-9A46-AA9F0EDF68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a:extLst>
            <a:ext uri="{FF2B5EF4-FFF2-40B4-BE49-F238E27FC236}">
              <a16:creationId xmlns="" xmlns:a16="http://schemas.microsoft.com/office/drawing/2014/main" id="{1A015C93-D06D-43A0-973F-6EB25E0E5E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1" name="テキスト ボックス 350">
          <a:extLst>
            <a:ext uri="{FF2B5EF4-FFF2-40B4-BE49-F238E27FC236}">
              <a16:creationId xmlns="" xmlns:a16="http://schemas.microsoft.com/office/drawing/2014/main" id="{D396B080-EFEF-4916-BEF4-A455ED7AC0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2" name="直線コネクタ 351">
          <a:extLst>
            <a:ext uri="{FF2B5EF4-FFF2-40B4-BE49-F238E27FC236}">
              <a16:creationId xmlns="" xmlns:a16="http://schemas.microsoft.com/office/drawing/2014/main" id="{BE78A770-F411-421D-B6FC-7A2C271197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3" name="直線コネクタ 352">
          <a:extLst>
            <a:ext uri="{FF2B5EF4-FFF2-40B4-BE49-F238E27FC236}">
              <a16:creationId xmlns="" xmlns:a16="http://schemas.microsoft.com/office/drawing/2014/main" id="{59E5ED2F-C707-4C87-BD83-B50A8B7C326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4" name="テキスト ボックス 353">
          <a:extLst>
            <a:ext uri="{FF2B5EF4-FFF2-40B4-BE49-F238E27FC236}">
              <a16:creationId xmlns="" xmlns:a16="http://schemas.microsoft.com/office/drawing/2014/main" id="{C96CA444-BEB9-49B7-9D00-7A8260CAE5A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5" name="直線コネクタ 354">
          <a:extLst>
            <a:ext uri="{FF2B5EF4-FFF2-40B4-BE49-F238E27FC236}">
              <a16:creationId xmlns="" xmlns:a16="http://schemas.microsoft.com/office/drawing/2014/main" id="{689E3A5F-BF42-44B6-A9FC-79DA3492F12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6" name="テキスト ボックス 355">
          <a:extLst>
            <a:ext uri="{FF2B5EF4-FFF2-40B4-BE49-F238E27FC236}">
              <a16:creationId xmlns="" xmlns:a16="http://schemas.microsoft.com/office/drawing/2014/main" id="{1DE6D7DE-4F98-45D3-B3C5-CE0BBB82DCB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7" name="直線コネクタ 356">
          <a:extLst>
            <a:ext uri="{FF2B5EF4-FFF2-40B4-BE49-F238E27FC236}">
              <a16:creationId xmlns="" xmlns:a16="http://schemas.microsoft.com/office/drawing/2014/main" id="{C343EDDF-3416-4F2C-A689-362702A23B6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8" name="テキスト ボックス 357">
          <a:extLst>
            <a:ext uri="{FF2B5EF4-FFF2-40B4-BE49-F238E27FC236}">
              <a16:creationId xmlns="" xmlns:a16="http://schemas.microsoft.com/office/drawing/2014/main" id="{4830AF76-9CC9-4535-90D6-A7C925B6DBA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9" name="直線コネクタ 358">
          <a:extLst>
            <a:ext uri="{FF2B5EF4-FFF2-40B4-BE49-F238E27FC236}">
              <a16:creationId xmlns="" xmlns:a16="http://schemas.microsoft.com/office/drawing/2014/main" id="{DC34E17A-0710-4ABE-A37A-AE02DF40AB7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0" name="テキスト ボックス 359">
          <a:extLst>
            <a:ext uri="{FF2B5EF4-FFF2-40B4-BE49-F238E27FC236}">
              <a16:creationId xmlns="" xmlns:a16="http://schemas.microsoft.com/office/drawing/2014/main" id="{5E58649F-743D-4A33-BA36-2EEABC96803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1" name="直線コネクタ 360">
          <a:extLst>
            <a:ext uri="{FF2B5EF4-FFF2-40B4-BE49-F238E27FC236}">
              <a16:creationId xmlns="" xmlns:a16="http://schemas.microsoft.com/office/drawing/2014/main" id="{6C4BC1C2-AC55-4B0E-9AC5-A8C075D8436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2" name="テキスト ボックス 361">
          <a:extLst>
            <a:ext uri="{FF2B5EF4-FFF2-40B4-BE49-F238E27FC236}">
              <a16:creationId xmlns="" xmlns:a16="http://schemas.microsoft.com/office/drawing/2014/main" id="{3A9E04F3-E4CF-4BF8-9862-02EBA4AC232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3" name="直線コネクタ 362">
          <a:extLst>
            <a:ext uri="{FF2B5EF4-FFF2-40B4-BE49-F238E27FC236}">
              <a16:creationId xmlns="" xmlns:a16="http://schemas.microsoft.com/office/drawing/2014/main" id="{2824692F-45AB-435F-BA91-A79D03E8820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4" name="テキスト ボックス 363">
          <a:extLst>
            <a:ext uri="{FF2B5EF4-FFF2-40B4-BE49-F238E27FC236}">
              <a16:creationId xmlns="" xmlns:a16="http://schemas.microsoft.com/office/drawing/2014/main" id="{577290F4-53B5-4E4E-8B72-7B9A7F11747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a:extLst>
            <a:ext uri="{FF2B5EF4-FFF2-40B4-BE49-F238E27FC236}">
              <a16:creationId xmlns="" xmlns:a16="http://schemas.microsoft.com/office/drawing/2014/main" id="{B8787762-2B0F-4461-9AB6-F1918EE7CC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6" name="テキスト ボックス 365">
          <a:extLst>
            <a:ext uri="{FF2B5EF4-FFF2-40B4-BE49-F238E27FC236}">
              <a16:creationId xmlns="" xmlns:a16="http://schemas.microsoft.com/office/drawing/2014/main" id="{A26D4F06-7923-4D95-9C9A-FD0049E3048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認定こども園・幼稚園・保育所】&#10;有形固定資産減価償却率グラフ枠">
          <a:extLst>
            <a:ext uri="{FF2B5EF4-FFF2-40B4-BE49-F238E27FC236}">
              <a16:creationId xmlns="" xmlns:a16="http://schemas.microsoft.com/office/drawing/2014/main" id="{2BB37E92-26D7-474C-B4DD-7CC7391E4D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68" name="直線コネクタ 367">
          <a:extLst>
            <a:ext uri="{FF2B5EF4-FFF2-40B4-BE49-F238E27FC236}">
              <a16:creationId xmlns="" xmlns:a16="http://schemas.microsoft.com/office/drawing/2014/main" id="{684D0C38-FB00-4301-BE92-46DBB10EF24C}"/>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69" name="【認定こども園・幼稚園・保育所】&#10;有形固定資産減価償却率最小値テキスト">
          <a:extLst>
            <a:ext uri="{FF2B5EF4-FFF2-40B4-BE49-F238E27FC236}">
              <a16:creationId xmlns="" xmlns:a16="http://schemas.microsoft.com/office/drawing/2014/main" id="{29F3F439-24DC-4805-9A16-0DEF5CFBD439}"/>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70" name="直線コネクタ 369">
          <a:extLst>
            <a:ext uri="{FF2B5EF4-FFF2-40B4-BE49-F238E27FC236}">
              <a16:creationId xmlns="" xmlns:a16="http://schemas.microsoft.com/office/drawing/2014/main" id="{F59D13A4-4FA5-43F9-9D76-D0DAA626B590}"/>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1" name="【認定こども園・幼稚園・保育所】&#10;有形固定資産減価償却率最大値テキスト">
          <a:extLst>
            <a:ext uri="{FF2B5EF4-FFF2-40B4-BE49-F238E27FC236}">
              <a16:creationId xmlns="" xmlns:a16="http://schemas.microsoft.com/office/drawing/2014/main" id="{0F8BE899-CE76-4F25-8986-A956E6DE7FA8}"/>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2" name="直線コネクタ 371">
          <a:extLst>
            <a:ext uri="{FF2B5EF4-FFF2-40B4-BE49-F238E27FC236}">
              <a16:creationId xmlns="" xmlns:a16="http://schemas.microsoft.com/office/drawing/2014/main" id="{B7B90C79-CDB9-4F88-AAAE-44F5DDA302ED}"/>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3" name="【認定こども園・幼稚園・保育所】&#10;有形固定資産減価償却率平均値テキスト">
          <a:extLst>
            <a:ext uri="{FF2B5EF4-FFF2-40B4-BE49-F238E27FC236}">
              <a16:creationId xmlns="" xmlns:a16="http://schemas.microsoft.com/office/drawing/2014/main" id="{867E3720-3808-463F-B19D-87BA45B948E1}"/>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4" name="フローチャート : 判断 373">
          <a:extLst>
            <a:ext uri="{FF2B5EF4-FFF2-40B4-BE49-F238E27FC236}">
              <a16:creationId xmlns="" xmlns:a16="http://schemas.microsoft.com/office/drawing/2014/main" id="{5E29DCC1-E696-41AE-B795-4369C0F27ACB}"/>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75" name="フローチャート : 判断 374">
          <a:extLst>
            <a:ext uri="{FF2B5EF4-FFF2-40B4-BE49-F238E27FC236}">
              <a16:creationId xmlns="" xmlns:a16="http://schemas.microsoft.com/office/drawing/2014/main" id="{E0B77C7D-767A-4450-8160-EA210ACD1893}"/>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6" name="テキスト ボックス 375">
          <a:extLst>
            <a:ext uri="{FF2B5EF4-FFF2-40B4-BE49-F238E27FC236}">
              <a16:creationId xmlns="" xmlns:a16="http://schemas.microsoft.com/office/drawing/2014/main" id="{33988D02-1C09-4F7E-A896-C446CF7B83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a:extLst>
            <a:ext uri="{FF2B5EF4-FFF2-40B4-BE49-F238E27FC236}">
              <a16:creationId xmlns="" xmlns:a16="http://schemas.microsoft.com/office/drawing/2014/main" id="{294AC449-6C14-4061-8613-5466A01D035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a:extLst>
            <a:ext uri="{FF2B5EF4-FFF2-40B4-BE49-F238E27FC236}">
              <a16:creationId xmlns="" xmlns:a16="http://schemas.microsoft.com/office/drawing/2014/main" id="{CD0009C3-50F2-4291-BC79-1072789963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a:extLst>
            <a:ext uri="{FF2B5EF4-FFF2-40B4-BE49-F238E27FC236}">
              <a16:creationId xmlns="" xmlns:a16="http://schemas.microsoft.com/office/drawing/2014/main" id="{8DED3BD5-990C-47F1-B4B1-B31D96DDDB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a:extLst>
            <a:ext uri="{FF2B5EF4-FFF2-40B4-BE49-F238E27FC236}">
              <a16:creationId xmlns="" xmlns:a16="http://schemas.microsoft.com/office/drawing/2014/main" id="{21AB2DC8-823D-4B5D-A63D-963AF87529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154396</xdr:rowOff>
    </xdr:from>
    <xdr:to>
      <xdr:col>22</xdr:col>
      <xdr:colOff>415925</xdr:colOff>
      <xdr:row>35</xdr:row>
      <xdr:rowOff>84546</xdr:rowOff>
    </xdr:to>
    <xdr:sp macro="" textlink="">
      <xdr:nvSpPr>
        <xdr:cNvPr id="381" name="円/楕円 380">
          <a:extLst>
            <a:ext uri="{FF2B5EF4-FFF2-40B4-BE49-F238E27FC236}">
              <a16:creationId xmlns="" xmlns:a16="http://schemas.microsoft.com/office/drawing/2014/main" id="{D77E7F8B-B628-4589-AC11-7ECF8826464A}"/>
            </a:ext>
          </a:extLst>
        </xdr:cNvPr>
        <xdr:cNvSpPr/>
      </xdr:nvSpPr>
      <xdr:spPr>
        <a:xfrm>
          <a:off x="15430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82" name="n_1aveValue【認定こども園・幼稚園・保育所】&#10;有形固定資産減価償却率">
          <a:extLst>
            <a:ext uri="{FF2B5EF4-FFF2-40B4-BE49-F238E27FC236}">
              <a16:creationId xmlns="" xmlns:a16="http://schemas.microsoft.com/office/drawing/2014/main" id="{81FA0618-8623-4B95-A014-FC2E0F644C95}"/>
            </a:ext>
          </a:extLst>
        </xdr:cNvPr>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101073</xdr:rowOff>
    </xdr:from>
    <xdr:ext cx="405111" cy="259045"/>
    <xdr:sp macro="" textlink="">
      <xdr:nvSpPr>
        <xdr:cNvPr id="383" name="n_1mainValue【認定こども園・幼稚園・保育所】&#10;有形固定資産減価償却率">
          <a:extLst>
            <a:ext uri="{FF2B5EF4-FFF2-40B4-BE49-F238E27FC236}">
              <a16:creationId xmlns="" xmlns:a16="http://schemas.microsoft.com/office/drawing/2014/main" id="{1119719D-98CF-465A-BA39-3414AFFCC65F}"/>
            </a:ext>
          </a:extLst>
        </xdr:cNvPr>
        <xdr:cNvSpPr txBox="1"/>
      </xdr:nvSpPr>
      <xdr:spPr>
        <a:xfrm>
          <a:off x="15266043"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a:extLst>
            <a:ext uri="{FF2B5EF4-FFF2-40B4-BE49-F238E27FC236}">
              <a16:creationId xmlns="" xmlns:a16="http://schemas.microsoft.com/office/drawing/2014/main" id="{E54FA922-333F-4F80-AA79-F269F0CC5A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a:extLst>
            <a:ext uri="{FF2B5EF4-FFF2-40B4-BE49-F238E27FC236}">
              <a16:creationId xmlns="" xmlns:a16="http://schemas.microsoft.com/office/drawing/2014/main" id="{03561DD3-BE6C-441B-B77E-77F23B5775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a:extLst>
            <a:ext uri="{FF2B5EF4-FFF2-40B4-BE49-F238E27FC236}">
              <a16:creationId xmlns="" xmlns:a16="http://schemas.microsoft.com/office/drawing/2014/main" id="{3C65DCE3-3590-497C-9B0B-CCA50B7F77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a:extLst>
            <a:ext uri="{FF2B5EF4-FFF2-40B4-BE49-F238E27FC236}">
              <a16:creationId xmlns="" xmlns:a16="http://schemas.microsoft.com/office/drawing/2014/main" id="{14B3A95D-4836-4AA6-BDB3-BF35B3C174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a:extLst>
            <a:ext uri="{FF2B5EF4-FFF2-40B4-BE49-F238E27FC236}">
              <a16:creationId xmlns="" xmlns:a16="http://schemas.microsoft.com/office/drawing/2014/main" id="{69221B24-6D02-4054-B209-1B645A050E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a:extLst>
            <a:ext uri="{FF2B5EF4-FFF2-40B4-BE49-F238E27FC236}">
              <a16:creationId xmlns="" xmlns:a16="http://schemas.microsoft.com/office/drawing/2014/main" id="{C2588013-39EF-4E11-9EFA-9329AB040D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a:extLst>
            <a:ext uri="{FF2B5EF4-FFF2-40B4-BE49-F238E27FC236}">
              <a16:creationId xmlns="" xmlns:a16="http://schemas.microsoft.com/office/drawing/2014/main" id="{D9EF7C72-910D-4EE7-80ED-75733C227C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a:extLst>
            <a:ext uri="{FF2B5EF4-FFF2-40B4-BE49-F238E27FC236}">
              <a16:creationId xmlns="" xmlns:a16="http://schemas.microsoft.com/office/drawing/2014/main" id="{68F56A6A-3D9E-4164-BCAC-6D8AC9F799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a:extLst>
            <a:ext uri="{FF2B5EF4-FFF2-40B4-BE49-F238E27FC236}">
              <a16:creationId xmlns="" xmlns:a16="http://schemas.microsoft.com/office/drawing/2014/main" id="{D5ADC82E-E824-404C-A6C9-AE0DEE05C83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a:extLst>
            <a:ext uri="{FF2B5EF4-FFF2-40B4-BE49-F238E27FC236}">
              <a16:creationId xmlns="" xmlns:a16="http://schemas.microsoft.com/office/drawing/2014/main" id="{9563E0AC-F43D-4FA5-A580-59CA3B5A07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4" name="直線コネクタ 393">
          <a:extLst>
            <a:ext uri="{FF2B5EF4-FFF2-40B4-BE49-F238E27FC236}">
              <a16:creationId xmlns="" xmlns:a16="http://schemas.microsoft.com/office/drawing/2014/main" id="{3835D8EF-F41A-457E-A26B-E4EEA5157EC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5" name="テキスト ボックス 394">
          <a:extLst>
            <a:ext uri="{FF2B5EF4-FFF2-40B4-BE49-F238E27FC236}">
              <a16:creationId xmlns="" xmlns:a16="http://schemas.microsoft.com/office/drawing/2014/main" id="{208ACC6B-243A-415C-9B58-882772E6992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6" name="直線コネクタ 395">
          <a:extLst>
            <a:ext uri="{FF2B5EF4-FFF2-40B4-BE49-F238E27FC236}">
              <a16:creationId xmlns="" xmlns:a16="http://schemas.microsoft.com/office/drawing/2014/main" id="{0546A515-BD84-4A4F-9E3D-E8772581C3C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97" name="テキスト ボックス 396">
          <a:extLst>
            <a:ext uri="{FF2B5EF4-FFF2-40B4-BE49-F238E27FC236}">
              <a16:creationId xmlns="" xmlns:a16="http://schemas.microsoft.com/office/drawing/2014/main" id="{76E64FD1-0331-471D-B579-4082D43B9AEA}"/>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8" name="直線コネクタ 397">
          <a:extLst>
            <a:ext uri="{FF2B5EF4-FFF2-40B4-BE49-F238E27FC236}">
              <a16:creationId xmlns="" xmlns:a16="http://schemas.microsoft.com/office/drawing/2014/main" id="{1FF88855-AE6A-469D-9D96-E2702BDD43E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99" name="テキスト ボックス 398">
          <a:extLst>
            <a:ext uri="{FF2B5EF4-FFF2-40B4-BE49-F238E27FC236}">
              <a16:creationId xmlns="" xmlns:a16="http://schemas.microsoft.com/office/drawing/2014/main" id="{D240ED4C-6EBE-4977-8107-4D66A2C080A4}"/>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0" name="直線コネクタ 399">
          <a:extLst>
            <a:ext uri="{FF2B5EF4-FFF2-40B4-BE49-F238E27FC236}">
              <a16:creationId xmlns="" xmlns:a16="http://schemas.microsoft.com/office/drawing/2014/main" id="{081B4047-9358-4BB1-B413-2D30E6A6F3A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1" name="テキスト ボックス 400">
          <a:extLst>
            <a:ext uri="{FF2B5EF4-FFF2-40B4-BE49-F238E27FC236}">
              <a16:creationId xmlns="" xmlns:a16="http://schemas.microsoft.com/office/drawing/2014/main" id="{FEFA0820-18AF-4268-B0BB-81BB9F91E975}"/>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a:extLst>
            <a:ext uri="{FF2B5EF4-FFF2-40B4-BE49-F238E27FC236}">
              <a16:creationId xmlns="" xmlns:a16="http://schemas.microsoft.com/office/drawing/2014/main" id="{CD8897E6-0FE4-4A49-A3B8-EF33082C92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3" name="テキスト ボックス 402">
          <a:extLst>
            <a:ext uri="{FF2B5EF4-FFF2-40B4-BE49-F238E27FC236}">
              <a16:creationId xmlns="" xmlns:a16="http://schemas.microsoft.com/office/drawing/2014/main" id="{2BC4998E-30D5-4C70-8749-8253CDF6E588}"/>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認定こども園・幼稚園・保育所】&#10;一人当たり面積グラフ枠">
          <a:extLst>
            <a:ext uri="{FF2B5EF4-FFF2-40B4-BE49-F238E27FC236}">
              <a16:creationId xmlns="" xmlns:a16="http://schemas.microsoft.com/office/drawing/2014/main" id="{325F296C-5169-4745-B1C7-DCB29F9419D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05" name="直線コネクタ 404">
          <a:extLst>
            <a:ext uri="{FF2B5EF4-FFF2-40B4-BE49-F238E27FC236}">
              <a16:creationId xmlns="" xmlns:a16="http://schemas.microsoft.com/office/drawing/2014/main" id="{1ED42364-9EC9-48B9-98B6-3C11BD42F6FE}"/>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06" name="【認定こども園・幼稚園・保育所】&#10;一人当たり面積最小値テキスト">
          <a:extLst>
            <a:ext uri="{FF2B5EF4-FFF2-40B4-BE49-F238E27FC236}">
              <a16:creationId xmlns="" xmlns:a16="http://schemas.microsoft.com/office/drawing/2014/main" id="{9142140C-38DE-47FB-9C0A-8FC60BB7181F}"/>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07" name="直線コネクタ 406">
          <a:extLst>
            <a:ext uri="{FF2B5EF4-FFF2-40B4-BE49-F238E27FC236}">
              <a16:creationId xmlns="" xmlns:a16="http://schemas.microsoft.com/office/drawing/2014/main" id="{F73A201A-5061-458C-A18A-69C0FED22681}"/>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08" name="【認定こども園・幼稚園・保育所】&#10;一人当たり面積最大値テキスト">
          <a:extLst>
            <a:ext uri="{FF2B5EF4-FFF2-40B4-BE49-F238E27FC236}">
              <a16:creationId xmlns="" xmlns:a16="http://schemas.microsoft.com/office/drawing/2014/main" id="{530F88E1-8115-4962-A033-74A364C21C4F}"/>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09" name="直線コネクタ 408">
          <a:extLst>
            <a:ext uri="{FF2B5EF4-FFF2-40B4-BE49-F238E27FC236}">
              <a16:creationId xmlns="" xmlns:a16="http://schemas.microsoft.com/office/drawing/2014/main" id="{64823287-A5E5-48AB-AA48-17800D6FD599}"/>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10" name="【認定こども園・幼稚園・保育所】&#10;一人当たり面積平均値テキスト">
          <a:extLst>
            <a:ext uri="{FF2B5EF4-FFF2-40B4-BE49-F238E27FC236}">
              <a16:creationId xmlns="" xmlns:a16="http://schemas.microsoft.com/office/drawing/2014/main" id="{4B38AE90-0723-4187-86EC-953803F4D9DD}"/>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1" name="フローチャート : 判断 410">
          <a:extLst>
            <a:ext uri="{FF2B5EF4-FFF2-40B4-BE49-F238E27FC236}">
              <a16:creationId xmlns="" xmlns:a16="http://schemas.microsoft.com/office/drawing/2014/main" id="{6A262B1F-F1FB-466A-9158-C06CF42E0E98}"/>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2" name="フローチャート : 判断 411">
          <a:extLst>
            <a:ext uri="{FF2B5EF4-FFF2-40B4-BE49-F238E27FC236}">
              <a16:creationId xmlns="" xmlns:a16="http://schemas.microsoft.com/office/drawing/2014/main" id="{7A8D3B99-9241-4922-9123-0F1058270174}"/>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3" name="テキスト ボックス 412">
          <a:extLst>
            <a:ext uri="{FF2B5EF4-FFF2-40B4-BE49-F238E27FC236}">
              <a16:creationId xmlns="" xmlns:a16="http://schemas.microsoft.com/office/drawing/2014/main" id="{6670D1EA-3DA9-423B-BF8F-44A52E69E2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4" name="テキスト ボックス 413">
          <a:extLst>
            <a:ext uri="{FF2B5EF4-FFF2-40B4-BE49-F238E27FC236}">
              <a16:creationId xmlns="" xmlns:a16="http://schemas.microsoft.com/office/drawing/2014/main" id="{2816F5F8-444B-40E5-99E6-323B998D91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5" name="テキスト ボックス 414">
          <a:extLst>
            <a:ext uri="{FF2B5EF4-FFF2-40B4-BE49-F238E27FC236}">
              <a16:creationId xmlns="" xmlns:a16="http://schemas.microsoft.com/office/drawing/2014/main" id="{F8844940-1B21-4436-A718-E00DCCA176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6" name="テキスト ボックス 415">
          <a:extLst>
            <a:ext uri="{FF2B5EF4-FFF2-40B4-BE49-F238E27FC236}">
              <a16:creationId xmlns="" xmlns:a16="http://schemas.microsoft.com/office/drawing/2014/main" id="{ABCF3A42-2C23-4B2B-956E-70331602C4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7" name="テキスト ボックス 416">
          <a:extLst>
            <a:ext uri="{FF2B5EF4-FFF2-40B4-BE49-F238E27FC236}">
              <a16:creationId xmlns="" xmlns:a16="http://schemas.microsoft.com/office/drawing/2014/main" id="{320E95A1-6AE6-4E67-AE2C-0CA14092C7C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68605</xdr:rowOff>
    </xdr:from>
    <xdr:to>
      <xdr:col>31</xdr:col>
      <xdr:colOff>85725</xdr:colOff>
      <xdr:row>41</xdr:row>
      <xdr:rowOff>170205</xdr:rowOff>
    </xdr:to>
    <xdr:sp macro="" textlink="">
      <xdr:nvSpPr>
        <xdr:cNvPr id="418" name="円/楕円 417">
          <a:extLst>
            <a:ext uri="{FF2B5EF4-FFF2-40B4-BE49-F238E27FC236}">
              <a16:creationId xmlns="" xmlns:a16="http://schemas.microsoft.com/office/drawing/2014/main" id="{9EA1DA9D-DC8C-44DD-9B13-A7135863D04B}"/>
            </a:ext>
          </a:extLst>
        </xdr:cNvPr>
        <xdr:cNvSpPr/>
      </xdr:nvSpPr>
      <xdr:spPr>
        <a:xfrm>
          <a:off x="21272500" y="70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419" name="n_1aveValue【認定こども園・幼稚園・保育所】&#10;一人当たり面積">
          <a:extLst>
            <a:ext uri="{FF2B5EF4-FFF2-40B4-BE49-F238E27FC236}">
              <a16:creationId xmlns="" xmlns:a16="http://schemas.microsoft.com/office/drawing/2014/main" id="{F2CBFEFA-EC1C-465A-916B-73FA5D11FB54}"/>
            </a:ext>
          </a:extLst>
        </xdr:cNvPr>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161332</xdr:rowOff>
    </xdr:from>
    <xdr:ext cx="469744" cy="259045"/>
    <xdr:sp macro="" textlink="">
      <xdr:nvSpPr>
        <xdr:cNvPr id="420" name="n_1mainValue【認定こども園・幼稚園・保育所】&#10;一人当たり面積">
          <a:extLst>
            <a:ext uri="{FF2B5EF4-FFF2-40B4-BE49-F238E27FC236}">
              <a16:creationId xmlns="" xmlns:a16="http://schemas.microsoft.com/office/drawing/2014/main" id="{4E69D5F4-992B-4370-9B3B-49D056040B01}"/>
            </a:ext>
          </a:extLst>
        </xdr:cNvPr>
        <xdr:cNvSpPr txBox="1"/>
      </xdr:nvSpPr>
      <xdr:spPr>
        <a:xfrm>
          <a:off x="21075727" y="719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a:extLst>
            <a:ext uri="{FF2B5EF4-FFF2-40B4-BE49-F238E27FC236}">
              <a16:creationId xmlns="" xmlns:a16="http://schemas.microsoft.com/office/drawing/2014/main" id="{58063769-17C3-4581-AF53-D0F501E73A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a:extLst>
            <a:ext uri="{FF2B5EF4-FFF2-40B4-BE49-F238E27FC236}">
              <a16:creationId xmlns="" xmlns:a16="http://schemas.microsoft.com/office/drawing/2014/main" id="{B1171D54-8E73-4981-9BD3-155CC331F5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a:extLst>
            <a:ext uri="{FF2B5EF4-FFF2-40B4-BE49-F238E27FC236}">
              <a16:creationId xmlns="" xmlns:a16="http://schemas.microsoft.com/office/drawing/2014/main" id="{FAE3A1C3-0B06-4EEE-8A01-FCEAECA4AD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a:extLst>
            <a:ext uri="{FF2B5EF4-FFF2-40B4-BE49-F238E27FC236}">
              <a16:creationId xmlns="" xmlns:a16="http://schemas.microsoft.com/office/drawing/2014/main" id="{33232872-72D0-4E33-AEA0-43354E6C4E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a:extLst>
            <a:ext uri="{FF2B5EF4-FFF2-40B4-BE49-F238E27FC236}">
              <a16:creationId xmlns="" xmlns:a16="http://schemas.microsoft.com/office/drawing/2014/main" id="{5E8BC73C-3FC9-467B-8E43-5AF16D8BE5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a:extLst>
            <a:ext uri="{FF2B5EF4-FFF2-40B4-BE49-F238E27FC236}">
              <a16:creationId xmlns="" xmlns:a16="http://schemas.microsoft.com/office/drawing/2014/main" id="{96102C52-BFA2-4017-9FB4-98A68E9EFD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a:extLst>
            <a:ext uri="{FF2B5EF4-FFF2-40B4-BE49-F238E27FC236}">
              <a16:creationId xmlns="" xmlns:a16="http://schemas.microsoft.com/office/drawing/2014/main" id="{2D11B50D-3D85-46BB-9E30-59C7EFFDA6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a:extLst>
            <a:ext uri="{FF2B5EF4-FFF2-40B4-BE49-F238E27FC236}">
              <a16:creationId xmlns="" xmlns:a16="http://schemas.microsoft.com/office/drawing/2014/main" id="{A9DD4508-3527-4E20-8A42-4C25317D111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a:extLst>
            <a:ext uri="{FF2B5EF4-FFF2-40B4-BE49-F238E27FC236}">
              <a16:creationId xmlns="" xmlns:a16="http://schemas.microsoft.com/office/drawing/2014/main" id="{66F97C4B-8C38-49D8-8345-51A8FADA34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a:extLst>
            <a:ext uri="{FF2B5EF4-FFF2-40B4-BE49-F238E27FC236}">
              <a16:creationId xmlns="" xmlns:a16="http://schemas.microsoft.com/office/drawing/2014/main" id="{D0A1E8D9-04EF-47C2-8E4E-36319AA52F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1" name="テキスト ボックス 430">
          <a:extLst>
            <a:ext uri="{FF2B5EF4-FFF2-40B4-BE49-F238E27FC236}">
              <a16:creationId xmlns="" xmlns:a16="http://schemas.microsoft.com/office/drawing/2014/main" id="{C70EBD01-1EEB-4408-86F1-3B8ADA5B49E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a:extLst>
            <a:ext uri="{FF2B5EF4-FFF2-40B4-BE49-F238E27FC236}">
              <a16:creationId xmlns="" xmlns:a16="http://schemas.microsoft.com/office/drawing/2014/main" id="{0CF30132-9BEB-41BB-9C70-9A7144A2E18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3" name="テキスト ボックス 432">
          <a:extLst>
            <a:ext uri="{FF2B5EF4-FFF2-40B4-BE49-F238E27FC236}">
              <a16:creationId xmlns="" xmlns:a16="http://schemas.microsoft.com/office/drawing/2014/main" id="{EAB581D8-7242-40D2-96B4-4F16340E12C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a:extLst>
            <a:ext uri="{FF2B5EF4-FFF2-40B4-BE49-F238E27FC236}">
              <a16:creationId xmlns="" xmlns:a16="http://schemas.microsoft.com/office/drawing/2014/main" id="{D2A542D7-0F3F-41A0-9F46-2E41A4FDD3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a:extLst>
            <a:ext uri="{FF2B5EF4-FFF2-40B4-BE49-F238E27FC236}">
              <a16:creationId xmlns="" xmlns:a16="http://schemas.microsoft.com/office/drawing/2014/main" id="{DCC7D09F-1BA2-4465-A82E-8D830F60C4B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a:extLst>
            <a:ext uri="{FF2B5EF4-FFF2-40B4-BE49-F238E27FC236}">
              <a16:creationId xmlns="" xmlns:a16="http://schemas.microsoft.com/office/drawing/2014/main" id="{0A2E2BDB-6F28-4AA5-A4EB-510C292C4B9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a:extLst>
            <a:ext uri="{FF2B5EF4-FFF2-40B4-BE49-F238E27FC236}">
              <a16:creationId xmlns="" xmlns:a16="http://schemas.microsoft.com/office/drawing/2014/main" id="{B212148F-2ACE-4576-B5F0-0D29B36E85E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a:extLst>
            <a:ext uri="{FF2B5EF4-FFF2-40B4-BE49-F238E27FC236}">
              <a16:creationId xmlns="" xmlns:a16="http://schemas.microsoft.com/office/drawing/2014/main" id="{2BE67B6D-D067-462C-A853-AB719CD60AC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a:extLst>
            <a:ext uri="{FF2B5EF4-FFF2-40B4-BE49-F238E27FC236}">
              <a16:creationId xmlns="" xmlns:a16="http://schemas.microsoft.com/office/drawing/2014/main" id="{90EF6833-815D-420E-BA00-30E433A98BD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a:extLst>
            <a:ext uri="{FF2B5EF4-FFF2-40B4-BE49-F238E27FC236}">
              <a16:creationId xmlns="" xmlns:a16="http://schemas.microsoft.com/office/drawing/2014/main" id="{61856E53-CB9C-457C-B21F-480F1544100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a:extLst>
            <a:ext uri="{FF2B5EF4-FFF2-40B4-BE49-F238E27FC236}">
              <a16:creationId xmlns="" xmlns:a16="http://schemas.microsoft.com/office/drawing/2014/main" id="{F4CC4FDB-42C5-47BB-980F-E60C0ACF899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a:extLst>
            <a:ext uri="{FF2B5EF4-FFF2-40B4-BE49-F238E27FC236}">
              <a16:creationId xmlns="" xmlns:a16="http://schemas.microsoft.com/office/drawing/2014/main" id="{D3C569A4-4503-496C-8807-C11D7C8ACA9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3" name="テキスト ボックス 442">
          <a:extLst>
            <a:ext uri="{FF2B5EF4-FFF2-40B4-BE49-F238E27FC236}">
              <a16:creationId xmlns="" xmlns:a16="http://schemas.microsoft.com/office/drawing/2014/main" id="{7D8030AF-18CF-497F-B93D-9A19712B97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学校施設】&#10;有形固定資産減価償却率グラフ枠">
          <a:extLst>
            <a:ext uri="{FF2B5EF4-FFF2-40B4-BE49-F238E27FC236}">
              <a16:creationId xmlns="" xmlns:a16="http://schemas.microsoft.com/office/drawing/2014/main" id="{33FFC3A1-074B-4DA0-A591-4F4133CB2E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45" name="直線コネクタ 444">
          <a:extLst>
            <a:ext uri="{FF2B5EF4-FFF2-40B4-BE49-F238E27FC236}">
              <a16:creationId xmlns="" xmlns:a16="http://schemas.microsoft.com/office/drawing/2014/main" id="{1AC169CE-D900-434E-955F-54A723C22906}"/>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46" name="【学校施設】&#10;有形固定資産減価償却率最小値テキスト">
          <a:extLst>
            <a:ext uri="{FF2B5EF4-FFF2-40B4-BE49-F238E27FC236}">
              <a16:creationId xmlns="" xmlns:a16="http://schemas.microsoft.com/office/drawing/2014/main" id="{10E4E808-3F51-41BB-95E5-864DBE4408A1}"/>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47" name="直線コネクタ 446">
          <a:extLst>
            <a:ext uri="{FF2B5EF4-FFF2-40B4-BE49-F238E27FC236}">
              <a16:creationId xmlns="" xmlns:a16="http://schemas.microsoft.com/office/drawing/2014/main" id="{18AFB06A-C551-48DF-B5EA-C215C874A864}"/>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48" name="【学校施設】&#10;有形固定資産減価償却率最大値テキスト">
          <a:extLst>
            <a:ext uri="{FF2B5EF4-FFF2-40B4-BE49-F238E27FC236}">
              <a16:creationId xmlns="" xmlns:a16="http://schemas.microsoft.com/office/drawing/2014/main" id="{147AADFF-E795-4161-AEA2-FF4EF17EA9B5}"/>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49" name="直線コネクタ 448">
          <a:extLst>
            <a:ext uri="{FF2B5EF4-FFF2-40B4-BE49-F238E27FC236}">
              <a16:creationId xmlns="" xmlns:a16="http://schemas.microsoft.com/office/drawing/2014/main" id="{17E76102-C72E-4AD8-B1E2-53040C89D6A4}"/>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450" name="【学校施設】&#10;有形固定資産減価償却率平均値テキスト">
          <a:extLst>
            <a:ext uri="{FF2B5EF4-FFF2-40B4-BE49-F238E27FC236}">
              <a16:creationId xmlns="" xmlns:a16="http://schemas.microsoft.com/office/drawing/2014/main" id="{A79C374D-7472-41F1-9FD1-A335B48F9247}"/>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51" name="フローチャート : 判断 450">
          <a:extLst>
            <a:ext uri="{FF2B5EF4-FFF2-40B4-BE49-F238E27FC236}">
              <a16:creationId xmlns="" xmlns:a16="http://schemas.microsoft.com/office/drawing/2014/main" id="{42433813-C7F4-486B-B9E2-3A095CFB915F}"/>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452" name="フローチャート : 判断 451">
          <a:extLst>
            <a:ext uri="{FF2B5EF4-FFF2-40B4-BE49-F238E27FC236}">
              <a16:creationId xmlns="" xmlns:a16="http://schemas.microsoft.com/office/drawing/2014/main" id="{FC048F62-C2D2-44C2-8C21-376AD69E26D7}"/>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3" name="テキスト ボックス 452">
          <a:extLst>
            <a:ext uri="{FF2B5EF4-FFF2-40B4-BE49-F238E27FC236}">
              <a16:creationId xmlns="" xmlns:a16="http://schemas.microsoft.com/office/drawing/2014/main" id="{7F2EF3CB-118B-4F04-A434-24041BFE5B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4" name="テキスト ボックス 453">
          <a:extLst>
            <a:ext uri="{FF2B5EF4-FFF2-40B4-BE49-F238E27FC236}">
              <a16:creationId xmlns="" xmlns:a16="http://schemas.microsoft.com/office/drawing/2014/main" id="{07BE69F4-F15D-4F9C-8A99-C6E665F464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5" name="テキスト ボックス 454">
          <a:extLst>
            <a:ext uri="{FF2B5EF4-FFF2-40B4-BE49-F238E27FC236}">
              <a16:creationId xmlns="" xmlns:a16="http://schemas.microsoft.com/office/drawing/2014/main" id="{E46912AC-D483-4D1F-A307-CA97187205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6" name="テキスト ボックス 455">
          <a:extLst>
            <a:ext uri="{FF2B5EF4-FFF2-40B4-BE49-F238E27FC236}">
              <a16:creationId xmlns="" xmlns:a16="http://schemas.microsoft.com/office/drawing/2014/main" id="{DB805162-84F2-4FC8-A582-DFCC9B66D7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7" name="テキスト ボックス 456">
          <a:extLst>
            <a:ext uri="{FF2B5EF4-FFF2-40B4-BE49-F238E27FC236}">
              <a16:creationId xmlns="" xmlns:a16="http://schemas.microsoft.com/office/drawing/2014/main" id="{C1C14D1F-F7E1-4D3E-9886-1BEFFF0AE2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74930</xdr:rowOff>
    </xdr:from>
    <xdr:to>
      <xdr:col>22</xdr:col>
      <xdr:colOff>415925</xdr:colOff>
      <xdr:row>56</xdr:row>
      <xdr:rowOff>5080</xdr:rowOff>
    </xdr:to>
    <xdr:sp macro="" textlink="">
      <xdr:nvSpPr>
        <xdr:cNvPr id="458" name="円/楕円 457">
          <a:extLst>
            <a:ext uri="{FF2B5EF4-FFF2-40B4-BE49-F238E27FC236}">
              <a16:creationId xmlns="" xmlns:a16="http://schemas.microsoft.com/office/drawing/2014/main" id="{ECA8F58C-A09D-4D6D-AB20-5B445155A74B}"/>
            </a:ext>
          </a:extLst>
        </xdr:cNvPr>
        <xdr:cNvSpPr/>
      </xdr:nvSpPr>
      <xdr:spPr>
        <a:xfrm>
          <a:off x="15430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59" name="n_1aveValue【学校施設】&#10;有形固定資産減価償却率">
          <a:extLst>
            <a:ext uri="{FF2B5EF4-FFF2-40B4-BE49-F238E27FC236}">
              <a16:creationId xmlns="" xmlns:a16="http://schemas.microsoft.com/office/drawing/2014/main" id="{535DCF79-FCA6-47DB-ADC6-E322523B717B}"/>
            </a:ext>
          </a:extLst>
        </xdr:cNvPr>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21607</xdr:rowOff>
    </xdr:from>
    <xdr:ext cx="405111" cy="259045"/>
    <xdr:sp macro="" textlink="">
      <xdr:nvSpPr>
        <xdr:cNvPr id="460" name="n_1mainValue【学校施設】&#10;有形固定資産減価償却率">
          <a:extLst>
            <a:ext uri="{FF2B5EF4-FFF2-40B4-BE49-F238E27FC236}">
              <a16:creationId xmlns="" xmlns:a16="http://schemas.microsoft.com/office/drawing/2014/main" id="{DC2E3BA0-229A-428C-8430-A1D363944B2F}"/>
            </a:ext>
          </a:extLst>
        </xdr:cNvPr>
        <xdr:cNvSpPr txBox="1"/>
      </xdr:nvSpPr>
      <xdr:spPr>
        <a:xfrm>
          <a:off x="15266043"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a:extLst>
            <a:ext uri="{FF2B5EF4-FFF2-40B4-BE49-F238E27FC236}">
              <a16:creationId xmlns="" xmlns:a16="http://schemas.microsoft.com/office/drawing/2014/main" id="{D52A79FA-60D0-4DA7-8B51-678071F84F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a:extLst>
            <a:ext uri="{FF2B5EF4-FFF2-40B4-BE49-F238E27FC236}">
              <a16:creationId xmlns="" xmlns:a16="http://schemas.microsoft.com/office/drawing/2014/main" id="{A810F05C-B44F-4612-B650-4F4DE1135B4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a:extLst>
            <a:ext uri="{FF2B5EF4-FFF2-40B4-BE49-F238E27FC236}">
              <a16:creationId xmlns="" xmlns:a16="http://schemas.microsoft.com/office/drawing/2014/main" id="{DB070228-36AF-4AD6-BA37-BBE61E0210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a:extLst>
            <a:ext uri="{FF2B5EF4-FFF2-40B4-BE49-F238E27FC236}">
              <a16:creationId xmlns="" xmlns:a16="http://schemas.microsoft.com/office/drawing/2014/main" id="{9AF76C97-1CE0-4834-B5CC-6E21686409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a:extLst>
            <a:ext uri="{FF2B5EF4-FFF2-40B4-BE49-F238E27FC236}">
              <a16:creationId xmlns="" xmlns:a16="http://schemas.microsoft.com/office/drawing/2014/main" id="{CD1CF86F-C238-41AA-A068-CA411102CC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a:extLst>
            <a:ext uri="{FF2B5EF4-FFF2-40B4-BE49-F238E27FC236}">
              <a16:creationId xmlns="" xmlns:a16="http://schemas.microsoft.com/office/drawing/2014/main" id="{6CA0E0F1-81BA-48DA-B0CD-A760629E64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a:extLst>
            <a:ext uri="{FF2B5EF4-FFF2-40B4-BE49-F238E27FC236}">
              <a16:creationId xmlns="" xmlns:a16="http://schemas.microsoft.com/office/drawing/2014/main" id="{820AD9F2-F4E0-43FA-85A6-D4534FE302E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a:extLst>
            <a:ext uri="{FF2B5EF4-FFF2-40B4-BE49-F238E27FC236}">
              <a16:creationId xmlns="" xmlns:a16="http://schemas.microsoft.com/office/drawing/2014/main" id="{C8A934E7-6664-4FB3-84B4-206D4633D7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a:extLst>
            <a:ext uri="{FF2B5EF4-FFF2-40B4-BE49-F238E27FC236}">
              <a16:creationId xmlns="" xmlns:a16="http://schemas.microsoft.com/office/drawing/2014/main" id="{042FBF54-DDCB-404B-9DD7-36B2314836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a:extLst>
            <a:ext uri="{FF2B5EF4-FFF2-40B4-BE49-F238E27FC236}">
              <a16:creationId xmlns="" xmlns:a16="http://schemas.microsoft.com/office/drawing/2014/main" id="{42C27864-C54A-4FE1-A8C4-A8BF0250BC7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1" name="直線コネクタ 470">
          <a:extLst>
            <a:ext uri="{FF2B5EF4-FFF2-40B4-BE49-F238E27FC236}">
              <a16:creationId xmlns="" xmlns:a16="http://schemas.microsoft.com/office/drawing/2014/main" id="{682B94EE-10EE-44DF-991E-1E85874706D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2" name="テキスト ボックス 471">
          <a:extLst>
            <a:ext uri="{FF2B5EF4-FFF2-40B4-BE49-F238E27FC236}">
              <a16:creationId xmlns="" xmlns:a16="http://schemas.microsoft.com/office/drawing/2014/main" id="{7B53F426-E05F-44CB-A0EC-22504C74F1F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3" name="直線コネクタ 472">
          <a:extLst>
            <a:ext uri="{FF2B5EF4-FFF2-40B4-BE49-F238E27FC236}">
              <a16:creationId xmlns="" xmlns:a16="http://schemas.microsoft.com/office/drawing/2014/main" id="{F23DFAF6-0994-46B7-B92E-77B57DB5A9E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4" name="テキスト ボックス 473">
          <a:extLst>
            <a:ext uri="{FF2B5EF4-FFF2-40B4-BE49-F238E27FC236}">
              <a16:creationId xmlns="" xmlns:a16="http://schemas.microsoft.com/office/drawing/2014/main" id="{61ADAE44-770D-4FFD-B358-7966B669728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5" name="直線コネクタ 474">
          <a:extLst>
            <a:ext uri="{FF2B5EF4-FFF2-40B4-BE49-F238E27FC236}">
              <a16:creationId xmlns="" xmlns:a16="http://schemas.microsoft.com/office/drawing/2014/main" id="{370C5755-E006-433A-8461-E040B0DFE6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76" name="テキスト ボックス 475">
          <a:extLst>
            <a:ext uri="{FF2B5EF4-FFF2-40B4-BE49-F238E27FC236}">
              <a16:creationId xmlns="" xmlns:a16="http://schemas.microsoft.com/office/drawing/2014/main" id="{0D1D0038-2CB9-4C8C-836E-29924FE5968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7" name="直線コネクタ 476">
          <a:extLst>
            <a:ext uri="{FF2B5EF4-FFF2-40B4-BE49-F238E27FC236}">
              <a16:creationId xmlns="" xmlns:a16="http://schemas.microsoft.com/office/drawing/2014/main" id="{D35AC539-B9B7-4A8C-ACF2-FC3D45C412F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78" name="テキスト ボックス 477">
          <a:extLst>
            <a:ext uri="{FF2B5EF4-FFF2-40B4-BE49-F238E27FC236}">
              <a16:creationId xmlns="" xmlns:a16="http://schemas.microsoft.com/office/drawing/2014/main" id="{7DF7909C-C783-4CA0-884C-72EA657D2E5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9" name="直線コネクタ 478">
          <a:extLst>
            <a:ext uri="{FF2B5EF4-FFF2-40B4-BE49-F238E27FC236}">
              <a16:creationId xmlns="" xmlns:a16="http://schemas.microsoft.com/office/drawing/2014/main" id="{8E40A0D0-6E0C-46A8-84E2-42EECB75374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0" name="テキスト ボックス 479">
          <a:extLst>
            <a:ext uri="{FF2B5EF4-FFF2-40B4-BE49-F238E27FC236}">
              <a16:creationId xmlns="" xmlns:a16="http://schemas.microsoft.com/office/drawing/2014/main" id="{3E3D58CA-C6D8-4451-9BAE-6E5296BE99A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a:extLst>
            <a:ext uri="{FF2B5EF4-FFF2-40B4-BE49-F238E27FC236}">
              <a16:creationId xmlns="" xmlns:a16="http://schemas.microsoft.com/office/drawing/2014/main" id="{7577644B-E1EA-4FC5-B7C6-828396A881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2" name="テキスト ボックス 481">
          <a:extLst>
            <a:ext uri="{FF2B5EF4-FFF2-40B4-BE49-F238E27FC236}">
              <a16:creationId xmlns="" xmlns:a16="http://schemas.microsoft.com/office/drawing/2014/main" id="{A4768F48-A0C3-4FBE-A245-F860B0241B4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学校施設】&#10;一人当たり面積グラフ枠">
          <a:extLst>
            <a:ext uri="{FF2B5EF4-FFF2-40B4-BE49-F238E27FC236}">
              <a16:creationId xmlns="" xmlns:a16="http://schemas.microsoft.com/office/drawing/2014/main" id="{AD4D3CA3-CDD7-4F8D-990C-37321DEA8D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84" name="直線コネクタ 483">
          <a:extLst>
            <a:ext uri="{FF2B5EF4-FFF2-40B4-BE49-F238E27FC236}">
              <a16:creationId xmlns="" xmlns:a16="http://schemas.microsoft.com/office/drawing/2014/main" id="{F8EEC220-949C-4313-81A4-0A201276030D}"/>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85" name="【学校施設】&#10;一人当たり面積最小値テキスト">
          <a:extLst>
            <a:ext uri="{FF2B5EF4-FFF2-40B4-BE49-F238E27FC236}">
              <a16:creationId xmlns="" xmlns:a16="http://schemas.microsoft.com/office/drawing/2014/main" id="{29C7C1BF-ACD8-4C38-9E53-39DC27B47B04}"/>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86" name="直線コネクタ 485">
          <a:extLst>
            <a:ext uri="{FF2B5EF4-FFF2-40B4-BE49-F238E27FC236}">
              <a16:creationId xmlns="" xmlns:a16="http://schemas.microsoft.com/office/drawing/2014/main" id="{4833A8B1-3168-4549-8F83-AFBADC79894B}"/>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87" name="【学校施設】&#10;一人当たり面積最大値テキスト">
          <a:extLst>
            <a:ext uri="{FF2B5EF4-FFF2-40B4-BE49-F238E27FC236}">
              <a16:creationId xmlns="" xmlns:a16="http://schemas.microsoft.com/office/drawing/2014/main" id="{658DFAE2-49B9-4E1C-89E6-9D87F3D2FA02}"/>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88" name="直線コネクタ 487">
          <a:extLst>
            <a:ext uri="{FF2B5EF4-FFF2-40B4-BE49-F238E27FC236}">
              <a16:creationId xmlns="" xmlns:a16="http://schemas.microsoft.com/office/drawing/2014/main" id="{45A7BF64-39C6-4BE9-9252-386459227403}"/>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89" name="【学校施設】&#10;一人当たり面積平均値テキスト">
          <a:extLst>
            <a:ext uri="{FF2B5EF4-FFF2-40B4-BE49-F238E27FC236}">
              <a16:creationId xmlns="" xmlns:a16="http://schemas.microsoft.com/office/drawing/2014/main" id="{3ED852FD-51E6-442F-89A5-5A6E82349D67}"/>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0" name="フローチャート : 判断 489">
          <a:extLst>
            <a:ext uri="{FF2B5EF4-FFF2-40B4-BE49-F238E27FC236}">
              <a16:creationId xmlns="" xmlns:a16="http://schemas.microsoft.com/office/drawing/2014/main" id="{6BD53282-5AAD-4D0A-ADAB-82DC3B96CFBD}"/>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91" name="フローチャート : 判断 490">
          <a:extLst>
            <a:ext uri="{FF2B5EF4-FFF2-40B4-BE49-F238E27FC236}">
              <a16:creationId xmlns="" xmlns:a16="http://schemas.microsoft.com/office/drawing/2014/main" id="{FA9409F9-94E6-40EE-A2E8-975DAEA1A2D2}"/>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a:extLst>
            <a:ext uri="{FF2B5EF4-FFF2-40B4-BE49-F238E27FC236}">
              <a16:creationId xmlns="" xmlns:a16="http://schemas.microsoft.com/office/drawing/2014/main" id="{010764FA-220B-40F9-98CC-3C317DA562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a:extLst>
            <a:ext uri="{FF2B5EF4-FFF2-40B4-BE49-F238E27FC236}">
              <a16:creationId xmlns="" xmlns:a16="http://schemas.microsoft.com/office/drawing/2014/main" id="{180BDF3F-6479-46D1-A0A7-3F91DC29B2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a:extLst>
            <a:ext uri="{FF2B5EF4-FFF2-40B4-BE49-F238E27FC236}">
              <a16:creationId xmlns="" xmlns:a16="http://schemas.microsoft.com/office/drawing/2014/main" id="{C2B58174-27DE-46E3-A0DC-E5DF25064C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a:extLst>
            <a:ext uri="{FF2B5EF4-FFF2-40B4-BE49-F238E27FC236}">
              <a16:creationId xmlns="" xmlns:a16="http://schemas.microsoft.com/office/drawing/2014/main" id="{B15E4264-C408-4EFA-9D32-18C9FD7A196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a:extLst>
            <a:ext uri="{FF2B5EF4-FFF2-40B4-BE49-F238E27FC236}">
              <a16:creationId xmlns="" xmlns:a16="http://schemas.microsoft.com/office/drawing/2014/main" id="{A5D49666-950B-45B3-A5D5-6C7DD20BCC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48337</xdr:rowOff>
    </xdr:from>
    <xdr:to>
      <xdr:col>31</xdr:col>
      <xdr:colOff>85725</xdr:colOff>
      <xdr:row>63</xdr:row>
      <xdr:rowOff>149937</xdr:rowOff>
    </xdr:to>
    <xdr:sp macro="" textlink="">
      <xdr:nvSpPr>
        <xdr:cNvPr id="497" name="円/楕円 496">
          <a:extLst>
            <a:ext uri="{FF2B5EF4-FFF2-40B4-BE49-F238E27FC236}">
              <a16:creationId xmlns="" xmlns:a16="http://schemas.microsoft.com/office/drawing/2014/main" id="{6BA5F450-9D17-45B6-B5A0-0D3037EEF4F7}"/>
            </a:ext>
          </a:extLst>
        </xdr:cNvPr>
        <xdr:cNvSpPr/>
      </xdr:nvSpPr>
      <xdr:spPr>
        <a:xfrm>
          <a:off x="21272500" y="108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98" name="n_1aveValue【学校施設】&#10;一人当たり面積">
          <a:extLst>
            <a:ext uri="{FF2B5EF4-FFF2-40B4-BE49-F238E27FC236}">
              <a16:creationId xmlns="" xmlns:a16="http://schemas.microsoft.com/office/drawing/2014/main" id="{9D4C5275-8914-42D6-A186-6E61B14B6BA1}"/>
            </a:ext>
          </a:extLst>
        </xdr:cNvPr>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141064</xdr:rowOff>
    </xdr:from>
    <xdr:ext cx="469744" cy="259045"/>
    <xdr:sp macro="" textlink="">
      <xdr:nvSpPr>
        <xdr:cNvPr id="499" name="n_1mainValue【学校施設】&#10;一人当たり面積">
          <a:extLst>
            <a:ext uri="{FF2B5EF4-FFF2-40B4-BE49-F238E27FC236}">
              <a16:creationId xmlns="" xmlns:a16="http://schemas.microsoft.com/office/drawing/2014/main" id="{9F46D354-B610-4E74-9824-819BC1FB1016}"/>
            </a:ext>
          </a:extLst>
        </xdr:cNvPr>
        <xdr:cNvSpPr txBox="1"/>
      </xdr:nvSpPr>
      <xdr:spPr>
        <a:xfrm>
          <a:off x="21075727" y="1094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a:extLst>
            <a:ext uri="{FF2B5EF4-FFF2-40B4-BE49-F238E27FC236}">
              <a16:creationId xmlns="" xmlns:a16="http://schemas.microsoft.com/office/drawing/2014/main" id="{3D395290-3CA2-42DF-AC6B-408C99E37D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01" name="正方形/長方形 500">
          <a:extLst>
            <a:ext uri="{FF2B5EF4-FFF2-40B4-BE49-F238E27FC236}">
              <a16:creationId xmlns="" xmlns:a16="http://schemas.microsoft.com/office/drawing/2014/main" id="{A01BE67E-5B05-417C-A27B-650C3763BBEB}"/>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02" name="正方形/長方形 501">
          <a:extLst>
            <a:ext uri="{FF2B5EF4-FFF2-40B4-BE49-F238E27FC236}">
              <a16:creationId xmlns="" xmlns:a16="http://schemas.microsoft.com/office/drawing/2014/main" id="{79E056DC-9059-404C-8610-5E021DBBE794}"/>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3" name="正方形/長方形 502">
          <a:extLst>
            <a:ext uri="{FF2B5EF4-FFF2-40B4-BE49-F238E27FC236}">
              <a16:creationId xmlns="" xmlns:a16="http://schemas.microsoft.com/office/drawing/2014/main" id="{FAB18115-3CFB-4F7C-B024-5F848CA4204B}"/>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04" name="正方形/長方形 503">
          <a:extLst>
            <a:ext uri="{FF2B5EF4-FFF2-40B4-BE49-F238E27FC236}">
              <a16:creationId xmlns="" xmlns:a16="http://schemas.microsoft.com/office/drawing/2014/main" id="{FDD06C6E-B618-47B3-9FE6-4D20734E7FF2}"/>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a:extLst>
            <a:ext uri="{FF2B5EF4-FFF2-40B4-BE49-F238E27FC236}">
              <a16:creationId xmlns="" xmlns:a16="http://schemas.microsoft.com/office/drawing/2014/main" id="{C0EB8368-98EF-43A0-99DC-00A3AE20DF1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6" name="正方形/長方形 505">
          <a:extLst>
            <a:ext uri="{FF2B5EF4-FFF2-40B4-BE49-F238E27FC236}">
              <a16:creationId xmlns="" xmlns:a16="http://schemas.microsoft.com/office/drawing/2014/main" id="{9107CE27-662B-45A8-913F-068794D772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07" name="正方形/長方形 506">
          <a:extLst>
            <a:ext uri="{FF2B5EF4-FFF2-40B4-BE49-F238E27FC236}">
              <a16:creationId xmlns="" xmlns:a16="http://schemas.microsoft.com/office/drawing/2014/main" id="{0468D36F-9EC4-4E28-B660-8BB6485D0ED7}"/>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08" name="正方形/長方形 507">
          <a:extLst>
            <a:ext uri="{FF2B5EF4-FFF2-40B4-BE49-F238E27FC236}">
              <a16:creationId xmlns="" xmlns:a16="http://schemas.microsoft.com/office/drawing/2014/main" id="{C0F46564-0E84-4F6A-B4A0-A32B2FE22532}"/>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09" name="正方形/長方形 508">
          <a:extLst>
            <a:ext uri="{FF2B5EF4-FFF2-40B4-BE49-F238E27FC236}">
              <a16:creationId xmlns="" xmlns:a16="http://schemas.microsoft.com/office/drawing/2014/main" id="{E1DC0538-F2AF-4334-B074-AA6934DD765A}"/>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10" name="正方形/長方形 509">
          <a:extLst>
            <a:ext uri="{FF2B5EF4-FFF2-40B4-BE49-F238E27FC236}">
              <a16:creationId xmlns="" xmlns:a16="http://schemas.microsoft.com/office/drawing/2014/main" id="{329E9A00-965E-49CD-AB8D-D3D4C0364F31}"/>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1" name="正方形/長方形 510">
          <a:extLst>
            <a:ext uri="{FF2B5EF4-FFF2-40B4-BE49-F238E27FC236}">
              <a16:creationId xmlns="" xmlns:a16="http://schemas.microsoft.com/office/drawing/2014/main" id="{9E4CB0B8-12F0-43F0-AE45-5181801EF5D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2" name="正方形/長方形 511">
          <a:extLst>
            <a:ext uri="{FF2B5EF4-FFF2-40B4-BE49-F238E27FC236}">
              <a16:creationId xmlns="" xmlns:a16="http://schemas.microsoft.com/office/drawing/2014/main" id="{DDA008E6-64F1-419A-B202-ECCE215131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3" name="正方形/長方形 512">
          <a:extLst>
            <a:ext uri="{FF2B5EF4-FFF2-40B4-BE49-F238E27FC236}">
              <a16:creationId xmlns="" xmlns:a16="http://schemas.microsoft.com/office/drawing/2014/main" id="{C3BBF819-D7F2-4730-8DE3-4D5BFE40C2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4" name="正方形/長方形 513">
          <a:extLst>
            <a:ext uri="{FF2B5EF4-FFF2-40B4-BE49-F238E27FC236}">
              <a16:creationId xmlns="" xmlns:a16="http://schemas.microsoft.com/office/drawing/2014/main" id="{7C3040A9-E0F0-411A-8D3F-573B6DA206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5" name="正方形/長方形 514">
          <a:extLst>
            <a:ext uri="{FF2B5EF4-FFF2-40B4-BE49-F238E27FC236}">
              <a16:creationId xmlns="" xmlns:a16="http://schemas.microsoft.com/office/drawing/2014/main" id="{113DD0D4-E3E0-48B3-B762-8425F4389B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6" name="正方形/長方形 515">
          <a:extLst>
            <a:ext uri="{FF2B5EF4-FFF2-40B4-BE49-F238E27FC236}">
              <a16:creationId xmlns="" xmlns:a16="http://schemas.microsoft.com/office/drawing/2014/main" id="{4BE37761-FD97-4F5F-9C6A-4B57881275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7" name="正方形/長方形 516">
          <a:extLst>
            <a:ext uri="{FF2B5EF4-FFF2-40B4-BE49-F238E27FC236}">
              <a16:creationId xmlns="" xmlns:a16="http://schemas.microsoft.com/office/drawing/2014/main" id="{9F4A4235-291C-4496-A021-679BBF87BB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8" name="正方形/長方形 517">
          <a:extLst>
            <a:ext uri="{FF2B5EF4-FFF2-40B4-BE49-F238E27FC236}">
              <a16:creationId xmlns="" xmlns:a16="http://schemas.microsoft.com/office/drawing/2014/main" id="{1F09D20C-7A8E-43A7-A9FB-09A66FBB03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9" name="正方形/長方形 518">
          <a:extLst>
            <a:ext uri="{FF2B5EF4-FFF2-40B4-BE49-F238E27FC236}">
              <a16:creationId xmlns="" xmlns:a16="http://schemas.microsoft.com/office/drawing/2014/main" id="{07837DD0-D540-4F81-84E3-3493D777F5B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0" name="正方形/長方形 519">
          <a:extLst>
            <a:ext uri="{FF2B5EF4-FFF2-40B4-BE49-F238E27FC236}">
              <a16:creationId xmlns="" xmlns:a16="http://schemas.microsoft.com/office/drawing/2014/main" id="{0CFAA566-684F-4E26-BB27-FB82C6ABF6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1" name="正方形/長方形 520">
          <a:extLst>
            <a:ext uri="{FF2B5EF4-FFF2-40B4-BE49-F238E27FC236}">
              <a16:creationId xmlns="" xmlns:a16="http://schemas.microsoft.com/office/drawing/2014/main" id="{D402F5A2-55FA-4234-9446-548F72A69A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2" name="正方形/長方形 521">
          <a:extLst>
            <a:ext uri="{FF2B5EF4-FFF2-40B4-BE49-F238E27FC236}">
              <a16:creationId xmlns="" xmlns:a16="http://schemas.microsoft.com/office/drawing/2014/main" id="{32638E6F-0837-48AC-A179-4FDFD28C94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3" name="正方形/長方形 522">
          <a:extLst>
            <a:ext uri="{FF2B5EF4-FFF2-40B4-BE49-F238E27FC236}">
              <a16:creationId xmlns="" xmlns:a16="http://schemas.microsoft.com/office/drawing/2014/main" id="{8CB3F653-8242-4164-A9F0-3395EC3F24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4" name="正方形/長方形 523">
          <a:extLst>
            <a:ext uri="{FF2B5EF4-FFF2-40B4-BE49-F238E27FC236}">
              <a16:creationId xmlns="" xmlns:a16="http://schemas.microsoft.com/office/drawing/2014/main" id="{268EA867-C725-4E40-B258-F9F837B107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5" name="正方形/長方形 524">
          <a:extLst>
            <a:ext uri="{FF2B5EF4-FFF2-40B4-BE49-F238E27FC236}">
              <a16:creationId xmlns="" xmlns:a16="http://schemas.microsoft.com/office/drawing/2014/main" id="{CAB93A70-344D-452A-884F-70D8A73785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6" name="正方形/長方形 525">
          <a:extLst>
            <a:ext uri="{FF2B5EF4-FFF2-40B4-BE49-F238E27FC236}">
              <a16:creationId xmlns="" xmlns:a16="http://schemas.microsoft.com/office/drawing/2014/main" id="{0F76F6BB-F611-42C4-A0D5-30F626FDD4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7" name="正方形/長方形 526">
          <a:extLst>
            <a:ext uri="{FF2B5EF4-FFF2-40B4-BE49-F238E27FC236}">
              <a16:creationId xmlns="" xmlns:a16="http://schemas.microsoft.com/office/drawing/2014/main" id="{D24FAFF9-1CB2-42F5-AB30-BE7E312009D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28" name="正方形/長方形 527">
          <a:extLst>
            <a:ext uri="{FF2B5EF4-FFF2-40B4-BE49-F238E27FC236}">
              <a16:creationId xmlns="" xmlns:a16="http://schemas.microsoft.com/office/drawing/2014/main" id="{3442D919-9495-4F91-9603-77D50A2080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9" name="正方形/長方形 528">
          <a:extLst>
            <a:ext uri="{FF2B5EF4-FFF2-40B4-BE49-F238E27FC236}">
              <a16:creationId xmlns="" xmlns:a16="http://schemas.microsoft.com/office/drawing/2014/main" id="{05BFDD1D-0A2D-448F-BE96-90B7AF80E7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0" name="テキスト ボックス 529">
          <a:extLst>
            <a:ext uri="{FF2B5EF4-FFF2-40B4-BE49-F238E27FC236}">
              <a16:creationId xmlns="" xmlns:a16="http://schemas.microsoft.com/office/drawing/2014/main" id="{B46A3137-B5CE-47C0-ADC8-91854796AA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類似団体と比較して有形固定資産減価償却率が高くなっている施設は、学校施設、幼稚園・保育所である。これは、昭和</a:t>
          </a:r>
          <a:r>
            <a:rPr kumimoji="1" lang="en-US" altLang="ja-JP" sz="1300">
              <a:solidFill>
                <a:schemeClr val="dk1"/>
              </a:solidFill>
              <a:effectLst/>
              <a:latin typeface="+mn-lt"/>
              <a:ea typeface="+mn-ea"/>
              <a:cs typeface="+mn-cs"/>
            </a:rPr>
            <a:t>50</a:t>
          </a:r>
          <a:r>
            <a:rPr kumimoji="1" lang="ja-JP" altLang="en-US" sz="1300">
              <a:solidFill>
                <a:schemeClr val="dk1"/>
              </a:solidFill>
              <a:effectLst/>
              <a:latin typeface="+mn-lt"/>
              <a:ea typeface="+mn-ea"/>
              <a:cs typeface="+mn-cs"/>
            </a:rPr>
            <a:t>年代にかけて建設されており、耐用年数を経過しつつあるためであるが、いずれの施設についても必要に応じて修繕を行っているため使用する上での問題はない。今後も、維持管理にかかる経費の増加に留意しつつ老朽化対策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70A0E6EE-C966-4ECB-8053-FBC5B69427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1BD67747-22A5-4B6D-84AF-55522B7BD4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11EEB119-8BE5-48F4-B069-6247319A4F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89745556-129C-4FF0-A875-5882353D5ED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308C311B-9566-4D05-91AB-B15E4E916B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3D27282E-90A2-4769-8197-750F39C4E5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28A171FC-B8A2-40B5-94EC-3FA71E76A3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F48707D5-CE4C-44FA-9039-1153845152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CE34C798-E658-441D-ABD3-A7B257AE85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7442F0BA-0143-4659-868E-8F0B333C984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3,863
3,827
39.60
3,214,345
3,176,021
16,935
1,792,878
2,326,011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D8DEE26B-9747-46C1-9623-832EBCA253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CB0A30EF-23BF-42A7-BA99-99BA4F8756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B3898B4B-9E27-49A7-8A6B-FA0D8DBEA4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CCB978E1-2E8E-4469-8227-4A3C4E74FF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833852DD-7A76-4AD7-B76C-69EFA85B73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CBAAE5D3-0B5E-444B-9FCE-3871A4156DE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8711416F-63BB-4258-9F90-63990CCA73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672AD662-51FE-44EA-90FA-A941CA5A86A1}"/>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5911DAA1-8D76-4852-B630-C4F0D74BB82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9B1F7EC2-3D49-4277-A818-A2F9337FCB73}"/>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8220704D-CF3F-440C-B053-0E901C588B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AE7EBA6E-CF9F-4A3E-876F-B274BB6A85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95DAEC70-DE23-4FE3-8CD0-A41873AFFA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4AD7A054-291C-4036-941B-0D5A73D764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F765F93-A126-40B2-A21D-E382C1BFA1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C1954C1D-B328-4413-A322-A7E1940AB1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E45D2DA-2574-4AC0-9E9C-DEB11C69EA5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72BA643E-DBCA-4DF4-8934-F9767FA6BEB9}"/>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4A16B0C9-F1CA-4E65-8FB7-EFD7588482F2}"/>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32C7E5FE-0559-4E33-B716-0CFFE2C92D81}"/>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B3587A2B-B20D-4D6A-AB81-F6E71DA572A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AB4D0C3E-1274-4CE3-9EED-65C51132FF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BB84F2F8-8C8D-4AA7-8E59-F26CDFAC53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9A7C1634-5E5C-4E63-9884-F804168C4C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FB2D858E-F1CC-426A-B0FE-6D8F99767F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93453030-9476-4531-9F3E-CA349BA1BFF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307198AF-3EBF-4C17-A696-5675F59A91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5A4F36B4-D9DA-4AF5-9064-29B38E7F8C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677F3EA0-E59D-4EC1-AE9A-CDA74C845D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11A553F-FB6E-4F10-8936-56A641536B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 xmlns:a16="http://schemas.microsoft.com/office/drawing/2014/main" id="{4BDBDCF0-4D90-4285-AE2B-3246BAC0AF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 xmlns:a16="http://schemas.microsoft.com/office/drawing/2014/main" id="{B4C07AF3-6161-49B7-90D5-3866ED7D5A7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 xmlns:a16="http://schemas.microsoft.com/office/drawing/2014/main" id="{59D6EF80-9DBC-486A-9671-2E14E552F13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 xmlns:a16="http://schemas.microsoft.com/office/drawing/2014/main" id="{05FA4697-9C8C-4582-A5FC-E87B20DB0F6A}"/>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 xmlns:a16="http://schemas.microsoft.com/office/drawing/2014/main" id="{116C00AC-6B3C-4115-880A-546931CF0E0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 xmlns:a16="http://schemas.microsoft.com/office/drawing/2014/main" id="{C6382893-E352-4F65-9B8E-79E61AA99A1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 xmlns:a16="http://schemas.microsoft.com/office/drawing/2014/main" id="{FF81EE60-5A13-489C-8A86-660005FD0E7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 xmlns:a16="http://schemas.microsoft.com/office/drawing/2014/main" id="{F1527A81-777D-41E5-ADC0-0BC48FEDDA8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 xmlns:a16="http://schemas.microsoft.com/office/drawing/2014/main" id="{87750287-7FDC-4477-AFE9-5919F47AC75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 xmlns:a16="http://schemas.microsoft.com/office/drawing/2014/main" id="{25B1424A-09AC-4D4C-B8D8-E1708FA1FD0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 xmlns:a16="http://schemas.microsoft.com/office/drawing/2014/main" id="{33C6057A-1CE1-4662-9765-9D1D80E68A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 xmlns:a16="http://schemas.microsoft.com/office/drawing/2014/main" id="{54CBFF8E-7D68-4F37-A350-42AD48B9379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a:extLst>
            <a:ext uri="{FF2B5EF4-FFF2-40B4-BE49-F238E27FC236}">
              <a16:creationId xmlns="" xmlns:a16="http://schemas.microsoft.com/office/drawing/2014/main" id="{540C6654-3294-4053-991D-411C5A7169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30480</xdr:rowOff>
    </xdr:from>
    <xdr:to>
      <xdr:col>6</xdr:col>
      <xdr:colOff>510540</xdr:colOff>
      <xdr:row>40</xdr:row>
      <xdr:rowOff>126492</xdr:rowOff>
    </xdr:to>
    <xdr:cxnSp macro="">
      <xdr:nvCxnSpPr>
        <xdr:cNvPr id="55" name="直線コネクタ 54">
          <a:extLst>
            <a:ext uri="{FF2B5EF4-FFF2-40B4-BE49-F238E27FC236}">
              <a16:creationId xmlns="" xmlns:a16="http://schemas.microsoft.com/office/drawing/2014/main" id="{2DBD937E-1495-470F-BEC4-45CA6C68B38A}"/>
            </a:ext>
          </a:extLst>
        </xdr:cNvPr>
        <xdr:cNvCxnSpPr/>
      </xdr:nvCxnSpPr>
      <xdr:spPr>
        <a:xfrm flipV="1">
          <a:off x="4634865" y="6888480"/>
          <a:ext cx="0" cy="9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130319</xdr:rowOff>
    </xdr:from>
    <xdr:ext cx="405111" cy="259045"/>
    <xdr:sp macro="" textlink="">
      <xdr:nvSpPr>
        <xdr:cNvPr id="56" name="【図書館】&#10;有形固定資産減価償却率最小値テキスト">
          <a:extLst>
            <a:ext uri="{FF2B5EF4-FFF2-40B4-BE49-F238E27FC236}">
              <a16:creationId xmlns="" xmlns:a16="http://schemas.microsoft.com/office/drawing/2014/main" id="{80F19E1A-3A91-490C-AA1B-BCBE95F5D71A}"/>
            </a:ext>
          </a:extLst>
        </xdr:cNvPr>
        <xdr:cNvSpPr txBox="1"/>
      </xdr:nvSpPr>
      <xdr:spPr>
        <a:xfrm>
          <a:off x="4724400" y="698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40</xdr:row>
      <xdr:rowOff>126492</xdr:rowOff>
    </xdr:from>
    <xdr:to>
      <xdr:col>6</xdr:col>
      <xdr:colOff>600075</xdr:colOff>
      <xdr:row>40</xdr:row>
      <xdr:rowOff>126492</xdr:rowOff>
    </xdr:to>
    <xdr:cxnSp macro="">
      <xdr:nvCxnSpPr>
        <xdr:cNvPr id="57" name="直線コネクタ 56">
          <a:extLst>
            <a:ext uri="{FF2B5EF4-FFF2-40B4-BE49-F238E27FC236}">
              <a16:creationId xmlns="" xmlns:a16="http://schemas.microsoft.com/office/drawing/2014/main" id="{F4C161D2-3174-4141-8AC8-316CFA30C45C}"/>
            </a:ext>
          </a:extLst>
        </xdr:cNvPr>
        <xdr:cNvCxnSpPr/>
      </xdr:nvCxnSpPr>
      <xdr:spPr>
        <a:xfrm>
          <a:off x="4546600" y="698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148607</xdr:rowOff>
    </xdr:from>
    <xdr:ext cx="405111" cy="259045"/>
    <xdr:sp macro="" textlink="">
      <xdr:nvSpPr>
        <xdr:cNvPr id="58" name="【図書館】&#10;有形固定資産減価償却率最大値テキスト">
          <a:extLst>
            <a:ext uri="{FF2B5EF4-FFF2-40B4-BE49-F238E27FC236}">
              <a16:creationId xmlns="" xmlns:a16="http://schemas.microsoft.com/office/drawing/2014/main" id="{FC789E5D-BDE5-4B25-93C9-89A9126C783F}"/>
            </a:ext>
          </a:extLst>
        </xdr:cNvPr>
        <xdr:cNvSpPr txBox="1"/>
      </xdr:nvSpPr>
      <xdr:spPr>
        <a:xfrm>
          <a:off x="47244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422275</xdr:colOff>
      <xdr:row>40</xdr:row>
      <xdr:rowOff>30480</xdr:rowOff>
    </xdr:from>
    <xdr:to>
      <xdr:col>6</xdr:col>
      <xdr:colOff>600075</xdr:colOff>
      <xdr:row>40</xdr:row>
      <xdr:rowOff>30480</xdr:rowOff>
    </xdr:to>
    <xdr:cxnSp macro="">
      <xdr:nvCxnSpPr>
        <xdr:cNvPr id="59" name="直線コネクタ 58">
          <a:extLst>
            <a:ext uri="{FF2B5EF4-FFF2-40B4-BE49-F238E27FC236}">
              <a16:creationId xmlns="" xmlns:a16="http://schemas.microsoft.com/office/drawing/2014/main" id="{34C7A45E-8C12-4FE4-B1C5-17155874314A}"/>
            </a:ext>
          </a:extLst>
        </xdr:cNvPr>
        <xdr:cNvCxnSpPr/>
      </xdr:nvCxnSpPr>
      <xdr:spPr>
        <a:xfrm>
          <a:off x="4546600" y="688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166133</xdr:rowOff>
    </xdr:from>
    <xdr:ext cx="405111" cy="259045"/>
    <xdr:sp macro="" textlink="">
      <xdr:nvSpPr>
        <xdr:cNvPr id="60" name="【図書館】&#10;有形固定資産減価償却率平均値テキスト">
          <a:extLst>
            <a:ext uri="{FF2B5EF4-FFF2-40B4-BE49-F238E27FC236}">
              <a16:creationId xmlns="" xmlns:a16="http://schemas.microsoft.com/office/drawing/2014/main" id="{4DCFEDF3-336B-4AAB-845C-389D43B7E042}"/>
            </a:ext>
          </a:extLst>
        </xdr:cNvPr>
        <xdr:cNvSpPr txBox="1"/>
      </xdr:nvSpPr>
      <xdr:spPr>
        <a:xfrm>
          <a:off x="4724400" y="6852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16256</xdr:rowOff>
    </xdr:from>
    <xdr:to>
      <xdr:col>6</xdr:col>
      <xdr:colOff>561975</xdr:colOff>
      <xdr:row>40</xdr:row>
      <xdr:rowOff>117856</xdr:rowOff>
    </xdr:to>
    <xdr:sp macro="" textlink="">
      <xdr:nvSpPr>
        <xdr:cNvPr id="61" name="フローチャート : 判断 60">
          <a:extLst>
            <a:ext uri="{FF2B5EF4-FFF2-40B4-BE49-F238E27FC236}">
              <a16:creationId xmlns="" xmlns:a16="http://schemas.microsoft.com/office/drawing/2014/main" id="{97C37162-12DA-4090-91F3-D36793023779}"/>
            </a:ext>
          </a:extLst>
        </xdr:cNvPr>
        <xdr:cNvSpPr/>
      </xdr:nvSpPr>
      <xdr:spPr>
        <a:xfrm>
          <a:off x="4584700" y="68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162560</xdr:rowOff>
    </xdr:from>
    <xdr:to>
      <xdr:col>5</xdr:col>
      <xdr:colOff>409575</xdr:colOff>
      <xdr:row>35</xdr:row>
      <xdr:rowOff>92710</xdr:rowOff>
    </xdr:to>
    <xdr:sp macro="" textlink="">
      <xdr:nvSpPr>
        <xdr:cNvPr id="62" name="フローチャート : 判断 61">
          <a:extLst>
            <a:ext uri="{FF2B5EF4-FFF2-40B4-BE49-F238E27FC236}">
              <a16:creationId xmlns="" xmlns:a16="http://schemas.microsoft.com/office/drawing/2014/main" id="{CFBCD010-8DC6-4FF8-A163-378D2EA7DD5F}"/>
            </a:ext>
          </a:extLst>
        </xdr:cNvPr>
        <xdr:cNvSpPr/>
      </xdr:nvSpPr>
      <xdr:spPr>
        <a:xfrm>
          <a:off x="3746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109237</xdr:rowOff>
    </xdr:from>
    <xdr:ext cx="405111" cy="259045"/>
    <xdr:sp macro="" textlink="">
      <xdr:nvSpPr>
        <xdr:cNvPr id="63" name="n_1aveValue【図書館】&#10;有形固定資産減価償却率">
          <a:extLst>
            <a:ext uri="{FF2B5EF4-FFF2-40B4-BE49-F238E27FC236}">
              <a16:creationId xmlns="" xmlns:a16="http://schemas.microsoft.com/office/drawing/2014/main" id="{856B51B0-0274-4D68-B91B-19153D5DB49A}"/>
            </a:ext>
          </a:extLst>
        </xdr:cNvPr>
        <xdr:cNvSpPr txBox="1"/>
      </xdr:nvSpPr>
      <xdr:spPr>
        <a:xfrm>
          <a:off x="3582043"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A0F3F922-B985-4736-BF28-D416F75CC1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658C73BB-C325-44C7-A07C-303DB1E698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9E1264B6-0BA5-4594-83A9-7E368E455C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2816139F-AD67-4C2F-A12B-F6A55EA0EB9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3041522B-930A-4540-8A3D-EBED1F03AA1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13970</xdr:rowOff>
    </xdr:from>
    <xdr:to>
      <xdr:col>5</xdr:col>
      <xdr:colOff>409575</xdr:colOff>
      <xdr:row>35</xdr:row>
      <xdr:rowOff>115570</xdr:rowOff>
    </xdr:to>
    <xdr:sp macro="" textlink="">
      <xdr:nvSpPr>
        <xdr:cNvPr id="69" name="円/楕円 68">
          <a:extLst>
            <a:ext uri="{FF2B5EF4-FFF2-40B4-BE49-F238E27FC236}">
              <a16:creationId xmlns="" xmlns:a16="http://schemas.microsoft.com/office/drawing/2014/main" id="{3E41A8E3-BB74-410B-8BCD-F56930BCCC2D}"/>
            </a:ext>
          </a:extLst>
        </xdr:cNvPr>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106697</xdr:rowOff>
    </xdr:from>
    <xdr:ext cx="405111" cy="259045"/>
    <xdr:sp macro="" textlink="">
      <xdr:nvSpPr>
        <xdr:cNvPr id="70" name="n_1mainValue【図書館】&#10;有形固定資産減価償却率">
          <a:extLst>
            <a:ext uri="{FF2B5EF4-FFF2-40B4-BE49-F238E27FC236}">
              <a16:creationId xmlns="" xmlns:a16="http://schemas.microsoft.com/office/drawing/2014/main" id="{C2030AF0-3101-4863-9F6B-23AB30436E59}"/>
            </a:ext>
          </a:extLst>
        </xdr:cNvPr>
        <xdr:cNvSpPr txBox="1"/>
      </xdr:nvSpPr>
      <xdr:spPr>
        <a:xfrm>
          <a:off x="3582043"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 xmlns:a16="http://schemas.microsoft.com/office/drawing/2014/main" id="{8309CD93-4BF8-4F7B-8D10-51259D5DC5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 xmlns:a16="http://schemas.microsoft.com/office/drawing/2014/main" id="{53063D73-7749-437A-939E-8A691A3F69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 xmlns:a16="http://schemas.microsoft.com/office/drawing/2014/main" id="{47DA7EBE-5F4F-4CC3-BE30-F8EB106892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 xmlns:a16="http://schemas.microsoft.com/office/drawing/2014/main" id="{D9520FA9-C823-44AE-822F-2C2AEBC19D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 xmlns:a16="http://schemas.microsoft.com/office/drawing/2014/main" id="{BD5FDC04-ABE8-4723-A87B-C447D8A254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 xmlns:a16="http://schemas.microsoft.com/office/drawing/2014/main" id="{6298E091-B7A3-4C19-B0D2-D18CD4FAB2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 xmlns:a16="http://schemas.microsoft.com/office/drawing/2014/main" id="{758B17C0-A96E-41F2-AD26-58C91938F0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 xmlns:a16="http://schemas.microsoft.com/office/drawing/2014/main" id="{DFCC5AF4-D062-4F2C-8A2E-32690E04EE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a:extLst>
            <a:ext uri="{FF2B5EF4-FFF2-40B4-BE49-F238E27FC236}">
              <a16:creationId xmlns="" xmlns:a16="http://schemas.microsoft.com/office/drawing/2014/main" id="{5A82BAE5-34BA-4621-A6B3-CC16646A1F1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 xmlns:a16="http://schemas.microsoft.com/office/drawing/2014/main" id="{74F7A9F9-5457-450B-A508-F686700B46B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133350</xdr:rowOff>
    </xdr:from>
    <xdr:to>
      <xdr:col>16</xdr:col>
      <xdr:colOff>307975</xdr:colOff>
      <xdr:row>42</xdr:row>
      <xdr:rowOff>133350</xdr:rowOff>
    </xdr:to>
    <xdr:cxnSp macro="">
      <xdr:nvCxnSpPr>
        <xdr:cNvPr id="81" name="直線コネクタ 80">
          <a:extLst>
            <a:ext uri="{FF2B5EF4-FFF2-40B4-BE49-F238E27FC236}">
              <a16:creationId xmlns="" xmlns:a16="http://schemas.microsoft.com/office/drawing/2014/main" id="{55CA2117-256C-421B-B649-5FD0A1B1D2B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2" name="テキスト ボックス 81">
          <a:extLst>
            <a:ext uri="{FF2B5EF4-FFF2-40B4-BE49-F238E27FC236}">
              <a16:creationId xmlns="" xmlns:a16="http://schemas.microsoft.com/office/drawing/2014/main" id="{E2EE5E7F-8069-4D48-BDA1-D1B19B732727}"/>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3" name="直線コネクタ 82">
          <a:extLst>
            <a:ext uri="{FF2B5EF4-FFF2-40B4-BE49-F238E27FC236}">
              <a16:creationId xmlns="" xmlns:a16="http://schemas.microsoft.com/office/drawing/2014/main" id="{6C240F8F-8638-4581-A8A7-06C9FC3F03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4" name="テキスト ボックス 83">
          <a:extLst>
            <a:ext uri="{FF2B5EF4-FFF2-40B4-BE49-F238E27FC236}">
              <a16:creationId xmlns="" xmlns:a16="http://schemas.microsoft.com/office/drawing/2014/main" id="{ACB843BD-6322-4383-807A-6A9EB6D20CEA}"/>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5" name="直線コネクタ 84">
          <a:extLst>
            <a:ext uri="{FF2B5EF4-FFF2-40B4-BE49-F238E27FC236}">
              <a16:creationId xmlns="" xmlns:a16="http://schemas.microsoft.com/office/drawing/2014/main" id="{468B2467-4410-442A-AE37-CF54A41D53CA}"/>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6" name="テキスト ボックス 85">
          <a:extLst>
            <a:ext uri="{FF2B5EF4-FFF2-40B4-BE49-F238E27FC236}">
              <a16:creationId xmlns="" xmlns:a16="http://schemas.microsoft.com/office/drawing/2014/main" id="{2A1C50B7-71DD-4B0F-8039-737B937156DB}"/>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 xmlns:a16="http://schemas.microsoft.com/office/drawing/2014/main" id="{FECB4AA2-CAD0-4A20-85F2-F810B7A469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a:extLst>
            <a:ext uri="{FF2B5EF4-FFF2-40B4-BE49-F238E27FC236}">
              <a16:creationId xmlns="" xmlns:a16="http://schemas.microsoft.com/office/drawing/2014/main" id="{D07A770E-3B15-449D-9926-A9BF0CA77EC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89" name="直線コネクタ 88">
          <a:extLst>
            <a:ext uri="{FF2B5EF4-FFF2-40B4-BE49-F238E27FC236}">
              <a16:creationId xmlns="" xmlns:a16="http://schemas.microsoft.com/office/drawing/2014/main" id="{3E5688C1-62C1-4D76-BADD-CAECD386B17E}"/>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90" name="テキスト ボックス 89">
          <a:extLst>
            <a:ext uri="{FF2B5EF4-FFF2-40B4-BE49-F238E27FC236}">
              <a16:creationId xmlns="" xmlns:a16="http://schemas.microsoft.com/office/drawing/2014/main" id="{6E25FDAB-27B0-4CCA-AB5F-74D3CF77384F}"/>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1" name="直線コネクタ 90">
          <a:extLst>
            <a:ext uri="{FF2B5EF4-FFF2-40B4-BE49-F238E27FC236}">
              <a16:creationId xmlns="" xmlns:a16="http://schemas.microsoft.com/office/drawing/2014/main" id="{126EDE5E-8612-4EEC-9F01-46485B658A11}"/>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92" name="テキスト ボックス 91">
          <a:extLst>
            <a:ext uri="{FF2B5EF4-FFF2-40B4-BE49-F238E27FC236}">
              <a16:creationId xmlns="" xmlns:a16="http://schemas.microsoft.com/office/drawing/2014/main" id="{60816EBE-62F3-4A75-9495-83E063FC88BB}"/>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3" name="直線コネクタ 92">
          <a:extLst>
            <a:ext uri="{FF2B5EF4-FFF2-40B4-BE49-F238E27FC236}">
              <a16:creationId xmlns="" xmlns:a16="http://schemas.microsoft.com/office/drawing/2014/main" id="{C823A0EA-284E-48A1-92D7-B03F4D81FE5F}"/>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162577</xdr:rowOff>
    </xdr:from>
    <xdr:ext cx="467179" cy="259045"/>
    <xdr:sp macro="" textlink="">
      <xdr:nvSpPr>
        <xdr:cNvPr id="94" name="テキスト ボックス 93">
          <a:extLst>
            <a:ext uri="{FF2B5EF4-FFF2-40B4-BE49-F238E27FC236}">
              <a16:creationId xmlns="" xmlns:a16="http://schemas.microsoft.com/office/drawing/2014/main" id="{0C1E9745-E6CA-45D8-89F5-46EB6926014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 xmlns:a16="http://schemas.microsoft.com/office/drawing/2014/main" id="{DC9FC68F-2144-4F95-8110-5A831AB8AC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 xmlns:a16="http://schemas.microsoft.com/office/drawing/2014/main" id="{4A9040E4-DA92-4DF4-A67B-710D5B03840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 xmlns:a16="http://schemas.microsoft.com/office/drawing/2014/main" id="{35051C34-F9EC-485E-8226-4AE50FB856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107633</xdr:rowOff>
    </xdr:from>
    <xdr:to>
      <xdr:col>15</xdr:col>
      <xdr:colOff>180340</xdr:colOff>
      <xdr:row>35</xdr:row>
      <xdr:rowOff>53340</xdr:rowOff>
    </xdr:to>
    <xdr:cxnSp macro="">
      <xdr:nvCxnSpPr>
        <xdr:cNvPr id="98" name="直線コネクタ 97">
          <a:extLst>
            <a:ext uri="{FF2B5EF4-FFF2-40B4-BE49-F238E27FC236}">
              <a16:creationId xmlns="" xmlns:a16="http://schemas.microsoft.com/office/drawing/2014/main" id="{B54EC9CB-CDBD-4FA9-B53E-0E6CA7A23031}"/>
            </a:ext>
          </a:extLst>
        </xdr:cNvPr>
        <xdr:cNvCxnSpPr/>
      </xdr:nvCxnSpPr>
      <xdr:spPr>
        <a:xfrm flipV="1">
          <a:off x="10476865" y="5765483"/>
          <a:ext cx="0" cy="288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57167</xdr:rowOff>
    </xdr:from>
    <xdr:ext cx="469744" cy="259045"/>
    <xdr:sp macro="" textlink="">
      <xdr:nvSpPr>
        <xdr:cNvPr id="99" name="【図書館】&#10;一人当たり面積最小値テキスト">
          <a:extLst>
            <a:ext uri="{FF2B5EF4-FFF2-40B4-BE49-F238E27FC236}">
              <a16:creationId xmlns="" xmlns:a16="http://schemas.microsoft.com/office/drawing/2014/main" id="{5612CC84-4A69-4AAD-B509-AF180340DDF8}"/>
            </a:ext>
          </a:extLst>
        </xdr:cNvPr>
        <xdr:cNvSpPr txBox="1"/>
      </xdr:nvSpPr>
      <xdr:spPr>
        <a:xfrm>
          <a:off x="10566400" y="60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35</xdr:row>
      <xdr:rowOff>53340</xdr:rowOff>
    </xdr:from>
    <xdr:to>
      <xdr:col>15</xdr:col>
      <xdr:colOff>269875</xdr:colOff>
      <xdr:row>35</xdr:row>
      <xdr:rowOff>53340</xdr:rowOff>
    </xdr:to>
    <xdr:cxnSp macro="">
      <xdr:nvCxnSpPr>
        <xdr:cNvPr id="100" name="直線コネクタ 99">
          <a:extLst>
            <a:ext uri="{FF2B5EF4-FFF2-40B4-BE49-F238E27FC236}">
              <a16:creationId xmlns="" xmlns:a16="http://schemas.microsoft.com/office/drawing/2014/main" id="{CEFA4E7C-2ECF-4EB7-8590-00F7BA976A22}"/>
            </a:ext>
          </a:extLst>
        </xdr:cNvPr>
        <xdr:cNvCxnSpPr/>
      </xdr:nvCxnSpPr>
      <xdr:spPr>
        <a:xfrm>
          <a:off x="10388600" y="6054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54310</xdr:rowOff>
    </xdr:from>
    <xdr:ext cx="469744" cy="259045"/>
    <xdr:sp macro="" textlink="">
      <xdr:nvSpPr>
        <xdr:cNvPr id="101" name="【図書館】&#10;一人当たり面積最大値テキスト">
          <a:extLst>
            <a:ext uri="{FF2B5EF4-FFF2-40B4-BE49-F238E27FC236}">
              <a16:creationId xmlns="" xmlns:a16="http://schemas.microsoft.com/office/drawing/2014/main" id="{07B6AD41-4531-43AF-9A9A-ABE35BEEFCE2}"/>
            </a:ext>
          </a:extLst>
        </xdr:cNvPr>
        <xdr:cNvSpPr txBox="1"/>
      </xdr:nvSpPr>
      <xdr:spPr>
        <a:xfrm>
          <a:off x="10566400" y="554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33</xdr:row>
      <xdr:rowOff>107633</xdr:rowOff>
    </xdr:from>
    <xdr:to>
      <xdr:col>15</xdr:col>
      <xdr:colOff>269875</xdr:colOff>
      <xdr:row>33</xdr:row>
      <xdr:rowOff>107633</xdr:rowOff>
    </xdr:to>
    <xdr:cxnSp macro="">
      <xdr:nvCxnSpPr>
        <xdr:cNvPr id="102" name="直線コネクタ 101">
          <a:extLst>
            <a:ext uri="{FF2B5EF4-FFF2-40B4-BE49-F238E27FC236}">
              <a16:creationId xmlns="" xmlns:a16="http://schemas.microsoft.com/office/drawing/2014/main" id="{E141C8AC-BB48-4DF4-BAB9-EFC98BC206A9}"/>
            </a:ext>
          </a:extLst>
        </xdr:cNvPr>
        <xdr:cNvCxnSpPr/>
      </xdr:nvCxnSpPr>
      <xdr:spPr>
        <a:xfrm>
          <a:off x="10388600" y="576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103" name="【図書館】&#10;一人当たり面積平均値テキスト">
          <a:extLst>
            <a:ext uri="{FF2B5EF4-FFF2-40B4-BE49-F238E27FC236}">
              <a16:creationId xmlns="" xmlns:a16="http://schemas.microsoft.com/office/drawing/2014/main" id="{640B3717-D019-4BCC-8EB8-8C042513EDA5}"/>
            </a:ext>
          </a:extLst>
        </xdr:cNvPr>
        <xdr:cNvSpPr txBox="1"/>
      </xdr:nvSpPr>
      <xdr:spPr>
        <a:xfrm>
          <a:off x="105664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25400</xdr:rowOff>
    </xdr:from>
    <xdr:to>
      <xdr:col>15</xdr:col>
      <xdr:colOff>231775</xdr:colOff>
      <xdr:row>34</xdr:row>
      <xdr:rowOff>127000</xdr:rowOff>
    </xdr:to>
    <xdr:sp macro="" textlink="">
      <xdr:nvSpPr>
        <xdr:cNvPr id="104" name="フローチャート : 判断 103">
          <a:extLst>
            <a:ext uri="{FF2B5EF4-FFF2-40B4-BE49-F238E27FC236}">
              <a16:creationId xmlns="" xmlns:a16="http://schemas.microsoft.com/office/drawing/2014/main" id="{42A79106-F17A-495B-9575-CDB99255C1EB}"/>
            </a:ext>
          </a:extLst>
        </xdr:cNvPr>
        <xdr:cNvSpPr/>
      </xdr:nvSpPr>
      <xdr:spPr>
        <a:xfrm>
          <a:off x="104267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131128</xdr:rowOff>
    </xdr:from>
    <xdr:to>
      <xdr:col>14</xdr:col>
      <xdr:colOff>79375</xdr:colOff>
      <xdr:row>39</xdr:row>
      <xdr:rowOff>61278</xdr:rowOff>
    </xdr:to>
    <xdr:sp macro="" textlink="">
      <xdr:nvSpPr>
        <xdr:cNvPr id="105" name="フローチャート : 判断 104">
          <a:extLst>
            <a:ext uri="{FF2B5EF4-FFF2-40B4-BE49-F238E27FC236}">
              <a16:creationId xmlns="" xmlns:a16="http://schemas.microsoft.com/office/drawing/2014/main" id="{F658A123-9DAA-41B2-BDD9-CFF3398A5507}"/>
            </a:ext>
          </a:extLst>
        </xdr:cNvPr>
        <xdr:cNvSpPr/>
      </xdr:nvSpPr>
      <xdr:spPr>
        <a:xfrm>
          <a:off x="9588500" y="664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77805</xdr:rowOff>
    </xdr:from>
    <xdr:ext cx="469744" cy="259045"/>
    <xdr:sp macro="" textlink="">
      <xdr:nvSpPr>
        <xdr:cNvPr id="106" name="n_1aveValue【図書館】&#10;一人当たり面積">
          <a:extLst>
            <a:ext uri="{FF2B5EF4-FFF2-40B4-BE49-F238E27FC236}">
              <a16:creationId xmlns="" xmlns:a16="http://schemas.microsoft.com/office/drawing/2014/main" id="{009DB364-1754-463E-904F-C6544F582365}"/>
            </a:ext>
          </a:extLst>
        </xdr:cNvPr>
        <xdr:cNvSpPr txBox="1"/>
      </xdr:nvSpPr>
      <xdr:spPr>
        <a:xfrm>
          <a:off x="9391727" y="642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61E4BF50-4BA9-4C14-9611-89E5E09EC7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B73B4391-EC23-4D94-8205-F1D7A386FE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71A48E27-0D7E-4312-905C-5C196A6ADA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6FF90BAF-0DED-44EC-B756-E183451373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FEC29A9F-BAB6-47C5-95C3-E0E9521928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91122</xdr:rowOff>
    </xdr:from>
    <xdr:to>
      <xdr:col>14</xdr:col>
      <xdr:colOff>79375</xdr:colOff>
      <xdr:row>42</xdr:row>
      <xdr:rowOff>21272</xdr:rowOff>
    </xdr:to>
    <xdr:sp macro="" textlink="">
      <xdr:nvSpPr>
        <xdr:cNvPr id="112" name="円/楕円 111">
          <a:extLst>
            <a:ext uri="{FF2B5EF4-FFF2-40B4-BE49-F238E27FC236}">
              <a16:creationId xmlns="" xmlns:a16="http://schemas.microsoft.com/office/drawing/2014/main" id="{A4428D5B-E78D-4320-90FF-683E9CCAE357}"/>
            </a:ext>
          </a:extLst>
        </xdr:cNvPr>
        <xdr:cNvSpPr/>
      </xdr:nvSpPr>
      <xdr:spPr>
        <a:xfrm>
          <a:off x="9588500" y="71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12399</xdr:rowOff>
    </xdr:from>
    <xdr:ext cx="469744" cy="259045"/>
    <xdr:sp macro="" textlink="">
      <xdr:nvSpPr>
        <xdr:cNvPr id="113" name="n_1mainValue【図書館】&#10;一人当たり面積">
          <a:extLst>
            <a:ext uri="{FF2B5EF4-FFF2-40B4-BE49-F238E27FC236}">
              <a16:creationId xmlns="" xmlns:a16="http://schemas.microsoft.com/office/drawing/2014/main" id="{0443E066-93A1-4C25-AE35-0C4FFD213EE1}"/>
            </a:ext>
          </a:extLst>
        </xdr:cNvPr>
        <xdr:cNvSpPr txBox="1"/>
      </xdr:nvSpPr>
      <xdr:spPr>
        <a:xfrm>
          <a:off x="9391727" y="721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 xmlns:a16="http://schemas.microsoft.com/office/drawing/2014/main" id="{BB4FFC17-DDF4-4E71-B7BC-E20443A944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 xmlns:a16="http://schemas.microsoft.com/office/drawing/2014/main" id="{26181A34-EEAE-4E0C-B27E-DBA5D5F71A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 xmlns:a16="http://schemas.microsoft.com/office/drawing/2014/main" id="{30AF66E9-59C5-45F5-8984-25DBD84E2C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 xmlns:a16="http://schemas.microsoft.com/office/drawing/2014/main" id="{9A9444A3-DD50-4C52-9F87-684F6CB9E5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 xmlns:a16="http://schemas.microsoft.com/office/drawing/2014/main" id="{895533BB-27A0-4C07-ACE6-609711C82D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 xmlns:a16="http://schemas.microsoft.com/office/drawing/2014/main" id="{3D9343C5-AFE1-46F4-B0FE-3E2A1E4074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 xmlns:a16="http://schemas.microsoft.com/office/drawing/2014/main" id="{DFCE919C-E572-4470-A3F2-E98E47CC86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 xmlns:a16="http://schemas.microsoft.com/office/drawing/2014/main" id="{77BB02B5-182D-4A79-8F9A-2BD36338FF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 xmlns:a16="http://schemas.microsoft.com/office/drawing/2014/main" id="{B751E09A-F051-4864-B97E-95EADA22D8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 xmlns:a16="http://schemas.microsoft.com/office/drawing/2014/main" id="{7B2004D1-BC22-4FD6-8FA8-ED4C5D7EEE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 xmlns:a16="http://schemas.microsoft.com/office/drawing/2014/main" id="{D06ED41C-32B7-4AC6-B3EF-2BD676F8A161}"/>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a:extLst>
            <a:ext uri="{FF2B5EF4-FFF2-40B4-BE49-F238E27FC236}">
              <a16:creationId xmlns="" xmlns:a16="http://schemas.microsoft.com/office/drawing/2014/main" id="{BE0A2B47-B47B-4A45-AB23-DBF987BC8C7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a:extLst>
            <a:ext uri="{FF2B5EF4-FFF2-40B4-BE49-F238E27FC236}">
              <a16:creationId xmlns="" xmlns:a16="http://schemas.microsoft.com/office/drawing/2014/main" id="{C508A7AF-2085-4BC9-9E8D-D74D19CC7F3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a:extLst>
            <a:ext uri="{FF2B5EF4-FFF2-40B4-BE49-F238E27FC236}">
              <a16:creationId xmlns="" xmlns:a16="http://schemas.microsoft.com/office/drawing/2014/main" id="{29830686-46CD-4942-863B-326B272FD6E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a:extLst>
            <a:ext uri="{FF2B5EF4-FFF2-40B4-BE49-F238E27FC236}">
              <a16:creationId xmlns="" xmlns:a16="http://schemas.microsoft.com/office/drawing/2014/main" id="{6E957FC8-6255-49EF-A1A2-DF6C3C68224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a:extLst>
            <a:ext uri="{FF2B5EF4-FFF2-40B4-BE49-F238E27FC236}">
              <a16:creationId xmlns="" xmlns:a16="http://schemas.microsoft.com/office/drawing/2014/main" id="{C01E1EC9-F2EE-42D3-BF8F-E9D1C4ECFAB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a:extLst>
            <a:ext uri="{FF2B5EF4-FFF2-40B4-BE49-F238E27FC236}">
              <a16:creationId xmlns="" xmlns:a16="http://schemas.microsoft.com/office/drawing/2014/main" id="{56FBEEE5-5473-40EA-B950-98E1F797225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a:extLst>
            <a:ext uri="{FF2B5EF4-FFF2-40B4-BE49-F238E27FC236}">
              <a16:creationId xmlns="" xmlns:a16="http://schemas.microsoft.com/office/drawing/2014/main" id="{7C4E5099-73BF-441E-AD15-7EB1B6FD7FB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a:extLst>
            <a:ext uri="{FF2B5EF4-FFF2-40B4-BE49-F238E27FC236}">
              <a16:creationId xmlns="" xmlns:a16="http://schemas.microsoft.com/office/drawing/2014/main" id="{0523033B-40B4-46E0-9C63-152A90FD8392}"/>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 xmlns:a16="http://schemas.microsoft.com/office/drawing/2014/main" id="{4774169F-7544-40B5-9DA9-3A6753D634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 xmlns:a16="http://schemas.microsoft.com/office/drawing/2014/main" id="{68ADE2DE-03EE-4100-9AF7-DFEA9AB8B93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a:extLst>
            <a:ext uri="{FF2B5EF4-FFF2-40B4-BE49-F238E27FC236}">
              <a16:creationId xmlns="" xmlns:a16="http://schemas.microsoft.com/office/drawing/2014/main" id="{2A6A1C1A-FBDA-4C23-A3A6-0D27108EFA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136" name="直線コネクタ 135">
          <a:extLst>
            <a:ext uri="{FF2B5EF4-FFF2-40B4-BE49-F238E27FC236}">
              <a16:creationId xmlns="" xmlns:a16="http://schemas.microsoft.com/office/drawing/2014/main" id="{5EA0E80D-7CCC-47F8-A961-D824935D7E59}"/>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137" name="【体育館・プール】&#10;有形固定資産減価償却率最小値テキスト">
          <a:extLst>
            <a:ext uri="{FF2B5EF4-FFF2-40B4-BE49-F238E27FC236}">
              <a16:creationId xmlns="" xmlns:a16="http://schemas.microsoft.com/office/drawing/2014/main" id="{DC701B25-F3FD-4166-A8F9-365CB6B3952A}"/>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138" name="直線コネクタ 137">
          <a:extLst>
            <a:ext uri="{FF2B5EF4-FFF2-40B4-BE49-F238E27FC236}">
              <a16:creationId xmlns="" xmlns:a16="http://schemas.microsoft.com/office/drawing/2014/main" id="{FF506BE6-A555-4885-B82C-DEB3E0586083}"/>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139" name="【体育館・プール】&#10;有形固定資産減価償却率最大値テキスト">
          <a:extLst>
            <a:ext uri="{FF2B5EF4-FFF2-40B4-BE49-F238E27FC236}">
              <a16:creationId xmlns="" xmlns:a16="http://schemas.microsoft.com/office/drawing/2014/main" id="{A05400D0-9AE0-440B-8B27-EEEC382803C7}"/>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140" name="直線コネクタ 139">
          <a:extLst>
            <a:ext uri="{FF2B5EF4-FFF2-40B4-BE49-F238E27FC236}">
              <a16:creationId xmlns="" xmlns:a16="http://schemas.microsoft.com/office/drawing/2014/main" id="{4D39F99F-9C94-43BA-A884-DDD768896330}"/>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141" name="【体育館・プール】&#10;有形固定資産減価償却率平均値テキスト">
          <a:extLst>
            <a:ext uri="{FF2B5EF4-FFF2-40B4-BE49-F238E27FC236}">
              <a16:creationId xmlns="" xmlns:a16="http://schemas.microsoft.com/office/drawing/2014/main" id="{2AD50C4F-8CA8-4586-B80D-0700DC6F70D9}"/>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142" name="フローチャート : 判断 141">
          <a:extLst>
            <a:ext uri="{FF2B5EF4-FFF2-40B4-BE49-F238E27FC236}">
              <a16:creationId xmlns="" xmlns:a16="http://schemas.microsoft.com/office/drawing/2014/main" id="{C3BE5CB8-7BB9-4E09-8137-D7A429BD1D94}"/>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143" name="フローチャート : 判断 142">
          <a:extLst>
            <a:ext uri="{FF2B5EF4-FFF2-40B4-BE49-F238E27FC236}">
              <a16:creationId xmlns="" xmlns:a16="http://schemas.microsoft.com/office/drawing/2014/main" id="{282B2709-B631-4A56-8C05-49FAB84C5A03}"/>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144" name="n_1aveValue【体育館・プール】&#10;有形固定資産減価償却率">
          <a:extLst>
            <a:ext uri="{FF2B5EF4-FFF2-40B4-BE49-F238E27FC236}">
              <a16:creationId xmlns="" xmlns:a16="http://schemas.microsoft.com/office/drawing/2014/main" id="{80C9DF38-2BE6-4A6D-BEDC-301156D261FA}"/>
            </a:ext>
          </a:extLst>
        </xdr:cNvPr>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52C24F44-72AE-4BFC-9C97-3E72C8BA55C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a:extLst>
            <a:ext uri="{FF2B5EF4-FFF2-40B4-BE49-F238E27FC236}">
              <a16:creationId xmlns="" xmlns:a16="http://schemas.microsoft.com/office/drawing/2014/main" id="{B98B3D33-9E92-40D0-BB89-8919BCC3715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a:extLst>
            <a:ext uri="{FF2B5EF4-FFF2-40B4-BE49-F238E27FC236}">
              <a16:creationId xmlns="" xmlns:a16="http://schemas.microsoft.com/office/drawing/2014/main" id="{70AE153D-DA87-48CD-841A-C271F8EF52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a:extLst>
            <a:ext uri="{FF2B5EF4-FFF2-40B4-BE49-F238E27FC236}">
              <a16:creationId xmlns="" xmlns:a16="http://schemas.microsoft.com/office/drawing/2014/main" id="{BA7EFD6A-1C63-4AC2-ACBE-5B62DB5263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a:extLst>
            <a:ext uri="{FF2B5EF4-FFF2-40B4-BE49-F238E27FC236}">
              <a16:creationId xmlns="" xmlns:a16="http://schemas.microsoft.com/office/drawing/2014/main" id="{507D9AAC-E440-4160-8D2B-FC992EBCCA6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15494</xdr:rowOff>
    </xdr:from>
    <xdr:to>
      <xdr:col>5</xdr:col>
      <xdr:colOff>409575</xdr:colOff>
      <xdr:row>60</xdr:row>
      <xdr:rowOff>117094</xdr:rowOff>
    </xdr:to>
    <xdr:sp macro="" textlink="">
      <xdr:nvSpPr>
        <xdr:cNvPr id="150" name="円/楕円 149">
          <a:extLst>
            <a:ext uri="{FF2B5EF4-FFF2-40B4-BE49-F238E27FC236}">
              <a16:creationId xmlns="" xmlns:a16="http://schemas.microsoft.com/office/drawing/2014/main" id="{BA278034-046C-40B6-836A-9AF449C54D64}"/>
            </a:ext>
          </a:extLst>
        </xdr:cNvPr>
        <xdr:cNvSpPr/>
      </xdr:nvSpPr>
      <xdr:spPr>
        <a:xfrm>
          <a:off x="3746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133621</xdr:rowOff>
    </xdr:from>
    <xdr:ext cx="405111" cy="259045"/>
    <xdr:sp macro="" textlink="">
      <xdr:nvSpPr>
        <xdr:cNvPr id="151" name="n_1mainValue【体育館・プール】&#10;有形固定資産減価償却率">
          <a:extLst>
            <a:ext uri="{FF2B5EF4-FFF2-40B4-BE49-F238E27FC236}">
              <a16:creationId xmlns="" xmlns:a16="http://schemas.microsoft.com/office/drawing/2014/main" id="{2EECA2E9-FA3F-43D0-B762-08DCFAF028F8}"/>
            </a:ext>
          </a:extLst>
        </xdr:cNvPr>
        <xdr:cNvSpPr txBox="1"/>
      </xdr:nvSpPr>
      <xdr:spPr>
        <a:xfrm>
          <a:off x="3582043" y="1007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 xmlns:a16="http://schemas.microsoft.com/office/drawing/2014/main" id="{6D46F759-1A74-445F-84F9-BB2A02A5A3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 xmlns:a16="http://schemas.microsoft.com/office/drawing/2014/main" id="{A508E4AA-D358-4DBF-A2D8-253D12E78D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 xmlns:a16="http://schemas.microsoft.com/office/drawing/2014/main" id="{FC4C13C5-BCBD-4FCD-8F18-6E19C287D1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 xmlns:a16="http://schemas.microsoft.com/office/drawing/2014/main" id="{20559A80-907F-4529-8091-B645919C79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 xmlns:a16="http://schemas.microsoft.com/office/drawing/2014/main" id="{6E9B13D9-0B9E-41F5-9C00-894ADA70FD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 xmlns:a16="http://schemas.microsoft.com/office/drawing/2014/main" id="{79F0843F-9AB5-4461-BDE8-3EE00F2047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 xmlns:a16="http://schemas.microsoft.com/office/drawing/2014/main" id="{31AE8951-CF43-43C8-B4D5-36EEE094B0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 xmlns:a16="http://schemas.microsoft.com/office/drawing/2014/main" id="{BBE05E50-3BB7-4C52-B498-3F9CEE1944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 xmlns:a16="http://schemas.microsoft.com/office/drawing/2014/main" id="{4C98262B-E67E-44DD-9C44-C30A549F96E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 xmlns:a16="http://schemas.microsoft.com/office/drawing/2014/main" id="{D3D17D6D-AACC-4DBA-AC4E-B2CDD76D0E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a:extLst>
            <a:ext uri="{FF2B5EF4-FFF2-40B4-BE49-F238E27FC236}">
              <a16:creationId xmlns="" xmlns:a16="http://schemas.microsoft.com/office/drawing/2014/main" id="{AEE33D2D-FFA7-4EED-9200-CD2DF008635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3" name="テキスト ボックス 162">
          <a:extLst>
            <a:ext uri="{FF2B5EF4-FFF2-40B4-BE49-F238E27FC236}">
              <a16:creationId xmlns="" xmlns:a16="http://schemas.microsoft.com/office/drawing/2014/main" id="{2A1EC21C-81BB-4EBF-8CFB-558DD9352EF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a:extLst>
            <a:ext uri="{FF2B5EF4-FFF2-40B4-BE49-F238E27FC236}">
              <a16:creationId xmlns="" xmlns:a16="http://schemas.microsoft.com/office/drawing/2014/main" id="{A257269B-282D-4A1C-842A-4057D449653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5" name="テキスト ボックス 164">
          <a:extLst>
            <a:ext uri="{FF2B5EF4-FFF2-40B4-BE49-F238E27FC236}">
              <a16:creationId xmlns="" xmlns:a16="http://schemas.microsoft.com/office/drawing/2014/main" id="{0A352151-01C2-4BD3-91D6-F9A31B99193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a:extLst>
            <a:ext uri="{FF2B5EF4-FFF2-40B4-BE49-F238E27FC236}">
              <a16:creationId xmlns="" xmlns:a16="http://schemas.microsoft.com/office/drawing/2014/main" id="{0F31E318-9D3C-477B-8D28-4B7736684FC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7" name="テキスト ボックス 166">
          <a:extLst>
            <a:ext uri="{FF2B5EF4-FFF2-40B4-BE49-F238E27FC236}">
              <a16:creationId xmlns="" xmlns:a16="http://schemas.microsoft.com/office/drawing/2014/main" id="{40749A85-84C4-4ACE-8427-8B3FBAD85B8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a:extLst>
            <a:ext uri="{FF2B5EF4-FFF2-40B4-BE49-F238E27FC236}">
              <a16:creationId xmlns="" xmlns:a16="http://schemas.microsoft.com/office/drawing/2014/main" id="{43C658E4-DB7F-4C09-9864-16BE30786BB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9" name="テキスト ボックス 168">
          <a:extLst>
            <a:ext uri="{FF2B5EF4-FFF2-40B4-BE49-F238E27FC236}">
              <a16:creationId xmlns="" xmlns:a16="http://schemas.microsoft.com/office/drawing/2014/main" id="{E62B1A2C-A8FE-4A5C-9CF3-57731188069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a:extLst>
            <a:ext uri="{FF2B5EF4-FFF2-40B4-BE49-F238E27FC236}">
              <a16:creationId xmlns="" xmlns:a16="http://schemas.microsoft.com/office/drawing/2014/main" id="{56F2A95D-5F55-490D-90B4-E94062ADDA8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1" name="テキスト ボックス 170">
          <a:extLst>
            <a:ext uri="{FF2B5EF4-FFF2-40B4-BE49-F238E27FC236}">
              <a16:creationId xmlns="" xmlns:a16="http://schemas.microsoft.com/office/drawing/2014/main" id="{8C505F34-EC63-473F-B992-0F78C8192BA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a:extLst>
            <a:ext uri="{FF2B5EF4-FFF2-40B4-BE49-F238E27FC236}">
              <a16:creationId xmlns="" xmlns:a16="http://schemas.microsoft.com/office/drawing/2014/main" id="{7D592BCB-2824-4C4B-AF37-84F6E0B8621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3" name="テキスト ボックス 172">
          <a:extLst>
            <a:ext uri="{FF2B5EF4-FFF2-40B4-BE49-F238E27FC236}">
              <a16:creationId xmlns="" xmlns:a16="http://schemas.microsoft.com/office/drawing/2014/main" id="{BA8C9E5F-67E7-4338-98E4-295F9A58ABD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a:extLst>
            <a:ext uri="{FF2B5EF4-FFF2-40B4-BE49-F238E27FC236}">
              <a16:creationId xmlns="" xmlns:a16="http://schemas.microsoft.com/office/drawing/2014/main" id="{2DCC650D-474C-4234-8D37-07D2800AA7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a:extLst>
            <a:ext uri="{FF2B5EF4-FFF2-40B4-BE49-F238E27FC236}">
              <a16:creationId xmlns="" xmlns:a16="http://schemas.microsoft.com/office/drawing/2014/main" id="{831B15C2-A36D-4725-B4A8-FEFD3A8441A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a:extLst>
            <a:ext uri="{FF2B5EF4-FFF2-40B4-BE49-F238E27FC236}">
              <a16:creationId xmlns="" xmlns:a16="http://schemas.microsoft.com/office/drawing/2014/main" id="{D1622D1D-1258-4D16-A3C0-C18CCB11C1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77" name="直線コネクタ 176">
          <a:extLst>
            <a:ext uri="{FF2B5EF4-FFF2-40B4-BE49-F238E27FC236}">
              <a16:creationId xmlns="" xmlns:a16="http://schemas.microsoft.com/office/drawing/2014/main" id="{B8ED1531-506D-41C7-B30F-58342F27AFFD}"/>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78" name="【体育館・プール】&#10;一人当たり面積最小値テキスト">
          <a:extLst>
            <a:ext uri="{FF2B5EF4-FFF2-40B4-BE49-F238E27FC236}">
              <a16:creationId xmlns="" xmlns:a16="http://schemas.microsoft.com/office/drawing/2014/main" id="{959634F5-B9BA-42AE-8021-8B9569125340}"/>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79" name="直線コネクタ 178">
          <a:extLst>
            <a:ext uri="{FF2B5EF4-FFF2-40B4-BE49-F238E27FC236}">
              <a16:creationId xmlns="" xmlns:a16="http://schemas.microsoft.com/office/drawing/2014/main" id="{F65A12CC-228E-4DDB-A7DE-E04FBDD1B53F}"/>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80" name="【体育館・プール】&#10;一人当たり面積最大値テキスト">
          <a:extLst>
            <a:ext uri="{FF2B5EF4-FFF2-40B4-BE49-F238E27FC236}">
              <a16:creationId xmlns="" xmlns:a16="http://schemas.microsoft.com/office/drawing/2014/main" id="{0070A7C0-D23E-4840-9501-901FFABB89C9}"/>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81" name="直線コネクタ 180">
          <a:extLst>
            <a:ext uri="{FF2B5EF4-FFF2-40B4-BE49-F238E27FC236}">
              <a16:creationId xmlns="" xmlns:a16="http://schemas.microsoft.com/office/drawing/2014/main" id="{8474DD19-11D7-4193-B7DE-646D15F9B0D6}"/>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82" name="【体育館・プール】&#10;一人当たり面積平均値テキスト">
          <a:extLst>
            <a:ext uri="{FF2B5EF4-FFF2-40B4-BE49-F238E27FC236}">
              <a16:creationId xmlns="" xmlns:a16="http://schemas.microsoft.com/office/drawing/2014/main" id="{686F0867-5E9B-48C5-99B4-461A93769E2A}"/>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83" name="フローチャート : 判断 182">
          <a:extLst>
            <a:ext uri="{FF2B5EF4-FFF2-40B4-BE49-F238E27FC236}">
              <a16:creationId xmlns="" xmlns:a16="http://schemas.microsoft.com/office/drawing/2014/main" id="{93528696-9DA0-454C-95A1-D578FE166A60}"/>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84" name="フローチャート : 判断 183">
          <a:extLst>
            <a:ext uri="{FF2B5EF4-FFF2-40B4-BE49-F238E27FC236}">
              <a16:creationId xmlns="" xmlns:a16="http://schemas.microsoft.com/office/drawing/2014/main" id="{D897E37B-3DFB-433A-93CA-36592F3706E8}"/>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85" name="n_1aveValue【体育館・プール】&#10;一人当たり面積">
          <a:extLst>
            <a:ext uri="{FF2B5EF4-FFF2-40B4-BE49-F238E27FC236}">
              <a16:creationId xmlns="" xmlns:a16="http://schemas.microsoft.com/office/drawing/2014/main" id="{93BEFAA3-2EA7-4B7B-A9D5-0A362B1D6B43}"/>
            </a:ext>
          </a:extLst>
        </xdr:cNvPr>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A15CCA3C-4C42-49BF-BC20-1207365121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6D81D5AC-8B62-4A25-ABF9-E5F3BDC9E3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BBE9858A-5FD0-4AC7-BB35-35BB8E9DCF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D320D439-B889-4C82-9864-31BFB51126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EF05A369-3100-4E39-B2AC-12A97A0B7B2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68072</xdr:rowOff>
    </xdr:from>
    <xdr:to>
      <xdr:col>14</xdr:col>
      <xdr:colOff>79375</xdr:colOff>
      <xdr:row>63</xdr:row>
      <xdr:rowOff>169672</xdr:rowOff>
    </xdr:to>
    <xdr:sp macro="" textlink="">
      <xdr:nvSpPr>
        <xdr:cNvPr id="191" name="円/楕円 190">
          <a:extLst>
            <a:ext uri="{FF2B5EF4-FFF2-40B4-BE49-F238E27FC236}">
              <a16:creationId xmlns="" xmlns:a16="http://schemas.microsoft.com/office/drawing/2014/main" id="{C6E53EB5-89E0-438C-B535-8BB5DBC3FD66}"/>
            </a:ext>
          </a:extLst>
        </xdr:cNvPr>
        <xdr:cNvSpPr/>
      </xdr:nvSpPr>
      <xdr:spPr>
        <a:xfrm>
          <a:off x="9588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160799</xdr:rowOff>
    </xdr:from>
    <xdr:ext cx="469744" cy="259045"/>
    <xdr:sp macro="" textlink="">
      <xdr:nvSpPr>
        <xdr:cNvPr id="192" name="n_1mainValue【体育館・プール】&#10;一人当たり面積">
          <a:extLst>
            <a:ext uri="{FF2B5EF4-FFF2-40B4-BE49-F238E27FC236}">
              <a16:creationId xmlns="" xmlns:a16="http://schemas.microsoft.com/office/drawing/2014/main" id="{672469A2-7D28-46D8-8BD4-C51208D84C2E}"/>
            </a:ext>
          </a:extLst>
        </xdr:cNvPr>
        <xdr:cNvSpPr txBox="1"/>
      </xdr:nvSpPr>
      <xdr:spPr>
        <a:xfrm>
          <a:off x="939172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a:extLst>
            <a:ext uri="{FF2B5EF4-FFF2-40B4-BE49-F238E27FC236}">
              <a16:creationId xmlns="" xmlns:a16="http://schemas.microsoft.com/office/drawing/2014/main" id="{B9842467-70AF-4293-93F8-CC682A1DF8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a:extLst>
            <a:ext uri="{FF2B5EF4-FFF2-40B4-BE49-F238E27FC236}">
              <a16:creationId xmlns="" xmlns:a16="http://schemas.microsoft.com/office/drawing/2014/main" id="{8F751681-F678-43DE-AC09-45F3758D3C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a:extLst>
            <a:ext uri="{FF2B5EF4-FFF2-40B4-BE49-F238E27FC236}">
              <a16:creationId xmlns="" xmlns:a16="http://schemas.microsoft.com/office/drawing/2014/main" id="{243D95BF-A162-42CF-A8A3-8F24692D9C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a:extLst>
            <a:ext uri="{FF2B5EF4-FFF2-40B4-BE49-F238E27FC236}">
              <a16:creationId xmlns="" xmlns:a16="http://schemas.microsoft.com/office/drawing/2014/main" id="{07188984-56A9-400E-96F7-435A648062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a:extLst>
            <a:ext uri="{FF2B5EF4-FFF2-40B4-BE49-F238E27FC236}">
              <a16:creationId xmlns="" xmlns:a16="http://schemas.microsoft.com/office/drawing/2014/main" id="{AA0416D4-A3E1-460E-8002-62A1625BDE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a:extLst>
            <a:ext uri="{FF2B5EF4-FFF2-40B4-BE49-F238E27FC236}">
              <a16:creationId xmlns="" xmlns:a16="http://schemas.microsoft.com/office/drawing/2014/main" id="{F5EFE65A-BAEC-4120-BCCB-13472EB5C9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a:extLst>
            <a:ext uri="{FF2B5EF4-FFF2-40B4-BE49-F238E27FC236}">
              <a16:creationId xmlns="" xmlns:a16="http://schemas.microsoft.com/office/drawing/2014/main" id="{1F4F5F6B-A282-4B65-8EFA-D9CA8B5636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a:extLst>
            <a:ext uri="{FF2B5EF4-FFF2-40B4-BE49-F238E27FC236}">
              <a16:creationId xmlns="" xmlns:a16="http://schemas.microsoft.com/office/drawing/2014/main" id="{03750134-4026-4909-9CA7-E4BB66AB88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a:extLst>
            <a:ext uri="{FF2B5EF4-FFF2-40B4-BE49-F238E27FC236}">
              <a16:creationId xmlns="" xmlns:a16="http://schemas.microsoft.com/office/drawing/2014/main" id="{47C15A81-1F53-432F-ADFD-38735592AB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a:extLst>
            <a:ext uri="{FF2B5EF4-FFF2-40B4-BE49-F238E27FC236}">
              <a16:creationId xmlns="" xmlns:a16="http://schemas.microsoft.com/office/drawing/2014/main" id="{3B8ACDE4-DD4D-4F1B-B21D-7AB663D88D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a:extLst>
            <a:ext uri="{FF2B5EF4-FFF2-40B4-BE49-F238E27FC236}">
              <a16:creationId xmlns="" xmlns:a16="http://schemas.microsoft.com/office/drawing/2014/main" id="{D0A873AC-2DF5-419C-A8BC-5304755330A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a:extLst>
            <a:ext uri="{FF2B5EF4-FFF2-40B4-BE49-F238E27FC236}">
              <a16:creationId xmlns="" xmlns:a16="http://schemas.microsoft.com/office/drawing/2014/main" id="{5733BE8A-E196-457E-8EE6-EDB0204E892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a:extLst>
            <a:ext uri="{FF2B5EF4-FFF2-40B4-BE49-F238E27FC236}">
              <a16:creationId xmlns="" xmlns:a16="http://schemas.microsoft.com/office/drawing/2014/main" id="{82D758FC-BB58-4A4E-9A59-4C3B5137B9E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a:extLst>
            <a:ext uri="{FF2B5EF4-FFF2-40B4-BE49-F238E27FC236}">
              <a16:creationId xmlns="" xmlns:a16="http://schemas.microsoft.com/office/drawing/2014/main" id="{21E0524B-2816-4223-8B53-8A9D8B1C394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a:extLst>
            <a:ext uri="{FF2B5EF4-FFF2-40B4-BE49-F238E27FC236}">
              <a16:creationId xmlns="" xmlns:a16="http://schemas.microsoft.com/office/drawing/2014/main" id="{A829472D-0D40-406D-BEE0-8886E9477BC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a:extLst>
            <a:ext uri="{FF2B5EF4-FFF2-40B4-BE49-F238E27FC236}">
              <a16:creationId xmlns="" xmlns:a16="http://schemas.microsoft.com/office/drawing/2014/main" id="{8D47EA31-AAE8-44E5-95B4-82DE1CDD709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a:extLst>
            <a:ext uri="{FF2B5EF4-FFF2-40B4-BE49-F238E27FC236}">
              <a16:creationId xmlns="" xmlns:a16="http://schemas.microsoft.com/office/drawing/2014/main" id="{A8997250-1BC6-4E87-9F41-914F1F805E7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a:extLst>
            <a:ext uri="{FF2B5EF4-FFF2-40B4-BE49-F238E27FC236}">
              <a16:creationId xmlns="" xmlns:a16="http://schemas.microsoft.com/office/drawing/2014/main" id="{33EDF314-62CD-4AA6-B6B9-D1D94C20DB7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a:extLst>
            <a:ext uri="{FF2B5EF4-FFF2-40B4-BE49-F238E27FC236}">
              <a16:creationId xmlns="" xmlns:a16="http://schemas.microsoft.com/office/drawing/2014/main" id="{77CCBB2D-0F77-4775-8DC9-E1F175AF086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a:extLst>
            <a:ext uri="{FF2B5EF4-FFF2-40B4-BE49-F238E27FC236}">
              <a16:creationId xmlns="" xmlns:a16="http://schemas.microsoft.com/office/drawing/2014/main" id="{266906E6-3C35-4EA0-8C23-F080C0ABD1B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3" name="テキスト ボックス 212">
          <a:extLst>
            <a:ext uri="{FF2B5EF4-FFF2-40B4-BE49-F238E27FC236}">
              <a16:creationId xmlns="" xmlns:a16="http://schemas.microsoft.com/office/drawing/2014/main" id="{330D5AA7-75DC-4768-B4D0-87DFA121F85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a:extLst>
            <a:ext uri="{FF2B5EF4-FFF2-40B4-BE49-F238E27FC236}">
              <a16:creationId xmlns="" xmlns:a16="http://schemas.microsoft.com/office/drawing/2014/main" id="{E39B0496-CF15-4C9E-86B5-85F8ED7DF5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a:extLst>
            <a:ext uri="{FF2B5EF4-FFF2-40B4-BE49-F238E27FC236}">
              <a16:creationId xmlns="" xmlns:a16="http://schemas.microsoft.com/office/drawing/2014/main" id="{DD8A6BB2-1617-4283-A643-9DACC5CC0DF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a:extLst>
            <a:ext uri="{FF2B5EF4-FFF2-40B4-BE49-F238E27FC236}">
              <a16:creationId xmlns="" xmlns:a16="http://schemas.microsoft.com/office/drawing/2014/main" id="{8B537620-BF15-472F-918D-635A754221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217" name="直線コネクタ 216">
          <a:extLst>
            <a:ext uri="{FF2B5EF4-FFF2-40B4-BE49-F238E27FC236}">
              <a16:creationId xmlns="" xmlns:a16="http://schemas.microsoft.com/office/drawing/2014/main" id="{EB49B0EE-8497-4096-849B-531FBC66A6B2}"/>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218" name="【福祉施設】&#10;有形固定資産減価償却率最小値テキスト">
          <a:extLst>
            <a:ext uri="{FF2B5EF4-FFF2-40B4-BE49-F238E27FC236}">
              <a16:creationId xmlns="" xmlns:a16="http://schemas.microsoft.com/office/drawing/2014/main" id="{EAE19812-3924-4CEC-B47F-670E02580809}"/>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219" name="直線コネクタ 218">
          <a:extLst>
            <a:ext uri="{FF2B5EF4-FFF2-40B4-BE49-F238E27FC236}">
              <a16:creationId xmlns="" xmlns:a16="http://schemas.microsoft.com/office/drawing/2014/main" id="{143C699C-7C7D-4F0B-9BC1-D0C9E25122E0}"/>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0" name="【福祉施設】&#10;有形固定資産減価償却率最大値テキスト">
          <a:extLst>
            <a:ext uri="{FF2B5EF4-FFF2-40B4-BE49-F238E27FC236}">
              <a16:creationId xmlns="" xmlns:a16="http://schemas.microsoft.com/office/drawing/2014/main" id="{660FF15B-FAF5-49AD-BA50-D8A067BDA69B}"/>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1" name="直線コネクタ 220">
          <a:extLst>
            <a:ext uri="{FF2B5EF4-FFF2-40B4-BE49-F238E27FC236}">
              <a16:creationId xmlns="" xmlns:a16="http://schemas.microsoft.com/office/drawing/2014/main" id="{A95AD0AD-749D-4DBB-8923-DEEA47846ED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222" name="【福祉施設】&#10;有形固定資産減価償却率平均値テキスト">
          <a:extLst>
            <a:ext uri="{FF2B5EF4-FFF2-40B4-BE49-F238E27FC236}">
              <a16:creationId xmlns="" xmlns:a16="http://schemas.microsoft.com/office/drawing/2014/main" id="{577B82EE-628F-4F9B-BFD7-161E94422576}"/>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223" name="フローチャート : 判断 222">
          <a:extLst>
            <a:ext uri="{FF2B5EF4-FFF2-40B4-BE49-F238E27FC236}">
              <a16:creationId xmlns="" xmlns:a16="http://schemas.microsoft.com/office/drawing/2014/main" id="{4492B520-A818-4273-8A32-D4800B1FAF76}"/>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224" name="フローチャート : 判断 223">
          <a:extLst>
            <a:ext uri="{FF2B5EF4-FFF2-40B4-BE49-F238E27FC236}">
              <a16:creationId xmlns="" xmlns:a16="http://schemas.microsoft.com/office/drawing/2014/main" id="{81B0D73A-C43F-4A22-A55E-0D87B5A912DC}"/>
            </a:ext>
          </a:extLst>
        </xdr:cNvPr>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225" name="n_1aveValue【福祉施設】&#10;有形固定資産減価償却率">
          <a:extLst>
            <a:ext uri="{FF2B5EF4-FFF2-40B4-BE49-F238E27FC236}">
              <a16:creationId xmlns="" xmlns:a16="http://schemas.microsoft.com/office/drawing/2014/main" id="{24BD7ADD-32A0-45D1-94AA-4AABC671F695}"/>
            </a:ext>
          </a:extLst>
        </xdr:cNvPr>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a:extLst>
            <a:ext uri="{FF2B5EF4-FFF2-40B4-BE49-F238E27FC236}">
              <a16:creationId xmlns="" xmlns:a16="http://schemas.microsoft.com/office/drawing/2014/main" id="{5AEFD5A5-102C-49BC-B954-B05D32365D3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a:extLst>
            <a:ext uri="{FF2B5EF4-FFF2-40B4-BE49-F238E27FC236}">
              <a16:creationId xmlns="" xmlns:a16="http://schemas.microsoft.com/office/drawing/2014/main" id="{0145749D-BF49-4F2F-BDB2-35ED68BCCC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a:extLst>
            <a:ext uri="{FF2B5EF4-FFF2-40B4-BE49-F238E27FC236}">
              <a16:creationId xmlns="" xmlns:a16="http://schemas.microsoft.com/office/drawing/2014/main" id="{5544C795-35FA-4BBE-87B1-7BDCAC846E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a:extLst>
            <a:ext uri="{FF2B5EF4-FFF2-40B4-BE49-F238E27FC236}">
              <a16:creationId xmlns="" xmlns:a16="http://schemas.microsoft.com/office/drawing/2014/main" id="{7DD4C435-E5BA-4AFB-952E-D2548B564B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a:extLst>
            <a:ext uri="{FF2B5EF4-FFF2-40B4-BE49-F238E27FC236}">
              <a16:creationId xmlns="" xmlns:a16="http://schemas.microsoft.com/office/drawing/2014/main" id="{7269F860-1A65-49BA-BD96-F7B193F20C1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103505</xdr:rowOff>
    </xdr:from>
    <xdr:to>
      <xdr:col>5</xdr:col>
      <xdr:colOff>409575</xdr:colOff>
      <xdr:row>82</xdr:row>
      <xdr:rowOff>33655</xdr:rowOff>
    </xdr:to>
    <xdr:sp macro="" textlink="">
      <xdr:nvSpPr>
        <xdr:cNvPr id="231" name="円/楕円 230">
          <a:extLst>
            <a:ext uri="{FF2B5EF4-FFF2-40B4-BE49-F238E27FC236}">
              <a16:creationId xmlns="" xmlns:a16="http://schemas.microsoft.com/office/drawing/2014/main" id="{2AD9BA21-21F8-43FF-B39C-B0150758CCD7}"/>
            </a:ext>
          </a:extLst>
        </xdr:cNvPr>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50182</xdr:rowOff>
    </xdr:from>
    <xdr:ext cx="405111" cy="259045"/>
    <xdr:sp macro="" textlink="">
      <xdr:nvSpPr>
        <xdr:cNvPr id="232" name="n_1mainValue【福祉施設】&#10;有形固定資産減価償却率">
          <a:extLst>
            <a:ext uri="{FF2B5EF4-FFF2-40B4-BE49-F238E27FC236}">
              <a16:creationId xmlns="" xmlns:a16="http://schemas.microsoft.com/office/drawing/2014/main" id="{8B0FF715-7B17-4F5B-890F-DC400FA135E6}"/>
            </a:ext>
          </a:extLst>
        </xdr:cNvPr>
        <xdr:cNvSpPr txBox="1"/>
      </xdr:nvSpPr>
      <xdr:spPr>
        <a:xfrm>
          <a:off x="3582043"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a:extLst>
            <a:ext uri="{FF2B5EF4-FFF2-40B4-BE49-F238E27FC236}">
              <a16:creationId xmlns="" xmlns:a16="http://schemas.microsoft.com/office/drawing/2014/main" id="{70431E76-AEE6-480E-A87A-7F663C57A0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a:extLst>
            <a:ext uri="{FF2B5EF4-FFF2-40B4-BE49-F238E27FC236}">
              <a16:creationId xmlns="" xmlns:a16="http://schemas.microsoft.com/office/drawing/2014/main" id="{0FD3FE61-81E7-43D2-802B-17C069F86F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a:extLst>
            <a:ext uri="{FF2B5EF4-FFF2-40B4-BE49-F238E27FC236}">
              <a16:creationId xmlns="" xmlns:a16="http://schemas.microsoft.com/office/drawing/2014/main" id="{DD823978-BB90-44CF-881D-45EBDD9D01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a:extLst>
            <a:ext uri="{FF2B5EF4-FFF2-40B4-BE49-F238E27FC236}">
              <a16:creationId xmlns="" xmlns:a16="http://schemas.microsoft.com/office/drawing/2014/main" id="{3839C73D-A042-43BD-AAE5-EF32A51CBA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a:extLst>
            <a:ext uri="{FF2B5EF4-FFF2-40B4-BE49-F238E27FC236}">
              <a16:creationId xmlns="" xmlns:a16="http://schemas.microsoft.com/office/drawing/2014/main" id="{692CCE91-39B3-42D1-8182-398B4106C4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a:extLst>
            <a:ext uri="{FF2B5EF4-FFF2-40B4-BE49-F238E27FC236}">
              <a16:creationId xmlns="" xmlns:a16="http://schemas.microsoft.com/office/drawing/2014/main" id="{E4C2E96E-F46C-4051-B4A2-3B59C71A3C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a:extLst>
            <a:ext uri="{FF2B5EF4-FFF2-40B4-BE49-F238E27FC236}">
              <a16:creationId xmlns="" xmlns:a16="http://schemas.microsoft.com/office/drawing/2014/main" id="{DA6207E0-E652-4CE5-8AD0-BA0BC764F8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a:extLst>
            <a:ext uri="{FF2B5EF4-FFF2-40B4-BE49-F238E27FC236}">
              <a16:creationId xmlns="" xmlns:a16="http://schemas.microsoft.com/office/drawing/2014/main" id="{91A7769B-BE54-4FF1-8854-22EFCE1D2BE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a:extLst>
            <a:ext uri="{FF2B5EF4-FFF2-40B4-BE49-F238E27FC236}">
              <a16:creationId xmlns="" xmlns:a16="http://schemas.microsoft.com/office/drawing/2014/main" id="{D1CBB01F-7D9D-40E8-983B-BB6DF829D2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a:extLst>
            <a:ext uri="{FF2B5EF4-FFF2-40B4-BE49-F238E27FC236}">
              <a16:creationId xmlns="" xmlns:a16="http://schemas.microsoft.com/office/drawing/2014/main" id="{50D428BE-6A29-401E-AFA2-8AB8FB4B91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a:extLst>
            <a:ext uri="{FF2B5EF4-FFF2-40B4-BE49-F238E27FC236}">
              <a16:creationId xmlns="" xmlns:a16="http://schemas.microsoft.com/office/drawing/2014/main" id="{BA3B7D05-9816-412A-B8DB-D5DBB1AE305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a:extLst>
            <a:ext uri="{FF2B5EF4-FFF2-40B4-BE49-F238E27FC236}">
              <a16:creationId xmlns="" xmlns:a16="http://schemas.microsoft.com/office/drawing/2014/main" id="{52BB83A0-1DE4-4C80-8BCB-22A857FC58A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a:extLst>
            <a:ext uri="{FF2B5EF4-FFF2-40B4-BE49-F238E27FC236}">
              <a16:creationId xmlns="" xmlns:a16="http://schemas.microsoft.com/office/drawing/2014/main" id="{5366241E-558C-47CD-83B6-295D613A96E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a:extLst>
            <a:ext uri="{FF2B5EF4-FFF2-40B4-BE49-F238E27FC236}">
              <a16:creationId xmlns="" xmlns:a16="http://schemas.microsoft.com/office/drawing/2014/main" id="{0EC01E26-EB03-44E8-B3A7-117B330136E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a:extLst>
            <a:ext uri="{FF2B5EF4-FFF2-40B4-BE49-F238E27FC236}">
              <a16:creationId xmlns="" xmlns:a16="http://schemas.microsoft.com/office/drawing/2014/main" id="{1B77413A-8532-4E56-86DB-CF48B94A89C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a:extLst>
            <a:ext uri="{FF2B5EF4-FFF2-40B4-BE49-F238E27FC236}">
              <a16:creationId xmlns="" xmlns:a16="http://schemas.microsoft.com/office/drawing/2014/main" id="{3252CD3C-1FB3-477E-85D6-23894FC6B99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a:extLst>
            <a:ext uri="{FF2B5EF4-FFF2-40B4-BE49-F238E27FC236}">
              <a16:creationId xmlns="" xmlns:a16="http://schemas.microsoft.com/office/drawing/2014/main" id="{C2088CD4-6FF0-4D19-90D0-7CFBE67DC33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a:extLst>
            <a:ext uri="{FF2B5EF4-FFF2-40B4-BE49-F238E27FC236}">
              <a16:creationId xmlns="" xmlns:a16="http://schemas.microsoft.com/office/drawing/2014/main" id="{BE38CCF4-F3EC-4124-932F-BFE8398CB62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a:extLst>
            <a:ext uri="{FF2B5EF4-FFF2-40B4-BE49-F238E27FC236}">
              <a16:creationId xmlns="" xmlns:a16="http://schemas.microsoft.com/office/drawing/2014/main" id="{0A1BEA47-BFB9-42CA-B07D-876B43A4B6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a:extLst>
            <a:ext uri="{FF2B5EF4-FFF2-40B4-BE49-F238E27FC236}">
              <a16:creationId xmlns="" xmlns:a16="http://schemas.microsoft.com/office/drawing/2014/main" id="{08A49122-C7F9-4A4F-B63C-41F6908D00B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a:extLst>
            <a:ext uri="{FF2B5EF4-FFF2-40B4-BE49-F238E27FC236}">
              <a16:creationId xmlns="" xmlns:a16="http://schemas.microsoft.com/office/drawing/2014/main" id="{FC383F24-1F6E-4531-BA06-491C11D730B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254" name="直線コネクタ 253">
          <a:extLst>
            <a:ext uri="{FF2B5EF4-FFF2-40B4-BE49-F238E27FC236}">
              <a16:creationId xmlns="" xmlns:a16="http://schemas.microsoft.com/office/drawing/2014/main" id="{7BA07142-E6ED-4D19-AB75-C32EE79DD0BD}"/>
            </a:ext>
          </a:extLst>
        </xdr:cNvPr>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255" name="【福祉施設】&#10;一人当たり面積最小値テキスト">
          <a:extLst>
            <a:ext uri="{FF2B5EF4-FFF2-40B4-BE49-F238E27FC236}">
              <a16:creationId xmlns="" xmlns:a16="http://schemas.microsoft.com/office/drawing/2014/main" id="{6BCD4A88-5B85-48A0-AF3F-F828EEE77797}"/>
            </a:ext>
          </a:extLst>
        </xdr:cNvPr>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256" name="直線コネクタ 255">
          <a:extLst>
            <a:ext uri="{FF2B5EF4-FFF2-40B4-BE49-F238E27FC236}">
              <a16:creationId xmlns="" xmlns:a16="http://schemas.microsoft.com/office/drawing/2014/main" id="{51163884-0281-4EEA-B1EE-0BD28C7C2BDF}"/>
            </a:ext>
          </a:extLst>
        </xdr:cNvPr>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257" name="【福祉施設】&#10;一人当たり面積最大値テキスト">
          <a:extLst>
            <a:ext uri="{FF2B5EF4-FFF2-40B4-BE49-F238E27FC236}">
              <a16:creationId xmlns="" xmlns:a16="http://schemas.microsoft.com/office/drawing/2014/main" id="{E6600505-4D95-40B9-868F-DDB8D83587FE}"/>
            </a:ext>
          </a:extLst>
        </xdr:cNvPr>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258" name="直線コネクタ 257">
          <a:extLst>
            <a:ext uri="{FF2B5EF4-FFF2-40B4-BE49-F238E27FC236}">
              <a16:creationId xmlns="" xmlns:a16="http://schemas.microsoft.com/office/drawing/2014/main" id="{389F5799-F0D5-405D-9BB1-DDC6751B27DF}"/>
            </a:ext>
          </a:extLst>
        </xdr:cNvPr>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259" name="【福祉施設】&#10;一人当たり面積平均値テキスト">
          <a:extLst>
            <a:ext uri="{FF2B5EF4-FFF2-40B4-BE49-F238E27FC236}">
              <a16:creationId xmlns="" xmlns:a16="http://schemas.microsoft.com/office/drawing/2014/main" id="{8A89F42F-F1B9-4F65-8884-04E01CFC73CB}"/>
            </a:ext>
          </a:extLst>
        </xdr:cNvPr>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260" name="フローチャート : 判断 259">
          <a:extLst>
            <a:ext uri="{FF2B5EF4-FFF2-40B4-BE49-F238E27FC236}">
              <a16:creationId xmlns="" xmlns:a16="http://schemas.microsoft.com/office/drawing/2014/main" id="{8FDB2201-A87D-4C96-BFCF-BC26426E1112}"/>
            </a:ext>
          </a:extLst>
        </xdr:cNvPr>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261" name="フローチャート : 判断 260">
          <a:extLst>
            <a:ext uri="{FF2B5EF4-FFF2-40B4-BE49-F238E27FC236}">
              <a16:creationId xmlns="" xmlns:a16="http://schemas.microsoft.com/office/drawing/2014/main" id="{01CE16C2-5CDC-42C1-890E-5E649831BCEB}"/>
            </a:ext>
          </a:extLst>
        </xdr:cNvPr>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262" name="n_1aveValue【福祉施設】&#10;一人当たり面積">
          <a:extLst>
            <a:ext uri="{FF2B5EF4-FFF2-40B4-BE49-F238E27FC236}">
              <a16:creationId xmlns="" xmlns:a16="http://schemas.microsoft.com/office/drawing/2014/main" id="{7BECF8ED-76D9-4857-85FA-D268AF662A22}"/>
            </a:ext>
          </a:extLst>
        </xdr:cNvPr>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EF97A026-EC02-4A17-88FC-9D7555FB23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a:extLst>
            <a:ext uri="{FF2B5EF4-FFF2-40B4-BE49-F238E27FC236}">
              <a16:creationId xmlns="" xmlns:a16="http://schemas.microsoft.com/office/drawing/2014/main" id="{0C1DC590-817D-4CEC-9448-5F40BB5BDA2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a:extLst>
            <a:ext uri="{FF2B5EF4-FFF2-40B4-BE49-F238E27FC236}">
              <a16:creationId xmlns="" xmlns:a16="http://schemas.microsoft.com/office/drawing/2014/main" id="{9409FE8E-7742-4C1B-A68F-D35CA53672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a:extLst>
            <a:ext uri="{FF2B5EF4-FFF2-40B4-BE49-F238E27FC236}">
              <a16:creationId xmlns="" xmlns:a16="http://schemas.microsoft.com/office/drawing/2014/main" id="{C5BE7A79-A920-4C42-BBA1-F2818222A6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a:extLst>
            <a:ext uri="{FF2B5EF4-FFF2-40B4-BE49-F238E27FC236}">
              <a16:creationId xmlns="" xmlns:a16="http://schemas.microsoft.com/office/drawing/2014/main" id="{7F8B148D-2D2B-43C0-B24F-36730F2C0D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97028</xdr:rowOff>
    </xdr:from>
    <xdr:to>
      <xdr:col>14</xdr:col>
      <xdr:colOff>79375</xdr:colOff>
      <xdr:row>86</xdr:row>
      <xdr:rowOff>27178</xdr:rowOff>
    </xdr:to>
    <xdr:sp macro="" textlink="">
      <xdr:nvSpPr>
        <xdr:cNvPr id="268" name="円/楕円 267">
          <a:extLst>
            <a:ext uri="{FF2B5EF4-FFF2-40B4-BE49-F238E27FC236}">
              <a16:creationId xmlns="" xmlns:a16="http://schemas.microsoft.com/office/drawing/2014/main" id="{4A62120C-2F3B-4AB3-A8A5-53B17B081178}"/>
            </a:ext>
          </a:extLst>
        </xdr:cNvPr>
        <xdr:cNvSpPr/>
      </xdr:nvSpPr>
      <xdr:spPr>
        <a:xfrm>
          <a:off x="9588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18305</xdr:rowOff>
    </xdr:from>
    <xdr:ext cx="469744" cy="259045"/>
    <xdr:sp macro="" textlink="">
      <xdr:nvSpPr>
        <xdr:cNvPr id="269" name="n_1mainValue【福祉施設】&#10;一人当たり面積">
          <a:extLst>
            <a:ext uri="{FF2B5EF4-FFF2-40B4-BE49-F238E27FC236}">
              <a16:creationId xmlns="" xmlns:a16="http://schemas.microsoft.com/office/drawing/2014/main" id="{EE8EFEA9-D148-4F36-997D-E39E445547B8}"/>
            </a:ext>
          </a:extLst>
        </xdr:cNvPr>
        <xdr:cNvSpPr txBox="1"/>
      </xdr:nvSpPr>
      <xdr:spPr>
        <a:xfrm>
          <a:off x="9391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a:extLst>
            <a:ext uri="{FF2B5EF4-FFF2-40B4-BE49-F238E27FC236}">
              <a16:creationId xmlns="" xmlns:a16="http://schemas.microsoft.com/office/drawing/2014/main" id="{21DA4BCD-BC79-43C3-A20A-534B6597F7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a:extLst>
            <a:ext uri="{FF2B5EF4-FFF2-40B4-BE49-F238E27FC236}">
              <a16:creationId xmlns="" xmlns:a16="http://schemas.microsoft.com/office/drawing/2014/main" id="{2D5E4A74-DEDA-45A5-B4B4-3CA2E625F6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a:extLst>
            <a:ext uri="{FF2B5EF4-FFF2-40B4-BE49-F238E27FC236}">
              <a16:creationId xmlns="" xmlns:a16="http://schemas.microsoft.com/office/drawing/2014/main" id="{015AEA0D-3B12-4F1F-8128-13C08A6B85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a:extLst>
            <a:ext uri="{FF2B5EF4-FFF2-40B4-BE49-F238E27FC236}">
              <a16:creationId xmlns="" xmlns:a16="http://schemas.microsoft.com/office/drawing/2014/main" id="{5F8F83CB-0E08-4C97-A116-1FDC23FDD9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a:extLst>
            <a:ext uri="{FF2B5EF4-FFF2-40B4-BE49-F238E27FC236}">
              <a16:creationId xmlns="" xmlns:a16="http://schemas.microsoft.com/office/drawing/2014/main" id="{D6E1C5F0-2E5C-4425-A3D4-CADD2DE3AC4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a:extLst>
            <a:ext uri="{FF2B5EF4-FFF2-40B4-BE49-F238E27FC236}">
              <a16:creationId xmlns="" xmlns:a16="http://schemas.microsoft.com/office/drawing/2014/main" id="{3A7BAD61-F65B-435C-9D37-4CA473BA4B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a:extLst>
            <a:ext uri="{FF2B5EF4-FFF2-40B4-BE49-F238E27FC236}">
              <a16:creationId xmlns="" xmlns:a16="http://schemas.microsoft.com/office/drawing/2014/main" id="{278621A0-EF01-4FDF-8C4F-7C7D8C46C5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a:extLst>
            <a:ext uri="{FF2B5EF4-FFF2-40B4-BE49-F238E27FC236}">
              <a16:creationId xmlns="" xmlns:a16="http://schemas.microsoft.com/office/drawing/2014/main" id="{9CD726FA-24DF-4F62-81CC-6951632BA86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a:extLst>
            <a:ext uri="{FF2B5EF4-FFF2-40B4-BE49-F238E27FC236}">
              <a16:creationId xmlns="" xmlns:a16="http://schemas.microsoft.com/office/drawing/2014/main" id="{2EA0CC3D-9AA0-4DF8-9351-DB84360A86A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a:extLst>
            <a:ext uri="{FF2B5EF4-FFF2-40B4-BE49-F238E27FC236}">
              <a16:creationId xmlns="" xmlns:a16="http://schemas.microsoft.com/office/drawing/2014/main" id="{76EB3626-740F-4131-A93F-665B9008969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a:extLst>
            <a:ext uri="{FF2B5EF4-FFF2-40B4-BE49-F238E27FC236}">
              <a16:creationId xmlns="" xmlns:a16="http://schemas.microsoft.com/office/drawing/2014/main" id="{2B816744-EC8C-410F-B61C-887BBCF3CA12}"/>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1" name="直線コネクタ 280">
          <a:extLst>
            <a:ext uri="{FF2B5EF4-FFF2-40B4-BE49-F238E27FC236}">
              <a16:creationId xmlns="" xmlns:a16="http://schemas.microsoft.com/office/drawing/2014/main" id="{B15E4DF2-16B6-440F-A7CB-D4830CF362D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2" name="テキスト ボックス 281">
          <a:extLst>
            <a:ext uri="{FF2B5EF4-FFF2-40B4-BE49-F238E27FC236}">
              <a16:creationId xmlns="" xmlns:a16="http://schemas.microsoft.com/office/drawing/2014/main" id="{AC03C5F2-4D1D-447F-9276-3280EB7253A2}"/>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3" name="直線コネクタ 282">
          <a:extLst>
            <a:ext uri="{FF2B5EF4-FFF2-40B4-BE49-F238E27FC236}">
              <a16:creationId xmlns="" xmlns:a16="http://schemas.microsoft.com/office/drawing/2014/main" id="{563ED741-ABFC-4088-B475-E1C9B214A55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4" name="テキスト ボックス 283">
          <a:extLst>
            <a:ext uri="{FF2B5EF4-FFF2-40B4-BE49-F238E27FC236}">
              <a16:creationId xmlns="" xmlns:a16="http://schemas.microsoft.com/office/drawing/2014/main" id="{E5736456-EA97-4CFD-B56F-8CAD3383924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5" name="直線コネクタ 284">
          <a:extLst>
            <a:ext uri="{FF2B5EF4-FFF2-40B4-BE49-F238E27FC236}">
              <a16:creationId xmlns="" xmlns:a16="http://schemas.microsoft.com/office/drawing/2014/main" id="{13A01F4B-8F4F-43AB-A099-B17F32AEFA7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6" name="テキスト ボックス 285">
          <a:extLst>
            <a:ext uri="{FF2B5EF4-FFF2-40B4-BE49-F238E27FC236}">
              <a16:creationId xmlns="" xmlns:a16="http://schemas.microsoft.com/office/drawing/2014/main" id="{CB93A4B6-A269-4EFB-8FF1-2CFD6E256A5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7" name="直線コネクタ 286">
          <a:extLst>
            <a:ext uri="{FF2B5EF4-FFF2-40B4-BE49-F238E27FC236}">
              <a16:creationId xmlns="" xmlns:a16="http://schemas.microsoft.com/office/drawing/2014/main" id="{821E7115-38A9-40BB-8B0F-603AEA1F31D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8" name="テキスト ボックス 287">
          <a:extLst>
            <a:ext uri="{FF2B5EF4-FFF2-40B4-BE49-F238E27FC236}">
              <a16:creationId xmlns="" xmlns:a16="http://schemas.microsoft.com/office/drawing/2014/main" id="{A53122FA-D047-43F2-B27D-B4C6F5F2ECC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9" name="直線コネクタ 288">
          <a:extLst>
            <a:ext uri="{FF2B5EF4-FFF2-40B4-BE49-F238E27FC236}">
              <a16:creationId xmlns="" xmlns:a16="http://schemas.microsoft.com/office/drawing/2014/main" id="{7208735A-C11C-4410-8882-13CFEFF8533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0" name="テキスト ボックス 289">
          <a:extLst>
            <a:ext uri="{FF2B5EF4-FFF2-40B4-BE49-F238E27FC236}">
              <a16:creationId xmlns="" xmlns:a16="http://schemas.microsoft.com/office/drawing/2014/main" id="{89C02C50-07E9-4D77-AA4C-E8BFC89692D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a:extLst>
            <a:ext uri="{FF2B5EF4-FFF2-40B4-BE49-F238E27FC236}">
              <a16:creationId xmlns="" xmlns:a16="http://schemas.microsoft.com/office/drawing/2014/main" id="{07CBE180-9161-48B7-A9C3-5C2F982CE7F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a:extLst>
            <a:ext uri="{FF2B5EF4-FFF2-40B4-BE49-F238E27FC236}">
              <a16:creationId xmlns="" xmlns:a16="http://schemas.microsoft.com/office/drawing/2014/main" id="{822B9888-FDDE-4E78-9635-F24A97B987F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a:extLst>
            <a:ext uri="{FF2B5EF4-FFF2-40B4-BE49-F238E27FC236}">
              <a16:creationId xmlns="" xmlns:a16="http://schemas.microsoft.com/office/drawing/2014/main" id="{70F31593-2C59-4D54-BAB3-60379C4B2F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294" name="直線コネクタ 293">
          <a:extLst>
            <a:ext uri="{FF2B5EF4-FFF2-40B4-BE49-F238E27FC236}">
              <a16:creationId xmlns="" xmlns:a16="http://schemas.microsoft.com/office/drawing/2014/main" id="{127F60CE-57E3-4886-BB92-350A0E32FEB5}"/>
            </a:ext>
          </a:extLst>
        </xdr:cNvPr>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295" name="【市民会館】&#10;有形固定資産減価償却率最小値テキスト">
          <a:extLst>
            <a:ext uri="{FF2B5EF4-FFF2-40B4-BE49-F238E27FC236}">
              <a16:creationId xmlns="" xmlns:a16="http://schemas.microsoft.com/office/drawing/2014/main" id="{757D9FEC-4FC9-4768-8A1F-00690FC4E2A1}"/>
            </a:ext>
          </a:extLst>
        </xdr:cNvPr>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96" name="直線コネクタ 295">
          <a:extLst>
            <a:ext uri="{FF2B5EF4-FFF2-40B4-BE49-F238E27FC236}">
              <a16:creationId xmlns="" xmlns:a16="http://schemas.microsoft.com/office/drawing/2014/main" id="{704F5CDD-A115-4B67-8B2E-16E1F44AC8A4}"/>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297" name="【市民会館】&#10;有形固定資産減価償却率最大値テキスト">
          <a:extLst>
            <a:ext uri="{FF2B5EF4-FFF2-40B4-BE49-F238E27FC236}">
              <a16:creationId xmlns="" xmlns:a16="http://schemas.microsoft.com/office/drawing/2014/main" id="{EEE03446-AA8B-4D56-AF33-75CED9B6A3B1}"/>
            </a:ext>
          </a:extLst>
        </xdr:cNvPr>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298" name="直線コネクタ 297">
          <a:extLst>
            <a:ext uri="{FF2B5EF4-FFF2-40B4-BE49-F238E27FC236}">
              <a16:creationId xmlns="" xmlns:a16="http://schemas.microsoft.com/office/drawing/2014/main" id="{0B7D838D-A720-44B9-A89A-121E7836EA72}"/>
            </a:ext>
          </a:extLst>
        </xdr:cNvPr>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99" name="【市民会館】&#10;有形固定資産減価償却率平均値テキスト">
          <a:extLst>
            <a:ext uri="{FF2B5EF4-FFF2-40B4-BE49-F238E27FC236}">
              <a16:creationId xmlns="" xmlns:a16="http://schemas.microsoft.com/office/drawing/2014/main" id="{76185313-CB2F-4A2A-B90A-8E21B671B7B6}"/>
            </a:ext>
          </a:extLst>
        </xdr:cNvPr>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300" name="フローチャート : 判断 299">
          <a:extLst>
            <a:ext uri="{FF2B5EF4-FFF2-40B4-BE49-F238E27FC236}">
              <a16:creationId xmlns="" xmlns:a16="http://schemas.microsoft.com/office/drawing/2014/main" id="{6300E63C-C103-4132-B23D-077B01F4A4E6}"/>
            </a:ext>
          </a:extLst>
        </xdr:cNvPr>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301" name="フローチャート : 判断 300">
          <a:extLst>
            <a:ext uri="{FF2B5EF4-FFF2-40B4-BE49-F238E27FC236}">
              <a16:creationId xmlns="" xmlns:a16="http://schemas.microsoft.com/office/drawing/2014/main" id="{50B724FF-14C1-4D39-9A67-8EC7F38B01F9}"/>
            </a:ext>
          </a:extLst>
        </xdr:cNvPr>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302" name="n_1aveValue【市民会館】&#10;有形固定資産減価償却率">
          <a:extLst>
            <a:ext uri="{FF2B5EF4-FFF2-40B4-BE49-F238E27FC236}">
              <a16:creationId xmlns="" xmlns:a16="http://schemas.microsoft.com/office/drawing/2014/main" id="{C8BFD51D-C0D3-411E-A5E3-65EE9C3D91BB}"/>
            </a:ext>
          </a:extLst>
        </xdr:cNvPr>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3" name="テキスト ボックス 302">
          <a:extLst>
            <a:ext uri="{FF2B5EF4-FFF2-40B4-BE49-F238E27FC236}">
              <a16:creationId xmlns="" xmlns:a16="http://schemas.microsoft.com/office/drawing/2014/main" id="{17597233-5422-4AE6-9D24-396CC62A689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a:extLst>
            <a:ext uri="{FF2B5EF4-FFF2-40B4-BE49-F238E27FC236}">
              <a16:creationId xmlns="" xmlns:a16="http://schemas.microsoft.com/office/drawing/2014/main" id="{3B96C2E3-F00E-4077-A468-99924BA8E18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a:extLst>
            <a:ext uri="{FF2B5EF4-FFF2-40B4-BE49-F238E27FC236}">
              <a16:creationId xmlns="" xmlns:a16="http://schemas.microsoft.com/office/drawing/2014/main" id="{96865DFA-96F9-481F-8A78-3168A85CE3C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a:extLst>
            <a:ext uri="{FF2B5EF4-FFF2-40B4-BE49-F238E27FC236}">
              <a16:creationId xmlns="" xmlns:a16="http://schemas.microsoft.com/office/drawing/2014/main" id="{2537C63D-CD2C-436D-9922-C5C28182AAB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a:extLst>
            <a:ext uri="{FF2B5EF4-FFF2-40B4-BE49-F238E27FC236}">
              <a16:creationId xmlns="" xmlns:a16="http://schemas.microsoft.com/office/drawing/2014/main" id="{2792B466-116E-4566-B097-C04D71F6E6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101600</xdr:rowOff>
    </xdr:from>
    <xdr:to>
      <xdr:col>5</xdr:col>
      <xdr:colOff>409575</xdr:colOff>
      <xdr:row>104</xdr:row>
      <xdr:rowOff>31750</xdr:rowOff>
    </xdr:to>
    <xdr:sp macro="" textlink="">
      <xdr:nvSpPr>
        <xdr:cNvPr id="308" name="円/楕円 307">
          <a:extLst>
            <a:ext uri="{FF2B5EF4-FFF2-40B4-BE49-F238E27FC236}">
              <a16:creationId xmlns="" xmlns:a16="http://schemas.microsoft.com/office/drawing/2014/main" id="{8AEF62A2-85E4-40EB-9BDF-7631EA691365}"/>
            </a:ext>
          </a:extLst>
        </xdr:cNvPr>
        <xdr:cNvSpPr/>
      </xdr:nvSpPr>
      <xdr:spPr>
        <a:xfrm>
          <a:off x="3746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48277</xdr:rowOff>
    </xdr:from>
    <xdr:ext cx="405111" cy="259045"/>
    <xdr:sp macro="" textlink="">
      <xdr:nvSpPr>
        <xdr:cNvPr id="309" name="n_1mainValue【市民会館】&#10;有形固定資産減価償却率">
          <a:extLst>
            <a:ext uri="{FF2B5EF4-FFF2-40B4-BE49-F238E27FC236}">
              <a16:creationId xmlns="" xmlns:a16="http://schemas.microsoft.com/office/drawing/2014/main" id="{19401C0E-DF00-4069-B498-3D04233FC8A2}"/>
            </a:ext>
          </a:extLst>
        </xdr:cNvPr>
        <xdr:cNvSpPr txBox="1"/>
      </xdr:nvSpPr>
      <xdr:spPr>
        <a:xfrm>
          <a:off x="3582043"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a:extLst>
            <a:ext uri="{FF2B5EF4-FFF2-40B4-BE49-F238E27FC236}">
              <a16:creationId xmlns="" xmlns:a16="http://schemas.microsoft.com/office/drawing/2014/main" id="{2FE16A00-CC44-44F4-8144-04323E3944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a:extLst>
            <a:ext uri="{FF2B5EF4-FFF2-40B4-BE49-F238E27FC236}">
              <a16:creationId xmlns="" xmlns:a16="http://schemas.microsoft.com/office/drawing/2014/main" id="{B088FDF5-F30A-4BD5-A6F7-EE0FDE2063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a:extLst>
            <a:ext uri="{FF2B5EF4-FFF2-40B4-BE49-F238E27FC236}">
              <a16:creationId xmlns="" xmlns:a16="http://schemas.microsoft.com/office/drawing/2014/main" id="{26400E3B-89B8-4D5B-863A-F0B881F962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a:extLst>
            <a:ext uri="{FF2B5EF4-FFF2-40B4-BE49-F238E27FC236}">
              <a16:creationId xmlns="" xmlns:a16="http://schemas.microsoft.com/office/drawing/2014/main" id="{12BFAF30-F0B0-4650-84D0-B03B123642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a:extLst>
            <a:ext uri="{FF2B5EF4-FFF2-40B4-BE49-F238E27FC236}">
              <a16:creationId xmlns="" xmlns:a16="http://schemas.microsoft.com/office/drawing/2014/main" id="{A2005434-4E3D-472D-99EB-3465C9ED35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a:extLst>
            <a:ext uri="{FF2B5EF4-FFF2-40B4-BE49-F238E27FC236}">
              <a16:creationId xmlns="" xmlns:a16="http://schemas.microsoft.com/office/drawing/2014/main" id="{4758EB56-3962-40A0-8175-BFA21779DA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a:extLst>
            <a:ext uri="{FF2B5EF4-FFF2-40B4-BE49-F238E27FC236}">
              <a16:creationId xmlns="" xmlns:a16="http://schemas.microsoft.com/office/drawing/2014/main" id="{428957C3-D877-484C-A881-02F94DF78A0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a:extLst>
            <a:ext uri="{FF2B5EF4-FFF2-40B4-BE49-F238E27FC236}">
              <a16:creationId xmlns="" xmlns:a16="http://schemas.microsoft.com/office/drawing/2014/main" id="{319B2610-7900-40EE-BA18-0BF09B61782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a:extLst>
            <a:ext uri="{FF2B5EF4-FFF2-40B4-BE49-F238E27FC236}">
              <a16:creationId xmlns="" xmlns:a16="http://schemas.microsoft.com/office/drawing/2014/main" id="{7DC601DB-ACE6-4011-B262-0151F489DED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a:extLst>
            <a:ext uri="{FF2B5EF4-FFF2-40B4-BE49-F238E27FC236}">
              <a16:creationId xmlns="" xmlns:a16="http://schemas.microsoft.com/office/drawing/2014/main" id="{C3606388-D6CB-43C1-ADF4-110D20A636B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0" name="直線コネクタ 319">
          <a:extLst>
            <a:ext uri="{FF2B5EF4-FFF2-40B4-BE49-F238E27FC236}">
              <a16:creationId xmlns="" xmlns:a16="http://schemas.microsoft.com/office/drawing/2014/main" id="{0816D3D0-41F5-4FAA-98CB-4380150ED36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1" name="テキスト ボックス 320">
          <a:extLst>
            <a:ext uri="{FF2B5EF4-FFF2-40B4-BE49-F238E27FC236}">
              <a16:creationId xmlns="" xmlns:a16="http://schemas.microsoft.com/office/drawing/2014/main" id="{40E4B77C-CA53-4998-A125-0B3A4768EEA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2" name="直線コネクタ 321">
          <a:extLst>
            <a:ext uri="{FF2B5EF4-FFF2-40B4-BE49-F238E27FC236}">
              <a16:creationId xmlns="" xmlns:a16="http://schemas.microsoft.com/office/drawing/2014/main" id="{0022FD59-97EB-4629-A7DF-4C2F8D7AA7A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3" name="テキスト ボックス 322">
          <a:extLst>
            <a:ext uri="{FF2B5EF4-FFF2-40B4-BE49-F238E27FC236}">
              <a16:creationId xmlns="" xmlns:a16="http://schemas.microsoft.com/office/drawing/2014/main" id="{A8E54AE9-9A1D-438E-8CEF-2C2F9F9279B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4" name="直線コネクタ 323">
          <a:extLst>
            <a:ext uri="{FF2B5EF4-FFF2-40B4-BE49-F238E27FC236}">
              <a16:creationId xmlns="" xmlns:a16="http://schemas.microsoft.com/office/drawing/2014/main" id="{87D68239-F4F3-4355-9C5F-DC9823704E4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5" name="テキスト ボックス 324">
          <a:extLst>
            <a:ext uri="{FF2B5EF4-FFF2-40B4-BE49-F238E27FC236}">
              <a16:creationId xmlns="" xmlns:a16="http://schemas.microsoft.com/office/drawing/2014/main" id="{1BD08FC8-DB37-4BC0-AD5F-EA235EF36CE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6" name="直線コネクタ 325">
          <a:extLst>
            <a:ext uri="{FF2B5EF4-FFF2-40B4-BE49-F238E27FC236}">
              <a16:creationId xmlns="" xmlns:a16="http://schemas.microsoft.com/office/drawing/2014/main" id="{DFCE45EB-C35F-489C-A86E-0B1F5B9B33D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7" name="テキスト ボックス 326">
          <a:extLst>
            <a:ext uri="{FF2B5EF4-FFF2-40B4-BE49-F238E27FC236}">
              <a16:creationId xmlns="" xmlns:a16="http://schemas.microsoft.com/office/drawing/2014/main" id="{49712385-B91B-438B-BD3F-1F52C6114E3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8" name="直線コネクタ 327">
          <a:extLst>
            <a:ext uri="{FF2B5EF4-FFF2-40B4-BE49-F238E27FC236}">
              <a16:creationId xmlns="" xmlns:a16="http://schemas.microsoft.com/office/drawing/2014/main" id="{FA85EF83-D1F9-4529-B26B-C37B02074F7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9" name="テキスト ボックス 328">
          <a:extLst>
            <a:ext uri="{FF2B5EF4-FFF2-40B4-BE49-F238E27FC236}">
              <a16:creationId xmlns="" xmlns:a16="http://schemas.microsoft.com/office/drawing/2014/main" id="{398726BF-6C89-4920-936E-F31448DE632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a:extLst>
            <a:ext uri="{FF2B5EF4-FFF2-40B4-BE49-F238E27FC236}">
              <a16:creationId xmlns="" xmlns:a16="http://schemas.microsoft.com/office/drawing/2014/main" id="{A5435978-0728-4B48-8D63-58BA89F4AA1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1" name="テキスト ボックス 330">
          <a:extLst>
            <a:ext uri="{FF2B5EF4-FFF2-40B4-BE49-F238E27FC236}">
              <a16:creationId xmlns="" xmlns:a16="http://schemas.microsoft.com/office/drawing/2014/main" id="{A506405D-E8A4-4466-8C4B-E191B6B6897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市民会館】&#10;一人当たり面積グラフ枠">
          <a:extLst>
            <a:ext uri="{FF2B5EF4-FFF2-40B4-BE49-F238E27FC236}">
              <a16:creationId xmlns="" xmlns:a16="http://schemas.microsoft.com/office/drawing/2014/main" id="{F0C0685D-189B-47FC-B45B-DCFD95B008D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68580</xdr:rowOff>
    </xdr:from>
    <xdr:to>
      <xdr:col>15</xdr:col>
      <xdr:colOff>180340</xdr:colOff>
      <xdr:row>103</xdr:row>
      <xdr:rowOff>93345</xdr:rowOff>
    </xdr:to>
    <xdr:cxnSp macro="">
      <xdr:nvCxnSpPr>
        <xdr:cNvPr id="333" name="直線コネクタ 332">
          <a:extLst>
            <a:ext uri="{FF2B5EF4-FFF2-40B4-BE49-F238E27FC236}">
              <a16:creationId xmlns="" xmlns:a16="http://schemas.microsoft.com/office/drawing/2014/main" id="{BCEE7BCF-2404-4A04-AE5C-24193835C37F}"/>
            </a:ext>
          </a:extLst>
        </xdr:cNvPr>
        <xdr:cNvCxnSpPr/>
      </xdr:nvCxnSpPr>
      <xdr:spPr>
        <a:xfrm flipV="1">
          <a:off x="10476865" y="17727930"/>
          <a:ext cx="0" cy="2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138447</xdr:rowOff>
    </xdr:from>
    <xdr:ext cx="469744" cy="259045"/>
    <xdr:sp macro="" textlink="">
      <xdr:nvSpPr>
        <xdr:cNvPr id="334" name="【市民会館】&#10;一人当たり面積最小値テキスト">
          <a:extLst>
            <a:ext uri="{FF2B5EF4-FFF2-40B4-BE49-F238E27FC236}">
              <a16:creationId xmlns="" xmlns:a16="http://schemas.microsoft.com/office/drawing/2014/main" id="{31C9FD74-64F8-4328-98AE-CC2E75C730D5}"/>
            </a:ext>
          </a:extLst>
        </xdr:cNvPr>
        <xdr:cNvSpPr txBox="1"/>
      </xdr:nvSpPr>
      <xdr:spPr>
        <a:xfrm>
          <a:off x="10566400" y="1779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103</xdr:row>
      <xdr:rowOff>93345</xdr:rowOff>
    </xdr:from>
    <xdr:to>
      <xdr:col>15</xdr:col>
      <xdr:colOff>269875</xdr:colOff>
      <xdr:row>103</xdr:row>
      <xdr:rowOff>93345</xdr:rowOff>
    </xdr:to>
    <xdr:cxnSp macro="">
      <xdr:nvCxnSpPr>
        <xdr:cNvPr id="335" name="直線コネクタ 334">
          <a:extLst>
            <a:ext uri="{FF2B5EF4-FFF2-40B4-BE49-F238E27FC236}">
              <a16:creationId xmlns="" xmlns:a16="http://schemas.microsoft.com/office/drawing/2014/main" id="{9BEB2EF9-97A3-47BE-BE4B-5DBEEE7C5AF7}"/>
            </a:ext>
          </a:extLst>
        </xdr:cNvPr>
        <xdr:cNvCxnSpPr/>
      </xdr:nvCxnSpPr>
      <xdr:spPr>
        <a:xfrm>
          <a:off x="10388600" y="1775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15257</xdr:rowOff>
    </xdr:from>
    <xdr:ext cx="469744" cy="259045"/>
    <xdr:sp macro="" textlink="">
      <xdr:nvSpPr>
        <xdr:cNvPr id="336" name="【市民会館】&#10;一人当たり面積最大値テキスト">
          <a:extLst>
            <a:ext uri="{FF2B5EF4-FFF2-40B4-BE49-F238E27FC236}">
              <a16:creationId xmlns="" xmlns:a16="http://schemas.microsoft.com/office/drawing/2014/main" id="{07B43D58-4F0C-4C54-932D-42AD03D90DBD}"/>
            </a:ext>
          </a:extLst>
        </xdr:cNvPr>
        <xdr:cNvSpPr txBox="1"/>
      </xdr:nvSpPr>
      <xdr:spPr>
        <a:xfrm>
          <a:off x="10566400" y="175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103</xdr:row>
      <xdr:rowOff>68580</xdr:rowOff>
    </xdr:from>
    <xdr:to>
      <xdr:col>15</xdr:col>
      <xdr:colOff>269875</xdr:colOff>
      <xdr:row>103</xdr:row>
      <xdr:rowOff>68580</xdr:rowOff>
    </xdr:to>
    <xdr:cxnSp macro="">
      <xdr:nvCxnSpPr>
        <xdr:cNvPr id="337" name="直線コネクタ 336">
          <a:extLst>
            <a:ext uri="{FF2B5EF4-FFF2-40B4-BE49-F238E27FC236}">
              <a16:creationId xmlns="" xmlns:a16="http://schemas.microsoft.com/office/drawing/2014/main" id="{F00CF075-45B0-4652-AED0-30E82F38C6C2}"/>
            </a:ext>
          </a:extLst>
        </xdr:cNvPr>
        <xdr:cNvCxnSpPr/>
      </xdr:nvCxnSpPr>
      <xdr:spPr>
        <a:xfrm>
          <a:off x="10388600" y="1772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11447</xdr:rowOff>
    </xdr:from>
    <xdr:ext cx="469744" cy="259045"/>
    <xdr:sp macro="" textlink="">
      <xdr:nvSpPr>
        <xdr:cNvPr id="338" name="【市民会館】&#10;一人当たり面積平均値テキスト">
          <a:extLst>
            <a:ext uri="{FF2B5EF4-FFF2-40B4-BE49-F238E27FC236}">
              <a16:creationId xmlns="" xmlns:a16="http://schemas.microsoft.com/office/drawing/2014/main" id="{5ADE3F65-08AE-4810-BB62-A4E8F07FBDF4}"/>
            </a:ext>
          </a:extLst>
        </xdr:cNvPr>
        <xdr:cNvSpPr txBox="1"/>
      </xdr:nvSpPr>
      <xdr:spPr>
        <a:xfrm>
          <a:off x="10566400" y="1767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33020</xdr:rowOff>
    </xdr:from>
    <xdr:to>
      <xdr:col>15</xdr:col>
      <xdr:colOff>231775</xdr:colOff>
      <xdr:row>103</xdr:row>
      <xdr:rowOff>134620</xdr:rowOff>
    </xdr:to>
    <xdr:sp macro="" textlink="">
      <xdr:nvSpPr>
        <xdr:cNvPr id="339" name="フローチャート : 判断 338">
          <a:extLst>
            <a:ext uri="{FF2B5EF4-FFF2-40B4-BE49-F238E27FC236}">
              <a16:creationId xmlns="" xmlns:a16="http://schemas.microsoft.com/office/drawing/2014/main" id="{DF53230E-993A-4598-87CF-7EDA8BA288CA}"/>
            </a:ext>
          </a:extLst>
        </xdr:cNvPr>
        <xdr:cNvSpPr/>
      </xdr:nvSpPr>
      <xdr:spPr>
        <a:xfrm>
          <a:off x="10426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124461</xdr:rowOff>
    </xdr:from>
    <xdr:to>
      <xdr:col>14</xdr:col>
      <xdr:colOff>79375</xdr:colOff>
      <xdr:row>101</xdr:row>
      <xdr:rowOff>54611</xdr:rowOff>
    </xdr:to>
    <xdr:sp macro="" textlink="">
      <xdr:nvSpPr>
        <xdr:cNvPr id="340" name="フローチャート : 判断 339">
          <a:extLst>
            <a:ext uri="{FF2B5EF4-FFF2-40B4-BE49-F238E27FC236}">
              <a16:creationId xmlns="" xmlns:a16="http://schemas.microsoft.com/office/drawing/2014/main" id="{765E8B74-27CB-489F-88D7-D802E2BF2058}"/>
            </a:ext>
          </a:extLst>
        </xdr:cNvPr>
        <xdr:cNvSpPr/>
      </xdr:nvSpPr>
      <xdr:spPr>
        <a:xfrm>
          <a:off x="9588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71138</xdr:rowOff>
    </xdr:from>
    <xdr:ext cx="469744" cy="259045"/>
    <xdr:sp macro="" textlink="">
      <xdr:nvSpPr>
        <xdr:cNvPr id="341" name="n_1aveValue【市民会館】&#10;一人当たり面積">
          <a:extLst>
            <a:ext uri="{FF2B5EF4-FFF2-40B4-BE49-F238E27FC236}">
              <a16:creationId xmlns="" xmlns:a16="http://schemas.microsoft.com/office/drawing/2014/main" id="{4A477529-355E-4194-81C1-40212A8C03DC}"/>
            </a:ext>
          </a:extLst>
        </xdr:cNvPr>
        <xdr:cNvSpPr txBox="1"/>
      </xdr:nvSpPr>
      <xdr:spPr>
        <a:xfrm>
          <a:off x="93917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2" name="テキスト ボックス 341">
          <a:extLst>
            <a:ext uri="{FF2B5EF4-FFF2-40B4-BE49-F238E27FC236}">
              <a16:creationId xmlns="" xmlns:a16="http://schemas.microsoft.com/office/drawing/2014/main" id="{3F999C64-9483-433D-B2C3-7EF642FD14C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a:extLst>
            <a:ext uri="{FF2B5EF4-FFF2-40B4-BE49-F238E27FC236}">
              <a16:creationId xmlns="" xmlns:a16="http://schemas.microsoft.com/office/drawing/2014/main" id="{79581A4A-CB9A-46FE-B2BE-0B37B1167C1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a:extLst>
            <a:ext uri="{FF2B5EF4-FFF2-40B4-BE49-F238E27FC236}">
              <a16:creationId xmlns="" xmlns:a16="http://schemas.microsoft.com/office/drawing/2014/main" id="{415ADA88-20F1-4C1D-8FC9-876BA9C56CF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a:extLst>
            <a:ext uri="{FF2B5EF4-FFF2-40B4-BE49-F238E27FC236}">
              <a16:creationId xmlns="" xmlns:a16="http://schemas.microsoft.com/office/drawing/2014/main" id="{80C384B5-7C8A-4EF5-997D-F3A068C8FB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a:extLst>
            <a:ext uri="{FF2B5EF4-FFF2-40B4-BE49-F238E27FC236}">
              <a16:creationId xmlns="" xmlns:a16="http://schemas.microsoft.com/office/drawing/2014/main" id="{37C82C6C-7ECA-4B1C-809E-5468D9DE790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109220</xdr:rowOff>
    </xdr:from>
    <xdr:to>
      <xdr:col>14</xdr:col>
      <xdr:colOff>79375</xdr:colOff>
      <xdr:row>108</xdr:row>
      <xdr:rowOff>39370</xdr:rowOff>
    </xdr:to>
    <xdr:sp macro="" textlink="">
      <xdr:nvSpPr>
        <xdr:cNvPr id="347" name="円/楕円 346">
          <a:extLst>
            <a:ext uri="{FF2B5EF4-FFF2-40B4-BE49-F238E27FC236}">
              <a16:creationId xmlns="" xmlns:a16="http://schemas.microsoft.com/office/drawing/2014/main" id="{018D3F90-93F0-4FEC-AB99-C90507EB61C3}"/>
            </a:ext>
          </a:extLst>
        </xdr:cNvPr>
        <xdr:cNvSpPr/>
      </xdr:nvSpPr>
      <xdr:spPr>
        <a:xfrm>
          <a:off x="9588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30497</xdr:rowOff>
    </xdr:from>
    <xdr:ext cx="469744" cy="259045"/>
    <xdr:sp macro="" textlink="">
      <xdr:nvSpPr>
        <xdr:cNvPr id="348" name="n_1mainValue【市民会館】&#10;一人当たり面積">
          <a:extLst>
            <a:ext uri="{FF2B5EF4-FFF2-40B4-BE49-F238E27FC236}">
              <a16:creationId xmlns="" xmlns:a16="http://schemas.microsoft.com/office/drawing/2014/main" id="{01B7EE6B-A4EF-4B7E-9CA0-28D4A7E2962B}"/>
            </a:ext>
          </a:extLst>
        </xdr:cNvPr>
        <xdr:cNvSpPr txBox="1"/>
      </xdr:nvSpPr>
      <xdr:spPr>
        <a:xfrm>
          <a:off x="9391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a:extLst>
            <a:ext uri="{FF2B5EF4-FFF2-40B4-BE49-F238E27FC236}">
              <a16:creationId xmlns="" xmlns:a16="http://schemas.microsoft.com/office/drawing/2014/main" id="{30CFD0BB-FEB3-4594-AF2E-CD21EECBBC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a:extLst>
            <a:ext uri="{FF2B5EF4-FFF2-40B4-BE49-F238E27FC236}">
              <a16:creationId xmlns="" xmlns:a16="http://schemas.microsoft.com/office/drawing/2014/main" id="{073247D9-3F87-4EB2-A207-F6C1F452024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a:extLst>
            <a:ext uri="{FF2B5EF4-FFF2-40B4-BE49-F238E27FC236}">
              <a16:creationId xmlns="" xmlns:a16="http://schemas.microsoft.com/office/drawing/2014/main" id="{E84DF911-34AB-42D7-AEBA-3D98E6FE8A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a:extLst>
            <a:ext uri="{FF2B5EF4-FFF2-40B4-BE49-F238E27FC236}">
              <a16:creationId xmlns="" xmlns:a16="http://schemas.microsoft.com/office/drawing/2014/main" id="{47E42B95-9078-4ACC-9809-AFDCE6E326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a:extLst>
            <a:ext uri="{FF2B5EF4-FFF2-40B4-BE49-F238E27FC236}">
              <a16:creationId xmlns="" xmlns:a16="http://schemas.microsoft.com/office/drawing/2014/main" id="{76796DEB-5410-4BD3-BC3A-7B6933B7679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a:extLst>
            <a:ext uri="{FF2B5EF4-FFF2-40B4-BE49-F238E27FC236}">
              <a16:creationId xmlns="" xmlns:a16="http://schemas.microsoft.com/office/drawing/2014/main" id="{B45B293D-287B-451D-8713-C740B71885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a:extLst>
            <a:ext uri="{FF2B5EF4-FFF2-40B4-BE49-F238E27FC236}">
              <a16:creationId xmlns="" xmlns:a16="http://schemas.microsoft.com/office/drawing/2014/main" id="{BBE17B08-06B6-4374-A010-7A265D593C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a:extLst>
            <a:ext uri="{FF2B5EF4-FFF2-40B4-BE49-F238E27FC236}">
              <a16:creationId xmlns="" xmlns:a16="http://schemas.microsoft.com/office/drawing/2014/main" id="{3630C217-A8E9-4573-AECE-1860BD9D3D3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7" name="正方形/長方形 356">
          <a:extLst>
            <a:ext uri="{FF2B5EF4-FFF2-40B4-BE49-F238E27FC236}">
              <a16:creationId xmlns="" xmlns:a16="http://schemas.microsoft.com/office/drawing/2014/main" id="{FBE57114-23CF-4F4C-A962-EA4BBD5F05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8" name="正方形/長方形 357">
          <a:extLst>
            <a:ext uri="{FF2B5EF4-FFF2-40B4-BE49-F238E27FC236}">
              <a16:creationId xmlns="" xmlns:a16="http://schemas.microsoft.com/office/drawing/2014/main" id="{3D9F2FAE-0628-4A74-A610-0BE0177902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9" name="正方形/長方形 358">
          <a:extLst>
            <a:ext uri="{FF2B5EF4-FFF2-40B4-BE49-F238E27FC236}">
              <a16:creationId xmlns="" xmlns:a16="http://schemas.microsoft.com/office/drawing/2014/main" id="{D9E7B592-7A36-4A84-B649-EF4590A4AB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0" name="正方形/長方形 359">
          <a:extLst>
            <a:ext uri="{FF2B5EF4-FFF2-40B4-BE49-F238E27FC236}">
              <a16:creationId xmlns="" xmlns:a16="http://schemas.microsoft.com/office/drawing/2014/main" id="{B4BE765E-742D-4CF6-8E31-40B7AA35D1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1" name="正方形/長方形 360">
          <a:extLst>
            <a:ext uri="{FF2B5EF4-FFF2-40B4-BE49-F238E27FC236}">
              <a16:creationId xmlns="" xmlns:a16="http://schemas.microsoft.com/office/drawing/2014/main" id="{4E2B384A-8714-44E5-8601-C3039791AB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2" name="正方形/長方形 361">
          <a:extLst>
            <a:ext uri="{FF2B5EF4-FFF2-40B4-BE49-F238E27FC236}">
              <a16:creationId xmlns="" xmlns:a16="http://schemas.microsoft.com/office/drawing/2014/main" id="{0CADBF0F-D943-4E58-B863-787717C50D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3" name="正方形/長方形 362">
          <a:extLst>
            <a:ext uri="{FF2B5EF4-FFF2-40B4-BE49-F238E27FC236}">
              <a16:creationId xmlns="" xmlns:a16="http://schemas.microsoft.com/office/drawing/2014/main" id="{3850BB8D-255B-4E71-B019-0317A8E6D5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4" name="正方形/長方形 363">
          <a:extLst>
            <a:ext uri="{FF2B5EF4-FFF2-40B4-BE49-F238E27FC236}">
              <a16:creationId xmlns="" xmlns:a16="http://schemas.microsoft.com/office/drawing/2014/main" id="{CF687A6F-24E4-4F3D-B814-E9F66D90F60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a:extLst>
            <a:ext uri="{FF2B5EF4-FFF2-40B4-BE49-F238E27FC236}">
              <a16:creationId xmlns="" xmlns:a16="http://schemas.microsoft.com/office/drawing/2014/main" id="{96B40704-7393-4E4C-B9A4-5EE4D89D613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a:extLst>
            <a:ext uri="{FF2B5EF4-FFF2-40B4-BE49-F238E27FC236}">
              <a16:creationId xmlns="" xmlns:a16="http://schemas.microsoft.com/office/drawing/2014/main" id="{A3994E28-A9DB-4145-B597-784C879D93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a:extLst>
            <a:ext uri="{FF2B5EF4-FFF2-40B4-BE49-F238E27FC236}">
              <a16:creationId xmlns="" xmlns:a16="http://schemas.microsoft.com/office/drawing/2014/main" id="{47231325-287D-4CEE-A1E8-A68F84F539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a:extLst>
            <a:ext uri="{FF2B5EF4-FFF2-40B4-BE49-F238E27FC236}">
              <a16:creationId xmlns="" xmlns:a16="http://schemas.microsoft.com/office/drawing/2014/main" id="{02431FD6-AA2F-4945-B929-58CC447C77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a:extLst>
            <a:ext uri="{FF2B5EF4-FFF2-40B4-BE49-F238E27FC236}">
              <a16:creationId xmlns="" xmlns:a16="http://schemas.microsoft.com/office/drawing/2014/main" id="{114A2B4E-1461-4991-B2AC-0B7248B9FD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a:extLst>
            <a:ext uri="{FF2B5EF4-FFF2-40B4-BE49-F238E27FC236}">
              <a16:creationId xmlns="" xmlns:a16="http://schemas.microsoft.com/office/drawing/2014/main" id="{850C7020-35E7-486D-B612-BCA38D926D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a:extLst>
            <a:ext uri="{FF2B5EF4-FFF2-40B4-BE49-F238E27FC236}">
              <a16:creationId xmlns="" xmlns:a16="http://schemas.microsoft.com/office/drawing/2014/main" id="{4E17B8AD-060A-4A87-934D-3CAA6B4FDF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a:extLst>
            <a:ext uri="{FF2B5EF4-FFF2-40B4-BE49-F238E27FC236}">
              <a16:creationId xmlns="" xmlns:a16="http://schemas.microsoft.com/office/drawing/2014/main" id="{5D6699CB-17CA-42BF-BC4F-AF6DBD5880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a:extLst>
            <a:ext uri="{FF2B5EF4-FFF2-40B4-BE49-F238E27FC236}">
              <a16:creationId xmlns="" xmlns:a16="http://schemas.microsoft.com/office/drawing/2014/main" id="{1C0E198C-A9AE-4710-9BDA-CE454D6A8A5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a:extLst>
            <a:ext uri="{FF2B5EF4-FFF2-40B4-BE49-F238E27FC236}">
              <a16:creationId xmlns="" xmlns:a16="http://schemas.microsoft.com/office/drawing/2014/main" id="{78EAE66E-2113-4D3D-89CB-55FF58C25C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a:extLst>
            <a:ext uri="{FF2B5EF4-FFF2-40B4-BE49-F238E27FC236}">
              <a16:creationId xmlns="" xmlns:a16="http://schemas.microsoft.com/office/drawing/2014/main" id="{D2BD644A-F8A7-48DA-9046-69E34B11E84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a:extLst>
            <a:ext uri="{FF2B5EF4-FFF2-40B4-BE49-F238E27FC236}">
              <a16:creationId xmlns="" xmlns:a16="http://schemas.microsoft.com/office/drawing/2014/main" id="{500AAADF-4898-48BF-9B12-F9567E2C876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a:extLst>
            <a:ext uri="{FF2B5EF4-FFF2-40B4-BE49-F238E27FC236}">
              <a16:creationId xmlns="" xmlns:a16="http://schemas.microsoft.com/office/drawing/2014/main" id="{D638FD6E-868A-4D4A-85FC-15803CCB2F9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a:extLst>
            <a:ext uri="{FF2B5EF4-FFF2-40B4-BE49-F238E27FC236}">
              <a16:creationId xmlns="" xmlns:a16="http://schemas.microsoft.com/office/drawing/2014/main" id="{C74EB68A-706E-4ABA-8429-72C8FA4A6C0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a:extLst>
            <a:ext uri="{FF2B5EF4-FFF2-40B4-BE49-F238E27FC236}">
              <a16:creationId xmlns="" xmlns:a16="http://schemas.microsoft.com/office/drawing/2014/main" id="{B023B12C-7230-4884-B4E1-AA561752AC2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a:extLst>
            <a:ext uri="{FF2B5EF4-FFF2-40B4-BE49-F238E27FC236}">
              <a16:creationId xmlns="" xmlns:a16="http://schemas.microsoft.com/office/drawing/2014/main" id="{963F2A44-2D3B-4B8B-ACD5-46228B75DBC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a:extLst>
            <a:ext uri="{FF2B5EF4-FFF2-40B4-BE49-F238E27FC236}">
              <a16:creationId xmlns="" xmlns:a16="http://schemas.microsoft.com/office/drawing/2014/main" id="{3147CF1A-6681-4946-AEED-9F24FB93007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a:extLst>
            <a:ext uri="{FF2B5EF4-FFF2-40B4-BE49-F238E27FC236}">
              <a16:creationId xmlns="" xmlns:a16="http://schemas.microsoft.com/office/drawing/2014/main" id="{0831C3E5-CC2E-4FD9-AE30-0D6BF3AE62E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a:extLst>
            <a:ext uri="{FF2B5EF4-FFF2-40B4-BE49-F238E27FC236}">
              <a16:creationId xmlns="" xmlns:a16="http://schemas.microsoft.com/office/drawing/2014/main" id="{C86143B0-BF47-4F7C-BD5B-E79E150FFDF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a:extLst>
            <a:ext uri="{FF2B5EF4-FFF2-40B4-BE49-F238E27FC236}">
              <a16:creationId xmlns="" xmlns:a16="http://schemas.microsoft.com/office/drawing/2014/main" id="{1AC1FE70-75AD-4C06-BE8D-BA1AF6D347F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a:extLst>
            <a:ext uri="{FF2B5EF4-FFF2-40B4-BE49-F238E27FC236}">
              <a16:creationId xmlns="" xmlns:a16="http://schemas.microsoft.com/office/drawing/2014/main" id="{02CCBD51-077D-4C3D-BF7B-4400EACD74E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a:extLst>
            <a:ext uri="{FF2B5EF4-FFF2-40B4-BE49-F238E27FC236}">
              <a16:creationId xmlns="" xmlns:a16="http://schemas.microsoft.com/office/drawing/2014/main" id="{361E47D3-6F0D-44F3-8276-C134F7E14A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a:extLst>
            <a:ext uri="{FF2B5EF4-FFF2-40B4-BE49-F238E27FC236}">
              <a16:creationId xmlns="" xmlns:a16="http://schemas.microsoft.com/office/drawing/2014/main" id="{DD0E5C76-FE86-4383-9F7C-A4B32D60846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a:extLst>
            <a:ext uri="{FF2B5EF4-FFF2-40B4-BE49-F238E27FC236}">
              <a16:creationId xmlns="" xmlns:a16="http://schemas.microsoft.com/office/drawing/2014/main" id="{36C36CC2-2676-413A-99BC-BF57A358A76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89" name="直線コネクタ 388">
          <a:extLst>
            <a:ext uri="{FF2B5EF4-FFF2-40B4-BE49-F238E27FC236}">
              <a16:creationId xmlns="" xmlns:a16="http://schemas.microsoft.com/office/drawing/2014/main" id="{A98167E4-4D36-49EE-B1E2-7F4060D3F87D}"/>
            </a:ext>
          </a:extLst>
        </xdr:cNvPr>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90" name="【保健センター・保健所】&#10;有形固定資産減価償却率最小値テキスト">
          <a:extLst>
            <a:ext uri="{FF2B5EF4-FFF2-40B4-BE49-F238E27FC236}">
              <a16:creationId xmlns="" xmlns:a16="http://schemas.microsoft.com/office/drawing/2014/main" id="{AAD53B4A-FD57-4F5D-AE3C-72CB529BFE5E}"/>
            </a:ext>
          </a:extLst>
        </xdr:cNvPr>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91" name="直線コネクタ 390">
          <a:extLst>
            <a:ext uri="{FF2B5EF4-FFF2-40B4-BE49-F238E27FC236}">
              <a16:creationId xmlns="" xmlns:a16="http://schemas.microsoft.com/office/drawing/2014/main" id="{AF8EE125-A1FE-4C57-B0AE-A846083D1A65}"/>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92" name="【保健センター・保健所】&#10;有形固定資産減価償却率最大値テキスト">
          <a:extLst>
            <a:ext uri="{FF2B5EF4-FFF2-40B4-BE49-F238E27FC236}">
              <a16:creationId xmlns="" xmlns:a16="http://schemas.microsoft.com/office/drawing/2014/main" id="{FA5DECE9-86C8-4E70-B5B8-0545E760F5A9}"/>
            </a:ext>
          </a:extLst>
        </xdr:cNvPr>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93" name="直線コネクタ 392">
          <a:extLst>
            <a:ext uri="{FF2B5EF4-FFF2-40B4-BE49-F238E27FC236}">
              <a16:creationId xmlns="" xmlns:a16="http://schemas.microsoft.com/office/drawing/2014/main" id="{C3F363DE-D539-4838-B3B5-63083AE4C68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94" name="【保健センター・保健所】&#10;有形固定資産減価償却率平均値テキスト">
          <a:extLst>
            <a:ext uri="{FF2B5EF4-FFF2-40B4-BE49-F238E27FC236}">
              <a16:creationId xmlns="" xmlns:a16="http://schemas.microsoft.com/office/drawing/2014/main" id="{B0B2EDAB-791A-4CB6-83FB-6A62FEE6B8AC}"/>
            </a:ext>
          </a:extLst>
        </xdr:cNvPr>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95" name="フローチャート : 判断 394">
          <a:extLst>
            <a:ext uri="{FF2B5EF4-FFF2-40B4-BE49-F238E27FC236}">
              <a16:creationId xmlns="" xmlns:a16="http://schemas.microsoft.com/office/drawing/2014/main" id="{E36E764A-B32D-4204-9AE5-F4513A14E6B3}"/>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96" name="フローチャート : 判断 395">
          <a:extLst>
            <a:ext uri="{FF2B5EF4-FFF2-40B4-BE49-F238E27FC236}">
              <a16:creationId xmlns="" xmlns:a16="http://schemas.microsoft.com/office/drawing/2014/main" id="{F1F4E1BC-DBAF-4A96-BC24-3FD945E9DBDE}"/>
            </a:ext>
          </a:extLst>
        </xdr:cNvPr>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397" name="n_1aveValue【保健センター・保健所】&#10;有形固定資産減価償却率">
          <a:extLst>
            <a:ext uri="{FF2B5EF4-FFF2-40B4-BE49-F238E27FC236}">
              <a16:creationId xmlns="" xmlns:a16="http://schemas.microsoft.com/office/drawing/2014/main" id="{AA6EC5F3-F751-45FB-BA70-EB3637A2714B}"/>
            </a:ext>
          </a:extLst>
        </xdr:cNvPr>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a:extLst>
            <a:ext uri="{FF2B5EF4-FFF2-40B4-BE49-F238E27FC236}">
              <a16:creationId xmlns="" xmlns:a16="http://schemas.microsoft.com/office/drawing/2014/main" id="{25A11B4B-393F-4A7D-AA35-2DB45CC933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a:extLst>
            <a:ext uri="{FF2B5EF4-FFF2-40B4-BE49-F238E27FC236}">
              <a16:creationId xmlns="" xmlns:a16="http://schemas.microsoft.com/office/drawing/2014/main" id="{10D854E1-8628-4863-8F35-3FAE6AE6674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a:extLst>
            <a:ext uri="{FF2B5EF4-FFF2-40B4-BE49-F238E27FC236}">
              <a16:creationId xmlns="" xmlns:a16="http://schemas.microsoft.com/office/drawing/2014/main" id="{FAE50670-4770-4BC9-8275-2335C644EC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a:extLst>
            <a:ext uri="{FF2B5EF4-FFF2-40B4-BE49-F238E27FC236}">
              <a16:creationId xmlns="" xmlns:a16="http://schemas.microsoft.com/office/drawing/2014/main" id="{1DBFBE43-29EB-47C3-998A-52BF9DB2E2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a:extLst>
            <a:ext uri="{FF2B5EF4-FFF2-40B4-BE49-F238E27FC236}">
              <a16:creationId xmlns="" xmlns:a16="http://schemas.microsoft.com/office/drawing/2014/main" id="{5F1881B9-BA00-4E94-AFE0-48BB33F864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90170</xdr:rowOff>
    </xdr:from>
    <xdr:to>
      <xdr:col>22</xdr:col>
      <xdr:colOff>415925</xdr:colOff>
      <xdr:row>62</xdr:row>
      <xdr:rowOff>20320</xdr:rowOff>
    </xdr:to>
    <xdr:sp macro="" textlink="">
      <xdr:nvSpPr>
        <xdr:cNvPr id="403" name="円/楕円 402">
          <a:extLst>
            <a:ext uri="{FF2B5EF4-FFF2-40B4-BE49-F238E27FC236}">
              <a16:creationId xmlns="" xmlns:a16="http://schemas.microsoft.com/office/drawing/2014/main" id="{429ECD4B-ABF8-41B2-8457-EC11DF603A72}"/>
            </a:ext>
          </a:extLst>
        </xdr:cNvPr>
        <xdr:cNvSpPr/>
      </xdr:nvSpPr>
      <xdr:spPr>
        <a:xfrm>
          <a:off x="1543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11447</xdr:rowOff>
    </xdr:from>
    <xdr:ext cx="405111" cy="259045"/>
    <xdr:sp macro="" textlink="">
      <xdr:nvSpPr>
        <xdr:cNvPr id="404" name="n_1mainValue【保健センター・保健所】&#10;有形固定資産減価償却率">
          <a:extLst>
            <a:ext uri="{FF2B5EF4-FFF2-40B4-BE49-F238E27FC236}">
              <a16:creationId xmlns="" xmlns:a16="http://schemas.microsoft.com/office/drawing/2014/main" id="{9B7E7D7C-20F8-49D1-BA0A-9C82584CBD92}"/>
            </a:ext>
          </a:extLst>
        </xdr:cNvPr>
        <xdr:cNvSpPr txBox="1"/>
      </xdr:nvSpPr>
      <xdr:spPr>
        <a:xfrm>
          <a:off x="15266043"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a:extLst>
            <a:ext uri="{FF2B5EF4-FFF2-40B4-BE49-F238E27FC236}">
              <a16:creationId xmlns="" xmlns:a16="http://schemas.microsoft.com/office/drawing/2014/main" id="{9098D75B-3E1C-4E6A-8C4C-7C768DB506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a:extLst>
            <a:ext uri="{FF2B5EF4-FFF2-40B4-BE49-F238E27FC236}">
              <a16:creationId xmlns="" xmlns:a16="http://schemas.microsoft.com/office/drawing/2014/main" id="{C1C5D48A-9223-4B6E-9F27-A5E30E7767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a:extLst>
            <a:ext uri="{FF2B5EF4-FFF2-40B4-BE49-F238E27FC236}">
              <a16:creationId xmlns="" xmlns:a16="http://schemas.microsoft.com/office/drawing/2014/main" id="{ACE8BA89-D182-4E5B-89A8-3ADA5F3514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a:extLst>
            <a:ext uri="{FF2B5EF4-FFF2-40B4-BE49-F238E27FC236}">
              <a16:creationId xmlns="" xmlns:a16="http://schemas.microsoft.com/office/drawing/2014/main" id="{F73AACB8-11CE-499B-9C5F-6304EA5B86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a:extLst>
            <a:ext uri="{FF2B5EF4-FFF2-40B4-BE49-F238E27FC236}">
              <a16:creationId xmlns="" xmlns:a16="http://schemas.microsoft.com/office/drawing/2014/main" id="{E8BD8293-826D-4D18-9B21-3C22CF46FC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a:extLst>
            <a:ext uri="{FF2B5EF4-FFF2-40B4-BE49-F238E27FC236}">
              <a16:creationId xmlns="" xmlns:a16="http://schemas.microsoft.com/office/drawing/2014/main" id="{E29A4E83-C42C-4A0C-B923-E011107B5F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a:extLst>
            <a:ext uri="{FF2B5EF4-FFF2-40B4-BE49-F238E27FC236}">
              <a16:creationId xmlns="" xmlns:a16="http://schemas.microsoft.com/office/drawing/2014/main" id="{A34647CD-45DE-4E1A-A31F-D619D023D5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a:extLst>
            <a:ext uri="{FF2B5EF4-FFF2-40B4-BE49-F238E27FC236}">
              <a16:creationId xmlns="" xmlns:a16="http://schemas.microsoft.com/office/drawing/2014/main" id="{05D1E81D-7D38-465C-8C50-5EEF89EFAB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a:extLst>
            <a:ext uri="{FF2B5EF4-FFF2-40B4-BE49-F238E27FC236}">
              <a16:creationId xmlns="" xmlns:a16="http://schemas.microsoft.com/office/drawing/2014/main" id="{7F891304-06C9-45AB-AF6D-AACEE637F3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a:extLst>
            <a:ext uri="{FF2B5EF4-FFF2-40B4-BE49-F238E27FC236}">
              <a16:creationId xmlns="" xmlns:a16="http://schemas.microsoft.com/office/drawing/2014/main" id="{5329C6A4-835E-45A2-9053-BF1126D905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a:extLst>
            <a:ext uri="{FF2B5EF4-FFF2-40B4-BE49-F238E27FC236}">
              <a16:creationId xmlns="" xmlns:a16="http://schemas.microsoft.com/office/drawing/2014/main" id="{5EB27F35-0574-48EC-8EDA-C4EE335D0EA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a:extLst>
            <a:ext uri="{FF2B5EF4-FFF2-40B4-BE49-F238E27FC236}">
              <a16:creationId xmlns="" xmlns:a16="http://schemas.microsoft.com/office/drawing/2014/main" id="{185CFB89-B929-4B5D-BAF8-A6E7D5BDF3C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a:extLst>
            <a:ext uri="{FF2B5EF4-FFF2-40B4-BE49-F238E27FC236}">
              <a16:creationId xmlns="" xmlns:a16="http://schemas.microsoft.com/office/drawing/2014/main" id="{08A61205-2E64-4DB8-AE3D-771A547426D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a:extLst>
            <a:ext uri="{FF2B5EF4-FFF2-40B4-BE49-F238E27FC236}">
              <a16:creationId xmlns="" xmlns:a16="http://schemas.microsoft.com/office/drawing/2014/main" id="{F6814B36-CA70-49FD-9EBE-895CBC237F3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a:extLst>
            <a:ext uri="{FF2B5EF4-FFF2-40B4-BE49-F238E27FC236}">
              <a16:creationId xmlns="" xmlns:a16="http://schemas.microsoft.com/office/drawing/2014/main" id="{7A28E89C-2D74-423C-8720-C50490A5BCF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a:extLst>
            <a:ext uri="{FF2B5EF4-FFF2-40B4-BE49-F238E27FC236}">
              <a16:creationId xmlns="" xmlns:a16="http://schemas.microsoft.com/office/drawing/2014/main" id="{B62AC3C9-D522-4ED1-9045-C428FB787AB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a:extLst>
            <a:ext uri="{FF2B5EF4-FFF2-40B4-BE49-F238E27FC236}">
              <a16:creationId xmlns="" xmlns:a16="http://schemas.microsoft.com/office/drawing/2014/main" id="{E6F09FB6-920D-4330-95BC-36152588894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a:extLst>
            <a:ext uri="{FF2B5EF4-FFF2-40B4-BE49-F238E27FC236}">
              <a16:creationId xmlns="" xmlns:a16="http://schemas.microsoft.com/office/drawing/2014/main" id="{CF9233FE-1FDD-4105-8E4E-7C6979A2DCF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a:extLst>
            <a:ext uri="{FF2B5EF4-FFF2-40B4-BE49-F238E27FC236}">
              <a16:creationId xmlns="" xmlns:a16="http://schemas.microsoft.com/office/drawing/2014/main" id="{D9BE1C19-E1BC-45FB-890F-E8A540C6BE0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4" name="テキスト ボックス 423">
          <a:extLst>
            <a:ext uri="{FF2B5EF4-FFF2-40B4-BE49-F238E27FC236}">
              <a16:creationId xmlns="" xmlns:a16="http://schemas.microsoft.com/office/drawing/2014/main" id="{B3105CC4-AB0A-4A57-A7C2-B49284E467D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a:extLst>
            <a:ext uri="{FF2B5EF4-FFF2-40B4-BE49-F238E27FC236}">
              <a16:creationId xmlns="" xmlns:a16="http://schemas.microsoft.com/office/drawing/2014/main" id="{6C4EB03C-7166-4A41-BAEF-8572E1F8699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6" name="テキスト ボックス 425">
          <a:extLst>
            <a:ext uri="{FF2B5EF4-FFF2-40B4-BE49-F238E27FC236}">
              <a16:creationId xmlns="" xmlns:a16="http://schemas.microsoft.com/office/drawing/2014/main" id="{D5B384A6-4B60-425A-B5A3-CA4DBBB6F3E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a:extLst>
            <a:ext uri="{FF2B5EF4-FFF2-40B4-BE49-F238E27FC236}">
              <a16:creationId xmlns="" xmlns:a16="http://schemas.microsoft.com/office/drawing/2014/main" id="{19FF0376-CF6D-4BB6-AF78-98134DA16EC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a:extLst>
            <a:ext uri="{FF2B5EF4-FFF2-40B4-BE49-F238E27FC236}">
              <a16:creationId xmlns="" xmlns:a16="http://schemas.microsoft.com/office/drawing/2014/main" id="{A12A3009-6F30-4577-82CF-F359D988CD9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a:extLst>
            <a:ext uri="{FF2B5EF4-FFF2-40B4-BE49-F238E27FC236}">
              <a16:creationId xmlns="" xmlns:a16="http://schemas.microsoft.com/office/drawing/2014/main" id="{6910F16D-1F9D-4537-94C4-345F7B2B6E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35923</xdr:rowOff>
    </xdr:from>
    <xdr:to>
      <xdr:col>32</xdr:col>
      <xdr:colOff>186689</xdr:colOff>
      <xdr:row>63</xdr:row>
      <xdr:rowOff>32657</xdr:rowOff>
    </xdr:to>
    <xdr:cxnSp macro="">
      <xdr:nvCxnSpPr>
        <xdr:cNvPr id="430" name="直線コネクタ 429">
          <a:extLst>
            <a:ext uri="{FF2B5EF4-FFF2-40B4-BE49-F238E27FC236}">
              <a16:creationId xmlns="" xmlns:a16="http://schemas.microsoft.com/office/drawing/2014/main" id="{F6DC6DBB-0479-4952-B5A1-03CB1C137A78}"/>
            </a:ext>
          </a:extLst>
        </xdr:cNvPr>
        <xdr:cNvCxnSpPr/>
      </xdr:nvCxnSpPr>
      <xdr:spPr>
        <a:xfrm flipV="1">
          <a:off x="22160864" y="9465673"/>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36484</xdr:rowOff>
    </xdr:from>
    <xdr:ext cx="469744" cy="259045"/>
    <xdr:sp macro="" textlink="">
      <xdr:nvSpPr>
        <xdr:cNvPr id="431" name="【保健センター・保健所】&#10;一人当たり面積最小値テキスト">
          <a:extLst>
            <a:ext uri="{FF2B5EF4-FFF2-40B4-BE49-F238E27FC236}">
              <a16:creationId xmlns="" xmlns:a16="http://schemas.microsoft.com/office/drawing/2014/main" id="{CB529A4A-17EF-412E-8F23-C1DFCC3C077B}"/>
            </a:ext>
          </a:extLst>
        </xdr:cNvPr>
        <xdr:cNvSpPr txBox="1"/>
      </xdr:nvSpPr>
      <xdr:spPr>
        <a:xfrm>
          <a:off x="22250400" y="1083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63</xdr:row>
      <xdr:rowOff>32657</xdr:rowOff>
    </xdr:from>
    <xdr:to>
      <xdr:col>32</xdr:col>
      <xdr:colOff>276225</xdr:colOff>
      <xdr:row>63</xdr:row>
      <xdr:rowOff>32657</xdr:rowOff>
    </xdr:to>
    <xdr:cxnSp macro="">
      <xdr:nvCxnSpPr>
        <xdr:cNvPr id="432" name="直線コネクタ 431">
          <a:extLst>
            <a:ext uri="{FF2B5EF4-FFF2-40B4-BE49-F238E27FC236}">
              <a16:creationId xmlns="" xmlns:a16="http://schemas.microsoft.com/office/drawing/2014/main" id="{C6E381C2-0849-4B32-84D5-478D8CF20071}"/>
            </a:ext>
          </a:extLst>
        </xdr:cNvPr>
        <xdr:cNvCxnSpPr/>
      </xdr:nvCxnSpPr>
      <xdr:spPr>
        <a:xfrm>
          <a:off x="22072600" y="1083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154050</xdr:rowOff>
    </xdr:from>
    <xdr:ext cx="469744" cy="259045"/>
    <xdr:sp macro="" textlink="">
      <xdr:nvSpPr>
        <xdr:cNvPr id="433" name="【保健センター・保健所】&#10;一人当たり面積最大値テキスト">
          <a:extLst>
            <a:ext uri="{FF2B5EF4-FFF2-40B4-BE49-F238E27FC236}">
              <a16:creationId xmlns="" xmlns:a16="http://schemas.microsoft.com/office/drawing/2014/main" id="{243CC9D4-3B21-45AD-B186-E4F3183031A1}"/>
            </a:ext>
          </a:extLst>
        </xdr:cNvPr>
        <xdr:cNvSpPr txBox="1"/>
      </xdr:nvSpPr>
      <xdr:spPr>
        <a:xfrm>
          <a:off x="22250400" y="924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35923</xdr:rowOff>
    </xdr:from>
    <xdr:to>
      <xdr:col>32</xdr:col>
      <xdr:colOff>276225</xdr:colOff>
      <xdr:row>55</xdr:row>
      <xdr:rowOff>35923</xdr:rowOff>
    </xdr:to>
    <xdr:cxnSp macro="">
      <xdr:nvCxnSpPr>
        <xdr:cNvPr id="434" name="直線コネクタ 433">
          <a:extLst>
            <a:ext uri="{FF2B5EF4-FFF2-40B4-BE49-F238E27FC236}">
              <a16:creationId xmlns="" xmlns:a16="http://schemas.microsoft.com/office/drawing/2014/main" id="{2ECA29BB-8AF1-4088-B2FA-B3188686DE5D}"/>
            </a:ext>
          </a:extLst>
        </xdr:cNvPr>
        <xdr:cNvCxnSpPr/>
      </xdr:nvCxnSpPr>
      <xdr:spPr>
        <a:xfrm>
          <a:off x="22072600" y="946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28864</xdr:rowOff>
    </xdr:from>
    <xdr:ext cx="469744" cy="259045"/>
    <xdr:sp macro="" textlink="">
      <xdr:nvSpPr>
        <xdr:cNvPr id="435" name="【保健センター・保健所】&#10;一人当たり面積平均値テキスト">
          <a:extLst>
            <a:ext uri="{FF2B5EF4-FFF2-40B4-BE49-F238E27FC236}">
              <a16:creationId xmlns="" xmlns:a16="http://schemas.microsoft.com/office/drawing/2014/main" id="{06BE6E60-EA61-49EA-8208-25F79C61B8CE}"/>
            </a:ext>
          </a:extLst>
        </xdr:cNvPr>
        <xdr:cNvSpPr txBox="1"/>
      </xdr:nvSpPr>
      <xdr:spPr>
        <a:xfrm>
          <a:off x="22250400" y="10315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50437</xdr:rowOff>
    </xdr:from>
    <xdr:to>
      <xdr:col>32</xdr:col>
      <xdr:colOff>238125</xdr:colOff>
      <xdr:row>60</xdr:row>
      <xdr:rowOff>152037</xdr:rowOff>
    </xdr:to>
    <xdr:sp macro="" textlink="">
      <xdr:nvSpPr>
        <xdr:cNvPr id="436" name="フローチャート : 判断 435">
          <a:extLst>
            <a:ext uri="{FF2B5EF4-FFF2-40B4-BE49-F238E27FC236}">
              <a16:creationId xmlns="" xmlns:a16="http://schemas.microsoft.com/office/drawing/2014/main" id="{0A0CB867-4B08-42DD-8D04-C58ED62ABE03}"/>
            </a:ext>
          </a:extLst>
        </xdr:cNvPr>
        <xdr:cNvSpPr/>
      </xdr:nvSpPr>
      <xdr:spPr>
        <a:xfrm>
          <a:off x="22110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151674</xdr:rowOff>
    </xdr:from>
    <xdr:to>
      <xdr:col>31</xdr:col>
      <xdr:colOff>85725</xdr:colOff>
      <xdr:row>61</xdr:row>
      <xdr:rowOff>81824</xdr:rowOff>
    </xdr:to>
    <xdr:sp macro="" textlink="">
      <xdr:nvSpPr>
        <xdr:cNvPr id="437" name="フローチャート : 判断 436">
          <a:extLst>
            <a:ext uri="{FF2B5EF4-FFF2-40B4-BE49-F238E27FC236}">
              <a16:creationId xmlns="" xmlns:a16="http://schemas.microsoft.com/office/drawing/2014/main" id="{7BA3E331-225A-47AE-97A9-13F7FECD2C9E}"/>
            </a:ext>
          </a:extLst>
        </xdr:cNvPr>
        <xdr:cNvSpPr/>
      </xdr:nvSpPr>
      <xdr:spPr>
        <a:xfrm>
          <a:off x="21272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98351</xdr:rowOff>
    </xdr:from>
    <xdr:ext cx="469744" cy="259045"/>
    <xdr:sp macro="" textlink="">
      <xdr:nvSpPr>
        <xdr:cNvPr id="438" name="n_1aveValue【保健センター・保健所】&#10;一人当たり面積">
          <a:extLst>
            <a:ext uri="{FF2B5EF4-FFF2-40B4-BE49-F238E27FC236}">
              <a16:creationId xmlns="" xmlns:a16="http://schemas.microsoft.com/office/drawing/2014/main" id="{05565917-EDE1-4DC1-8432-FD41FB33E791}"/>
            </a:ext>
          </a:extLst>
        </xdr:cNvPr>
        <xdr:cNvSpPr txBox="1"/>
      </xdr:nvSpPr>
      <xdr:spPr>
        <a:xfrm>
          <a:off x="21075727" y="102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a:extLst>
            <a:ext uri="{FF2B5EF4-FFF2-40B4-BE49-F238E27FC236}">
              <a16:creationId xmlns="" xmlns:a16="http://schemas.microsoft.com/office/drawing/2014/main" id="{3E50D442-DDA8-4850-9E90-6C700A614BB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a:extLst>
            <a:ext uri="{FF2B5EF4-FFF2-40B4-BE49-F238E27FC236}">
              <a16:creationId xmlns="" xmlns:a16="http://schemas.microsoft.com/office/drawing/2014/main" id="{94035E8F-25CF-4D65-8770-147367516C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a:extLst>
            <a:ext uri="{FF2B5EF4-FFF2-40B4-BE49-F238E27FC236}">
              <a16:creationId xmlns="" xmlns:a16="http://schemas.microsoft.com/office/drawing/2014/main" id="{F6C43ACB-1683-4400-8B62-FA5E68E4F0A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a:extLst>
            <a:ext uri="{FF2B5EF4-FFF2-40B4-BE49-F238E27FC236}">
              <a16:creationId xmlns="" xmlns:a16="http://schemas.microsoft.com/office/drawing/2014/main" id="{4A12B31E-7258-4EE9-88CA-25BD634B0F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a:extLst>
            <a:ext uri="{FF2B5EF4-FFF2-40B4-BE49-F238E27FC236}">
              <a16:creationId xmlns="" xmlns:a16="http://schemas.microsoft.com/office/drawing/2014/main" id="{AD966474-0A59-4670-84B3-5AD44CBADE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53703</xdr:rowOff>
    </xdr:from>
    <xdr:to>
      <xdr:col>31</xdr:col>
      <xdr:colOff>85725</xdr:colOff>
      <xdr:row>64</xdr:row>
      <xdr:rowOff>155303</xdr:rowOff>
    </xdr:to>
    <xdr:sp macro="" textlink="">
      <xdr:nvSpPr>
        <xdr:cNvPr id="444" name="円/楕円 443">
          <a:extLst>
            <a:ext uri="{FF2B5EF4-FFF2-40B4-BE49-F238E27FC236}">
              <a16:creationId xmlns="" xmlns:a16="http://schemas.microsoft.com/office/drawing/2014/main" id="{4CD8DEB8-0F1F-431E-A768-C3DBBDB37632}"/>
            </a:ext>
          </a:extLst>
        </xdr:cNvPr>
        <xdr:cNvSpPr/>
      </xdr:nvSpPr>
      <xdr:spPr>
        <a:xfrm>
          <a:off x="21272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146430</xdr:rowOff>
    </xdr:from>
    <xdr:ext cx="469744" cy="259045"/>
    <xdr:sp macro="" textlink="">
      <xdr:nvSpPr>
        <xdr:cNvPr id="445" name="n_1mainValue【保健センター・保健所】&#10;一人当たり面積">
          <a:extLst>
            <a:ext uri="{FF2B5EF4-FFF2-40B4-BE49-F238E27FC236}">
              <a16:creationId xmlns="" xmlns:a16="http://schemas.microsoft.com/office/drawing/2014/main" id="{D561F1B0-4020-4CAB-AE15-15C2E4737B88}"/>
            </a:ext>
          </a:extLst>
        </xdr:cNvPr>
        <xdr:cNvSpPr txBox="1"/>
      </xdr:nvSpPr>
      <xdr:spPr>
        <a:xfrm>
          <a:off x="210757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a:extLst>
            <a:ext uri="{FF2B5EF4-FFF2-40B4-BE49-F238E27FC236}">
              <a16:creationId xmlns="" xmlns:a16="http://schemas.microsoft.com/office/drawing/2014/main" id="{EEDC0A82-327E-4C4A-B30E-B01E9E0F175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a:extLst>
            <a:ext uri="{FF2B5EF4-FFF2-40B4-BE49-F238E27FC236}">
              <a16:creationId xmlns="" xmlns:a16="http://schemas.microsoft.com/office/drawing/2014/main" id="{D57FCDD9-215C-49A5-829F-5F0285E7035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a:extLst>
            <a:ext uri="{FF2B5EF4-FFF2-40B4-BE49-F238E27FC236}">
              <a16:creationId xmlns="" xmlns:a16="http://schemas.microsoft.com/office/drawing/2014/main" id="{89FBBBF3-A1DD-4F4A-BF07-C1A62CE7CB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a:extLst>
            <a:ext uri="{FF2B5EF4-FFF2-40B4-BE49-F238E27FC236}">
              <a16:creationId xmlns="" xmlns:a16="http://schemas.microsoft.com/office/drawing/2014/main" id="{12A56F85-4ECF-4DCD-80BF-32B4A35838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a:extLst>
            <a:ext uri="{FF2B5EF4-FFF2-40B4-BE49-F238E27FC236}">
              <a16:creationId xmlns="" xmlns:a16="http://schemas.microsoft.com/office/drawing/2014/main" id="{D515CB2F-1681-43EB-B79D-FD04D680D4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a:extLst>
            <a:ext uri="{FF2B5EF4-FFF2-40B4-BE49-F238E27FC236}">
              <a16:creationId xmlns="" xmlns:a16="http://schemas.microsoft.com/office/drawing/2014/main" id="{0E1620F7-2C17-4409-9077-52311DCB58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a:extLst>
            <a:ext uri="{FF2B5EF4-FFF2-40B4-BE49-F238E27FC236}">
              <a16:creationId xmlns="" xmlns:a16="http://schemas.microsoft.com/office/drawing/2014/main" id="{F615E663-51D9-4830-AD0C-E10F3A4C07D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a:extLst>
            <a:ext uri="{FF2B5EF4-FFF2-40B4-BE49-F238E27FC236}">
              <a16:creationId xmlns="" xmlns:a16="http://schemas.microsoft.com/office/drawing/2014/main" id="{13875E8E-6740-4C94-8990-AFBF6FCC03C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a:extLst>
            <a:ext uri="{FF2B5EF4-FFF2-40B4-BE49-F238E27FC236}">
              <a16:creationId xmlns="" xmlns:a16="http://schemas.microsoft.com/office/drawing/2014/main" id="{7C80F954-D21D-4803-BF51-5B181C67BA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a:extLst>
            <a:ext uri="{FF2B5EF4-FFF2-40B4-BE49-F238E27FC236}">
              <a16:creationId xmlns="" xmlns:a16="http://schemas.microsoft.com/office/drawing/2014/main" id="{5E40BD41-322A-438B-9A63-C1A63EA0CDF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6" name="直線コネクタ 455">
          <a:extLst>
            <a:ext uri="{FF2B5EF4-FFF2-40B4-BE49-F238E27FC236}">
              <a16:creationId xmlns="" xmlns:a16="http://schemas.microsoft.com/office/drawing/2014/main" id="{28F30741-8B32-444C-951D-BA230B751FF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7" name="テキスト ボックス 456">
          <a:extLst>
            <a:ext uri="{FF2B5EF4-FFF2-40B4-BE49-F238E27FC236}">
              <a16:creationId xmlns="" xmlns:a16="http://schemas.microsoft.com/office/drawing/2014/main" id="{23763E33-2D21-4ECA-9F2C-45B370493FD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8" name="直線コネクタ 457">
          <a:extLst>
            <a:ext uri="{FF2B5EF4-FFF2-40B4-BE49-F238E27FC236}">
              <a16:creationId xmlns="" xmlns:a16="http://schemas.microsoft.com/office/drawing/2014/main" id="{7F579AA7-5438-4AA6-AF13-5D93D5C75AA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9" name="テキスト ボックス 458">
          <a:extLst>
            <a:ext uri="{FF2B5EF4-FFF2-40B4-BE49-F238E27FC236}">
              <a16:creationId xmlns="" xmlns:a16="http://schemas.microsoft.com/office/drawing/2014/main" id="{7D03DF00-044E-4598-A186-31CAF5B8CE7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0" name="直線コネクタ 459">
          <a:extLst>
            <a:ext uri="{FF2B5EF4-FFF2-40B4-BE49-F238E27FC236}">
              <a16:creationId xmlns="" xmlns:a16="http://schemas.microsoft.com/office/drawing/2014/main" id="{93AE1E73-4AC3-4DBB-931A-B79422032E5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1" name="テキスト ボックス 460">
          <a:extLst>
            <a:ext uri="{FF2B5EF4-FFF2-40B4-BE49-F238E27FC236}">
              <a16:creationId xmlns="" xmlns:a16="http://schemas.microsoft.com/office/drawing/2014/main" id="{26203C09-317F-4655-A127-90FDA6749AB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2" name="直線コネクタ 461">
          <a:extLst>
            <a:ext uri="{FF2B5EF4-FFF2-40B4-BE49-F238E27FC236}">
              <a16:creationId xmlns="" xmlns:a16="http://schemas.microsoft.com/office/drawing/2014/main" id="{08569988-516F-4FB3-914D-6A7696121EE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3" name="テキスト ボックス 462">
          <a:extLst>
            <a:ext uri="{FF2B5EF4-FFF2-40B4-BE49-F238E27FC236}">
              <a16:creationId xmlns="" xmlns:a16="http://schemas.microsoft.com/office/drawing/2014/main" id="{ED285231-34A4-4C72-9B36-E927AEEDD0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4" name="直線コネクタ 463">
          <a:extLst>
            <a:ext uri="{FF2B5EF4-FFF2-40B4-BE49-F238E27FC236}">
              <a16:creationId xmlns="" xmlns:a16="http://schemas.microsoft.com/office/drawing/2014/main" id="{5ACB7AA8-0405-4B79-A096-4ED64E4851C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5" name="テキスト ボックス 464">
          <a:extLst>
            <a:ext uri="{FF2B5EF4-FFF2-40B4-BE49-F238E27FC236}">
              <a16:creationId xmlns="" xmlns:a16="http://schemas.microsoft.com/office/drawing/2014/main" id="{2B5E0877-73B6-429C-972C-8EE4390172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6" name="直線コネクタ 465">
          <a:extLst>
            <a:ext uri="{FF2B5EF4-FFF2-40B4-BE49-F238E27FC236}">
              <a16:creationId xmlns="" xmlns:a16="http://schemas.microsoft.com/office/drawing/2014/main" id="{3C5F8EC0-BDA7-4DDF-8C15-9C42B6A2B97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7" name="テキスト ボックス 466">
          <a:extLst>
            <a:ext uri="{FF2B5EF4-FFF2-40B4-BE49-F238E27FC236}">
              <a16:creationId xmlns="" xmlns:a16="http://schemas.microsoft.com/office/drawing/2014/main" id="{4A7DC2D8-60C7-418E-9D41-B088E279549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a:extLst>
            <a:ext uri="{FF2B5EF4-FFF2-40B4-BE49-F238E27FC236}">
              <a16:creationId xmlns="" xmlns:a16="http://schemas.microsoft.com/office/drawing/2014/main" id="{7C022E5B-0B74-4106-B6CF-E2DB4FACBB6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a:extLst>
            <a:ext uri="{FF2B5EF4-FFF2-40B4-BE49-F238E27FC236}">
              <a16:creationId xmlns="" xmlns:a16="http://schemas.microsoft.com/office/drawing/2014/main" id="{B19A9F27-6F7D-4F4F-815A-9F50B64431F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消防施設】&#10;有形固定資産減価償却率グラフ枠">
          <a:extLst>
            <a:ext uri="{FF2B5EF4-FFF2-40B4-BE49-F238E27FC236}">
              <a16:creationId xmlns="" xmlns:a16="http://schemas.microsoft.com/office/drawing/2014/main" id="{6BBC73D1-7632-4D2F-8D14-9491574B60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71" name="直線コネクタ 470">
          <a:extLst>
            <a:ext uri="{FF2B5EF4-FFF2-40B4-BE49-F238E27FC236}">
              <a16:creationId xmlns="" xmlns:a16="http://schemas.microsoft.com/office/drawing/2014/main" id="{029D941A-9724-4F51-9F6E-40B5E83C847F}"/>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72" name="【消防施設】&#10;有形固定資産減価償却率最小値テキスト">
          <a:extLst>
            <a:ext uri="{FF2B5EF4-FFF2-40B4-BE49-F238E27FC236}">
              <a16:creationId xmlns="" xmlns:a16="http://schemas.microsoft.com/office/drawing/2014/main" id="{49F7B824-7A0C-4316-818F-EEFA67F93545}"/>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73" name="直線コネクタ 472">
          <a:extLst>
            <a:ext uri="{FF2B5EF4-FFF2-40B4-BE49-F238E27FC236}">
              <a16:creationId xmlns="" xmlns:a16="http://schemas.microsoft.com/office/drawing/2014/main" id="{05042B59-07D2-4F94-A5AE-41CC10C2F163}"/>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74" name="【消防施設】&#10;有形固定資産減価償却率最大値テキスト">
          <a:extLst>
            <a:ext uri="{FF2B5EF4-FFF2-40B4-BE49-F238E27FC236}">
              <a16:creationId xmlns="" xmlns:a16="http://schemas.microsoft.com/office/drawing/2014/main" id="{799FFDFF-E517-48A3-9907-3EBD4A5243A2}"/>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75" name="直線コネクタ 474">
          <a:extLst>
            <a:ext uri="{FF2B5EF4-FFF2-40B4-BE49-F238E27FC236}">
              <a16:creationId xmlns="" xmlns:a16="http://schemas.microsoft.com/office/drawing/2014/main" id="{0A5BB69C-4364-420B-9149-D7CAB3918CEB}"/>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76" name="【消防施設】&#10;有形固定資産減価償却率平均値テキスト">
          <a:extLst>
            <a:ext uri="{FF2B5EF4-FFF2-40B4-BE49-F238E27FC236}">
              <a16:creationId xmlns="" xmlns:a16="http://schemas.microsoft.com/office/drawing/2014/main" id="{A52BC553-4CD9-4D65-83C7-800448C66A36}"/>
            </a:ext>
          </a:extLst>
        </xdr:cNvPr>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77" name="フローチャート : 判断 476">
          <a:extLst>
            <a:ext uri="{FF2B5EF4-FFF2-40B4-BE49-F238E27FC236}">
              <a16:creationId xmlns="" xmlns:a16="http://schemas.microsoft.com/office/drawing/2014/main" id="{D31FD2DA-6BBC-449C-98B5-3463C28BCC4B}"/>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78" name="フローチャート : 判断 477">
          <a:extLst>
            <a:ext uri="{FF2B5EF4-FFF2-40B4-BE49-F238E27FC236}">
              <a16:creationId xmlns="" xmlns:a16="http://schemas.microsoft.com/office/drawing/2014/main" id="{1A0178BC-4F44-42A2-B34F-A916636E220E}"/>
            </a:ext>
          </a:extLst>
        </xdr:cNvPr>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479" name="n_1aveValue【消防施設】&#10;有形固定資産減価償却率">
          <a:extLst>
            <a:ext uri="{FF2B5EF4-FFF2-40B4-BE49-F238E27FC236}">
              <a16:creationId xmlns="" xmlns:a16="http://schemas.microsoft.com/office/drawing/2014/main" id="{3D5D6BED-6C06-451E-BBF3-FB3219374871}"/>
            </a:ext>
          </a:extLst>
        </xdr:cNvPr>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0" name="テキスト ボックス 479">
          <a:extLst>
            <a:ext uri="{FF2B5EF4-FFF2-40B4-BE49-F238E27FC236}">
              <a16:creationId xmlns="" xmlns:a16="http://schemas.microsoft.com/office/drawing/2014/main" id="{FC0EEB75-836B-4644-B309-7DA3C7E386A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a:extLst>
            <a:ext uri="{FF2B5EF4-FFF2-40B4-BE49-F238E27FC236}">
              <a16:creationId xmlns="" xmlns:a16="http://schemas.microsoft.com/office/drawing/2014/main" id="{D7804B9F-85E6-452E-867E-AC2EE1E5CA2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a:extLst>
            <a:ext uri="{FF2B5EF4-FFF2-40B4-BE49-F238E27FC236}">
              <a16:creationId xmlns="" xmlns:a16="http://schemas.microsoft.com/office/drawing/2014/main" id="{DF87CA99-C3C8-4383-8EDF-F85A8D320F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a:extLst>
            <a:ext uri="{FF2B5EF4-FFF2-40B4-BE49-F238E27FC236}">
              <a16:creationId xmlns="" xmlns:a16="http://schemas.microsoft.com/office/drawing/2014/main" id="{1E662046-7760-4DF1-AE85-467D68AE30B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a:extLst>
            <a:ext uri="{FF2B5EF4-FFF2-40B4-BE49-F238E27FC236}">
              <a16:creationId xmlns="" xmlns:a16="http://schemas.microsoft.com/office/drawing/2014/main" id="{A20606A0-E3BE-4E4F-9146-459B4DA1680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42818</xdr:rowOff>
    </xdr:from>
    <xdr:to>
      <xdr:col>22</xdr:col>
      <xdr:colOff>415925</xdr:colOff>
      <xdr:row>83</xdr:row>
      <xdr:rowOff>144418</xdr:rowOff>
    </xdr:to>
    <xdr:sp macro="" textlink="">
      <xdr:nvSpPr>
        <xdr:cNvPr id="485" name="円/楕円 484">
          <a:extLst>
            <a:ext uri="{FF2B5EF4-FFF2-40B4-BE49-F238E27FC236}">
              <a16:creationId xmlns="" xmlns:a16="http://schemas.microsoft.com/office/drawing/2014/main" id="{DAE95068-2D6D-4040-BDC6-D3F4487D37F5}"/>
            </a:ext>
          </a:extLst>
        </xdr:cNvPr>
        <xdr:cNvSpPr/>
      </xdr:nvSpPr>
      <xdr:spPr>
        <a:xfrm>
          <a:off x="15430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135545</xdr:rowOff>
    </xdr:from>
    <xdr:ext cx="405111" cy="259045"/>
    <xdr:sp macro="" textlink="">
      <xdr:nvSpPr>
        <xdr:cNvPr id="486" name="n_1mainValue【消防施設】&#10;有形固定資産減価償却率">
          <a:extLst>
            <a:ext uri="{FF2B5EF4-FFF2-40B4-BE49-F238E27FC236}">
              <a16:creationId xmlns="" xmlns:a16="http://schemas.microsoft.com/office/drawing/2014/main" id="{C63282B9-9E59-4668-B413-66B303B42A9A}"/>
            </a:ext>
          </a:extLst>
        </xdr:cNvPr>
        <xdr:cNvSpPr txBox="1"/>
      </xdr:nvSpPr>
      <xdr:spPr>
        <a:xfrm>
          <a:off x="15266043"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a:extLst>
            <a:ext uri="{FF2B5EF4-FFF2-40B4-BE49-F238E27FC236}">
              <a16:creationId xmlns="" xmlns:a16="http://schemas.microsoft.com/office/drawing/2014/main" id="{9169DC69-38EE-4F18-95F0-80A0E23ED0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a:extLst>
            <a:ext uri="{FF2B5EF4-FFF2-40B4-BE49-F238E27FC236}">
              <a16:creationId xmlns="" xmlns:a16="http://schemas.microsoft.com/office/drawing/2014/main" id="{90792382-969D-42A1-88F8-75B3BAB949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a:extLst>
            <a:ext uri="{FF2B5EF4-FFF2-40B4-BE49-F238E27FC236}">
              <a16:creationId xmlns="" xmlns:a16="http://schemas.microsoft.com/office/drawing/2014/main" id="{936F75FB-4614-455F-9D9C-E4241BEDF8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a:extLst>
            <a:ext uri="{FF2B5EF4-FFF2-40B4-BE49-F238E27FC236}">
              <a16:creationId xmlns="" xmlns:a16="http://schemas.microsoft.com/office/drawing/2014/main" id="{D01615FA-D07E-4335-BFAD-1DE42D44D2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a:extLst>
            <a:ext uri="{FF2B5EF4-FFF2-40B4-BE49-F238E27FC236}">
              <a16:creationId xmlns="" xmlns:a16="http://schemas.microsoft.com/office/drawing/2014/main" id="{0155E929-EE4A-45DE-A97E-11F1481017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a:extLst>
            <a:ext uri="{FF2B5EF4-FFF2-40B4-BE49-F238E27FC236}">
              <a16:creationId xmlns="" xmlns:a16="http://schemas.microsoft.com/office/drawing/2014/main" id="{0AA247AE-4DBD-4C00-82DB-5E243F0CF0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a:extLst>
            <a:ext uri="{FF2B5EF4-FFF2-40B4-BE49-F238E27FC236}">
              <a16:creationId xmlns="" xmlns:a16="http://schemas.microsoft.com/office/drawing/2014/main" id="{DF915F61-A0A9-4F0A-931F-DC2F83FF3F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a:extLst>
            <a:ext uri="{FF2B5EF4-FFF2-40B4-BE49-F238E27FC236}">
              <a16:creationId xmlns="" xmlns:a16="http://schemas.microsoft.com/office/drawing/2014/main" id="{390BCF6F-8437-40E8-9080-368137B4DE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a:extLst>
            <a:ext uri="{FF2B5EF4-FFF2-40B4-BE49-F238E27FC236}">
              <a16:creationId xmlns="" xmlns:a16="http://schemas.microsoft.com/office/drawing/2014/main" id="{0FABB7E2-8C2E-4FEF-9F9F-9E6707B5E99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a:extLst>
            <a:ext uri="{FF2B5EF4-FFF2-40B4-BE49-F238E27FC236}">
              <a16:creationId xmlns="" xmlns:a16="http://schemas.microsoft.com/office/drawing/2014/main" id="{69DE8B3B-A508-478F-AB23-69BEAC7C41A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7" name="直線コネクタ 496">
          <a:extLst>
            <a:ext uri="{FF2B5EF4-FFF2-40B4-BE49-F238E27FC236}">
              <a16:creationId xmlns="" xmlns:a16="http://schemas.microsoft.com/office/drawing/2014/main" id="{5621BBCF-0BA9-465A-98A7-3752413A79A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8" name="テキスト ボックス 497">
          <a:extLst>
            <a:ext uri="{FF2B5EF4-FFF2-40B4-BE49-F238E27FC236}">
              <a16:creationId xmlns="" xmlns:a16="http://schemas.microsoft.com/office/drawing/2014/main" id="{ECEECC16-EFCB-4497-AD1B-CED81FACDFB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9" name="直線コネクタ 498">
          <a:extLst>
            <a:ext uri="{FF2B5EF4-FFF2-40B4-BE49-F238E27FC236}">
              <a16:creationId xmlns="" xmlns:a16="http://schemas.microsoft.com/office/drawing/2014/main" id="{04F01795-583A-48E6-AEB6-6E8FE6E64F8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0" name="テキスト ボックス 499">
          <a:extLst>
            <a:ext uri="{FF2B5EF4-FFF2-40B4-BE49-F238E27FC236}">
              <a16:creationId xmlns="" xmlns:a16="http://schemas.microsoft.com/office/drawing/2014/main" id="{2F5BE760-0807-4943-9CDB-16FB45DFDCE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1" name="直線コネクタ 500">
          <a:extLst>
            <a:ext uri="{FF2B5EF4-FFF2-40B4-BE49-F238E27FC236}">
              <a16:creationId xmlns="" xmlns:a16="http://schemas.microsoft.com/office/drawing/2014/main" id="{0ECB7D02-A9EA-4094-8BF0-B01C1D745CF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2" name="テキスト ボックス 501">
          <a:extLst>
            <a:ext uri="{FF2B5EF4-FFF2-40B4-BE49-F238E27FC236}">
              <a16:creationId xmlns="" xmlns:a16="http://schemas.microsoft.com/office/drawing/2014/main" id="{E86E11C6-0E09-4C82-B4A5-AC0BA8A9B39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3" name="直線コネクタ 502">
          <a:extLst>
            <a:ext uri="{FF2B5EF4-FFF2-40B4-BE49-F238E27FC236}">
              <a16:creationId xmlns="" xmlns:a16="http://schemas.microsoft.com/office/drawing/2014/main" id="{ADD37ACC-6049-4AB4-8B15-F9CCC45C951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4" name="テキスト ボックス 503">
          <a:extLst>
            <a:ext uri="{FF2B5EF4-FFF2-40B4-BE49-F238E27FC236}">
              <a16:creationId xmlns="" xmlns:a16="http://schemas.microsoft.com/office/drawing/2014/main" id="{32D38396-8381-4E49-BD1D-80BE555A2D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5" name="直線コネクタ 504">
          <a:extLst>
            <a:ext uri="{FF2B5EF4-FFF2-40B4-BE49-F238E27FC236}">
              <a16:creationId xmlns="" xmlns:a16="http://schemas.microsoft.com/office/drawing/2014/main" id="{F17E2199-3D94-438F-A0C5-0FE2EB7223D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6" name="テキスト ボックス 505">
          <a:extLst>
            <a:ext uri="{FF2B5EF4-FFF2-40B4-BE49-F238E27FC236}">
              <a16:creationId xmlns="" xmlns:a16="http://schemas.microsoft.com/office/drawing/2014/main" id="{20A7C9B8-5A9B-4F2B-98D6-BB5FAB8A3DF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a:extLst>
            <a:ext uri="{FF2B5EF4-FFF2-40B4-BE49-F238E27FC236}">
              <a16:creationId xmlns="" xmlns:a16="http://schemas.microsoft.com/office/drawing/2014/main" id="{6124F51E-D6A9-48B5-B8C1-5F01DECA401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a:extLst>
            <a:ext uri="{FF2B5EF4-FFF2-40B4-BE49-F238E27FC236}">
              <a16:creationId xmlns="" xmlns:a16="http://schemas.microsoft.com/office/drawing/2014/main" id="{B09B84FB-DE10-45F9-9E62-71C4162EFF6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消防施設】&#10;一人当たり面積グラフ枠">
          <a:extLst>
            <a:ext uri="{FF2B5EF4-FFF2-40B4-BE49-F238E27FC236}">
              <a16:creationId xmlns="" xmlns:a16="http://schemas.microsoft.com/office/drawing/2014/main" id="{5126BCB0-F3E1-4E57-BC88-5A56BD6649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510" name="直線コネクタ 509">
          <a:extLst>
            <a:ext uri="{FF2B5EF4-FFF2-40B4-BE49-F238E27FC236}">
              <a16:creationId xmlns="" xmlns:a16="http://schemas.microsoft.com/office/drawing/2014/main" id="{47B8C449-6BBF-4816-83E4-53AA7B778119}"/>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511" name="【消防施設】&#10;一人当たり面積最小値テキスト">
          <a:extLst>
            <a:ext uri="{FF2B5EF4-FFF2-40B4-BE49-F238E27FC236}">
              <a16:creationId xmlns="" xmlns:a16="http://schemas.microsoft.com/office/drawing/2014/main" id="{397ADF96-D2C6-4AC3-8C16-921F0DCC828E}"/>
            </a:ext>
          </a:extLst>
        </xdr:cNvPr>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512" name="直線コネクタ 511">
          <a:extLst>
            <a:ext uri="{FF2B5EF4-FFF2-40B4-BE49-F238E27FC236}">
              <a16:creationId xmlns="" xmlns:a16="http://schemas.microsoft.com/office/drawing/2014/main" id="{0DAA0EE9-C323-44A3-9CCC-4A39E41CB803}"/>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3" name="【消防施設】&#10;一人当たり面積最大値テキスト">
          <a:extLst>
            <a:ext uri="{FF2B5EF4-FFF2-40B4-BE49-F238E27FC236}">
              <a16:creationId xmlns="" xmlns:a16="http://schemas.microsoft.com/office/drawing/2014/main" id="{C93B80D6-349A-4D75-BC93-613E30FF57BA}"/>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14" name="直線コネクタ 513">
          <a:extLst>
            <a:ext uri="{FF2B5EF4-FFF2-40B4-BE49-F238E27FC236}">
              <a16:creationId xmlns="" xmlns:a16="http://schemas.microsoft.com/office/drawing/2014/main" id="{829839FD-A71F-45C4-95A6-A13B1DDD7EA1}"/>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515" name="【消防施設】&#10;一人当たり面積平均値テキスト">
          <a:extLst>
            <a:ext uri="{FF2B5EF4-FFF2-40B4-BE49-F238E27FC236}">
              <a16:creationId xmlns="" xmlns:a16="http://schemas.microsoft.com/office/drawing/2014/main" id="{4BDBA18B-99EE-4F34-9147-568BD221302C}"/>
            </a:ext>
          </a:extLst>
        </xdr:cNvPr>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516" name="フローチャート : 判断 515">
          <a:extLst>
            <a:ext uri="{FF2B5EF4-FFF2-40B4-BE49-F238E27FC236}">
              <a16:creationId xmlns="" xmlns:a16="http://schemas.microsoft.com/office/drawing/2014/main" id="{7EBD1561-F27B-4A3D-B112-194AC3E4B545}"/>
            </a:ext>
          </a:extLst>
        </xdr:cNvPr>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517" name="フローチャート : 判断 516">
          <a:extLst>
            <a:ext uri="{FF2B5EF4-FFF2-40B4-BE49-F238E27FC236}">
              <a16:creationId xmlns="" xmlns:a16="http://schemas.microsoft.com/office/drawing/2014/main" id="{F5FCAEA0-7AD3-4F9A-B36B-9CC0A9CFC31A}"/>
            </a:ext>
          </a:extLst>
        </xdr:cNvPr>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518" name="n_1aveValue【消防施設】&#10;一人当たり面積">
          <a:extLst>
            <a:ext uri="{FF2B5EF4-FFF2-40B4-BE49-F238E27FC236}">
              <a16:creationId xmlns="" xmlns:a16="http://schemas.microsoft.com/office/drawing/2014/main" id="{6C37C042-8C8D-408E-BDD3-1543C1B23AB8}"/>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9" name="テキスト ボックス 518">
          <a:extLst>
            <a:ext uri="{FF2B5EF4-FFF2-40B4-BE49-F238E27FC236}">
              <a16:creationId xmlns="" xmlns:a16="http://schemas.microsoft.com/office/drawing/2014/main" id="{0E00692D-3D86-46BB-85D5-EA49150FA2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a:extLst>
            <a:ext uri="{FF2B5EF4-FFF2-40B4-BE49-F238E27FC236}">
              <a16:creationId xmlns="" xmlns:a16="http://schemas.microsoft.com/office/drawing/2014/main" id="{BC56BC6D-2378-4EA9-8B24-0F4A17FF8E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a:extLst>
            <a:ext uri="{FF2B5EF4-FFF2-40B4-BE49-F238E27FC236}">
              <a16:creationId xmlns="" xmlns:a16="http://schemas.microsoft.com/office/drawing/2014/main" id="{899533DF-DFA7-49CA-9659-40E631664B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a:extLst>
            <a:ext uri="{FF2B5EF4-FFF2-40B4-BE49-F238E27FC236}">
              <a16:creationId xmlns="" xmlns:a16="http://schemas.microsoft.com/office/drawing/2014/main" id="{27A0F93E-6966-4B67-B820-F85DE94A49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a:extLst>
            <a:ext uri="{FF2B5EF4-FFF2-40B4-BE49-F238E27FC236}">
              <a16:creationId xmlns="" xmlns:a16="http://schemas.microsoft.com/office/drawing/2014/main" id="{9AA592AC-73AB-4416-9CE3-BC5AFF598C2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52070</xdr:rowOff>
    </xdr:from>
    <xdr:to>
      <xdr:col>31</xdr:col>
      <xdr:colOff>85725</xdr:colOff>
      <xdr:row>81</xdr:row>
      <xdr:rowOff>153670</xdr:rowOff>
    </xdr:to>
    <xdr:sp macro="" textlink="">
      <xdr:nvSpPr>
        <xdr:cNvPr id="524" name="円/楕円 523">
          <a:extLst>
            <a:ext uri="{FF2B5EF4-FFF2-40B4-BE49-F238E27FC236}">
              <a16:creationId xmlns="" xmlns:a16="http://schemas.microsoft.com/office/drawing/2014/main" id="{8A413CA6-DE07-4833-9591-113814A5E2FB}"/>
            </a:ext>
          </a:extLst>
        </xdr:cNvPr>
        <xdr:cNvSpPr/>
      </xdr:nvSpPr>
      <xdr:spPr>
        <a:xfrm>
          <a:off x="21272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144797</xdr:rowOff>
    </xdr:from>
    <xdr:ext cx="469744" cy="259045"/>
    <xdr:sp macro="" textlink="">
      <xdr:nvSpPr>
        <xdr:cNvPr id="525" name="n_1mainValue【消防施設】&#10;一人当たり面積">
          <a:extLst>
            <a:ext uri="{FF2B5EF4-FFF2-40B4-BE49-F238E27FC236}">
              <a16:creationId xmlns="" xmlns:a16="http://schemas.microsoft.com/office/drawing/2014/main" id="{F1AD4BFC-7F6A-47A5-AC98-E6AE1DC1AE20}"/>
            </a:ext>
          </a:extLst>
        </xdr:cNvPr>
        <xdr:cNvSpPr txBox="1"/>
      </xdr:nvSpPr>
      <xdr:spPr>
        <a:xfrm>
          <a:off x="2107572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a:extLst>
            <a:ext uri="{FF2B5EF4-FFF2-40B4-BE49-F238E27FC236}">
              <a16:creationId xmlns="" xmlns:a16="http://schemas.microsoft.com/office/drawing/2014/main" id="{1226895F-3924-4449-8027-74309383AED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a:extLst>
            <a:ext uri="{FF2B5EF4-FFF2-40B4-BE49-F238E27FC236}">
              <a16:creationId xmlns="" xmlns:a16="http://schemas.microsoft.com/office/drawing/2014/main" id="{401DF5F6-7117-4822-B825-FB235CF463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a:extLst>
            <a:ext uri="{FF2B5EF4-FFF2-40B4-BE49-F238E27FC236}">
              <a16:creationId xmlns="" xmlns:a16="http://schemas.microsoft.com/office/drawing/2014/main" id="{699D8A4A-520F-4FE3-9E89-66011E51D6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a:extLst>
            <a:ext uri="{FF2B5EF4-FFF2-40B4-BE49-F238E27FC236}">
              <a16:creationId xmlns="" xmlns:a16="http://schemas.microsoft.com/office/drawing/2014/main" id="{1BA05B3F-8388-458F-9805-F25D9E588E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a:extLst>
            <a:ext uri="{FF2B5EF4-FFF2-40B4-BE49-F238E27FC236}">
              <a16:creationId xmlns="" xmlns:a16="http://schemas.microsoft.com/office/drawing/2014/main" id="{5038EFBF-EEE0-475F-B1FB-B60BD73798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a:extLst>
            <a:ext uri="{FF2B5EF4-FFF2-40B4-BE49-F238E27FC236}">
              <a16:creationId xmlns="" xmlns:a16="http://schemas.microsoft.com/office/drawing/2014/main" id="{5A02DF5D-1E8F-40DD-A37C-BC5938FF81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a:extLst>
            <a:ext uri="{FF2B5EF4-FFF2-40B4-BE49-F238E27FC236}">
              <a16:creationId xmlns="" xmlns:a16="http://schemas.microsoft.com/office/drawing/2014/main" id="{26CFBBDC-C189-492F-B78B-924D446CA5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a:extLst>
            <a:ext uri="{FF2B5EF4-FFF2-40B4-BE49-F238E27FC236}">
              <a16:creationId xmlns="" xmlns:a16="http://schemas.microsoft.com/office/drawing/2014/main" id="{180AE296-6E06-4A37-A5CD-D1DB29C297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a:extLst>
            <a:ext uri="{FF2B5EF4-FFF2-40B4-BE49-F238E27FC236}">
              <a16:creationId xmlns="" xmlns:a16="http://schemas.microsoft.com/office/drawing/2014/main" id="{AFA455B7-AD33-4062-A0EB-B95FB40F9F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a:extLst>
            <a:ext uri="{FF2B5EF4-FFF2-40B4-BE49-F238E27FC236}">
              <a16:creationId xmlns="" xmlns:a16="http://schemas.microsoft.com/office/drawing/2014/main" id="{08A20F59-2288-4259-A0FD-463FA4CA0B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6" name="テキスト ボックス 535">
          <a:extLst>
            <a:ext uri="{FF2B5EF4-FFF2-40B4-BE49-F238E27FC236}">
              <a16:creationId xmlns="" xmlns:a16="http://schemas.microsoft.com/office/drawing/2014/main" id="{4D68687F-B708-488F-93DB-678BB37F3A81}"/>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7" name="直線コネクタ 536">
          <a:extLst>
            <a:ext uri="{FF2B5EF4-FFF2-40B4-BE49-F238E27FC236}">
              <a16:creationId xmlns="" xmlns:a16="http://schemas.microsoft.com/office/drawing/2014/main" id="{8FFE5544-99E5-4A85-AA14-41AE581B156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8" name="テキスト ボックス 537">
          <a:extLst>
            <a:ext uri="{FF2B5EF4-FFF2-40B4-BE49-F238E27FC236}">
              <a16:creationId xmlns="" xmlns:a16="http://schemas.microsoft.com/office/drawing/2014/main" id="{478A15DC-BADF-4F87-959D-56D7C686A17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9" name="直線コネクタ 538">
          <a:extLst>
            <a:ext uri="{FF2B5EF4-FFF2-40B4-BE49-F238E27FC236}">
              <a16:creationId xmlns="" xmlns:a16="http://schemas.microsoft.com/office/drawing/2014/main" id="{C2021A96-4EBF-4E4B-A29F-875771F31EC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0" name="テキスト ボックス 539">
          <a:extLst>
            <a:ext uri="{FF2B5EF4-FFF2-40B4-BE49-F238E27FC236}">
              <a16:creationId xmlns="" xmlns:a16="http://schemas.microsoft.com/office/drawing/2014/main" id="{24278D9C-9582-4DF8-8958-9DFFFF2F579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1" name="直線コネクタ 540">
          <a:extLst>
            <a:ext uri="{FF2B5EF4-FFF2-40B4-BE49-F238E27FC236}">
              <a16:creationId xmlns="" xmlns:a16="http://schemas.microsoft.com/office/drawing/2014/main" id="{89C2DE1A-C9EC-45EF-B826-6632F3DEBA4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2" name="テキスト ボックス 541">
          <a:extLst>
            <a:ext uri="{FF2B5EF4-FFF2-40B4-BE49-F238E27FC236}">
              <a16:creationId xmlns="" xmlns:a16="http://schemas.microsoft.com/office/drawing/2014/main" id="{09646B07-CC02-4D5C-BD4C-BD053752C6B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3" name="直線コネクタ 542">
          <a:extLst>
            <a:ext uri="{FF2B5EF4-FFF2-40B4-BE49-F238E27FC236}">
              <a16:creationId xmlns="" xmlns:a16="http://schemas.microsoft.com/office/drawing/2014/main" id="{A1DD5D07-BD6A-4DF5-A06B-23980042A44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4" name="テキスト ボックス 543">
          <a:extLst>
            <a:ext uri="{FF2B5EF4-FFF2-40B4-BE49-F238E27FC236}">
              <a16:creationId xmlns="" xmlns:a16="http://schemas.microsoft.com/office/drawing/2014/main" id="{C5DC5624-688E-4ECC-91CF-6978BC3CE4F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5" name="直線コネクタ 544">
          <a:extLst>
            <a:ext uri="{FF2B5EF4-FFF2-40B4-BE49-F238E27FC236}">
              <a16:creationId xmlns="" xmlns:a16="http://schemas.microsoft.com/office/drawing/2014/main" id="{29506FEF-50C4-4D1E-A358-C1E3578935C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6" name="テキスト ボックス 545">
          <a:extLst>
            <a:ext uri="{FF2B5EF4-FFF2-40B4-BE49-F238E27FC236}">
              <a16:creationId xmlns="" xmlns:a16="http://schemas.microsoft.com/office/drawing/2014/main" id="{495E692A-AF4A-49E6-B98F-0E4DFE89311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a:extLst>
            <a:ext uri="{FF2B5EF4-FFF2-40B4-BE49-F238E27FC236}">
              <a16:creationId xmlns="" xmlns:a16="http://schemas.microsoft.com/office/drawing/2014/main" id="{9886ED1E-B2E3-4B90-9BEF-752EC2781F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a:extLst>
            <a:ext uri="{FF2B5EF4-FFF2-40B4-BE49-F238E27FC236}">
              <a16:creationId xmlns="" xmlns:a16="http://schemas.microsoft.com/office/drawing/2014/main" id="{D0BE9426-D747-4BCF-9049-7237258CCB7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a:extLst>
            <a:ext uri="{FF2B5EF4-FFF2-40B4-BE49-F238E27FC236}">
              <a16:creationId xmlns="" xmlns:a16="http://schemas.microsoft.com/office/drawing/2014/main" id="{D7F27C4B-3750-494A-A17E-EFFCB9FB6A1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550" name="直線コネクタ 549">
          <a:extLst>
            <a:ext uri="{FF2B5EF4-FFF2-40B4-BE49-F238E27FC236}">
              <a16:creationId xmlns="" xmlns:a16="http://schemas.microsoft.com/office/drawing/2014/main" id="{3253495B-4600-4DB9-9FFD-1E924AD4749E}"/>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551" name="【庁舎】&#10;有形固定資産減価償却率最小値テキスト">
          <a:extLst>
            <a:ext uri="{FF2B5EF4-FFF2-40B4-BE49-F238E27FC236}">
              <a16:creationId xmlns="" xmlns:a16="http://schemas.microsoft.com/office/drawing/2014/main" id="{006594BB-CA33-4E5A-BDB1-7F7046AA7831}"/>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552" name="直線コネクタ 551">
          <a:extLst>
            <a:ext uri="{FF2B5EF4-FFF2-40B4-BE49-F238E27FC236}">
              <a16:creationId xmlns="" xmlns:a16="http://schemas.microsoft.com/office/drawing/2014/main" id="{29F68836-BCCD-4532-91AB-00E92904CF0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53" name="【庁舎】&#10;有形固定資産減価償却率最大値テキスト">
          <a:extLst>
            <a:ext uri="{FF2B5EF4-FFF2-40B4-BE49-F238E27FC236}">
              <a16:creationId xmlns="" xmlns:a16="http://schemas.microsoft.com/office/drawing/2014/main" id="{67117E0A-8701-4326-92DD-A81E35841753}"/>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54" name="直線コネクタ 553">
          <a:extLst>
            <a:ext uri="{FF2B5EF4-FFF2-40B4-BE49-F238E27FC236}">
              <a16:creationId xmlns="" xmlns:a16="http://schemas.microsoft.com/office/drawing/2014/main" id="{BB063E1A-DC1E-4208-8910-16412218BE70}"/>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555" name="【庁舎】&#10;有形固定資産減価償却率平均値テキスト">
          <a:extLst>
            <a:ext uri="{FF2B5EF4-FFF2-40B4-BE49-F238E27FC236}">
              <a16:creationId xmlns="" xmlns:a16="http://schemas.microsoft.com/office/drawing/2014/main" id="{3AB77AAA-2072-4782-8AB1-A22D4C00B2C6}"/>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556" name="フローチャート : 判断 555">
          <a:extLst>
            <a:ext uri="{FF2B5EF4-FFF2-40B4-BE49-F238E27FC236}">
              <a16:creationId xmlns="" xmlns:a16="http://schemas.microsoft.com/office/drawing/2014/main" id="{ABA532AB-1B04-4958-833C-C7ED4AF502E3}"/>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557" name="フローチャート : 判断 556">
          <a:extLst>
            <a:ext uri="{FF2B5EF4-FFF2-40B4-BE49-F238E27FC236}">
              <a16:creationId xmlns="" xmlns:a16="http://schemas.microsoft.com/office/drawing/2014/main" id="{52ED1AAB-8701-4753-8133-2C8B550ECBA8}"/>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558" name="n_1aveValue【庁舎】&#10;有形固定資産減価償却率">
          <a:extLst>
            <a:ext uri="{FF2B5EF4-FFF2-40B4-BE49-F238E27FC236}">
              <a16:creationId xmlns="" xmlns:a16="http://schemas.microsoft.com/office/drawing/2014/main" id="{BAAD521A-D23F-4816-9020-88EC39C4155A}"/>
            </a:ext>
          </a:extLst>
        </xdr:cNvPr>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a:extLst>
            <a:ext uri="{FF2B5EF4-FFF2-40B4-BE49-F238E27FC236}">
              <a16:creationId xmlns="" xmlns:a16="http://schemas.microsoft.com/office/drawing/2014/main" id="{E3A3AB48-F6C7-4188-9D87-434783AA5A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a:extLst>
            <a:ext uri="{FF2B5EF4-FFF2-40B4-BE49-F238E27FC236}">
              <a16:creationId xmlns="" xmlns:a16="http://schemas.microsoft.com/office/drawing/2014/main" id="{C1F31D73-D139-466B-831C-F237A47B68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a:extLst>
            <a:ext uri="{FF2B5EF4-FFF2-40B4-BE49-F238E27FC236}">
              <a16:creationId xmlns="" xmlns:a16="http://schemas.microsoft.com/office/drawing/2014/main" id="{52BBF903-FE74-4482-8E47-B154A86811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a:extLst>
            <a:ext uri="{FF2B5EF4-FFF2-40B4-BE49-F238E27FC236}">
              <a16:creationId xmlns="" xmlns:a16="http://schemas.microsoft.com/office/drawing/2014/main" id="{986199C4-9B0C-4F23-A69C-51B14817F26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a:extLst>
            <a:ext uri="{FF2B5EF4-FFF2-40B4-BE49-F238E27FC236}">
              <a16:creationId xmlns="" xmlns:a16="http://schemas.microsoft.com/office/drawing/2014/main" id="{2402602E-1C39-4036-9A91-5349BB6719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88264</xdr:rowOff>
    </xdr:from>
    <xdr:to>
      <xdr:col>22</xdr:col>
      <xdr:colOff>415925</xdr:colOff>
      <xdr:row>105</xdr:row>
      <xdr:rowOff>18414</xdr:rowOff>
    </xdr:to>
    <xdr:sp macro="" textlink="">
      <xdr:nvSpPr>
        <xdr:cNvPr id="564" name="円/楕円 563">
          <a:extLst>
            <a:ext uri="{FF2B5EF4-FFF2-40B4-BE49-F238E27FC236}">
              <a16:creationId xmlns="" xmlns:a16="http://schemas.microsoft.com/office/drawing/2014/main" id="{61493A9E-CD5D-4152-87EA-A2C7D6818571}"/>
            </a:ext>
          </a:extLst>
        </xdr:cNvPr>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9541</xdr:rowOff>
    </xdr:from>
    <xdr:ext cx="405111" cy="259045"/>
    <xdr:sp macro="" textlink="">
      <xdr:nvSpPr>
        <xdr:cNvPr id="565" name="n_1mainValue【庁舎】&#10;有形固定資産減価償却率">
          <a:extLst>
            <a:ext uri="{FF2B5EF4-FFF2-40B4-BE49-F238E27FC236}">
              <a16:creationId xmlns="" xmlns:a16="http://schemas.microsoft.com/office/drawing/2014/main" id="{14C833E0-8788-4D32-AD01-CB55E9498D95}"/>
            </a:ext>
          </a:extLst>
        </xdr:cNvPr>
        <xdr:cNvSpPr txBox="1"/>
      </xdr:nvSpPr>
      <xdr:spPr>
        <a:xfrm>
          <a:off x="15266043"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a:extLst>
            <a:ext uri="{FF2B5EF4-FFF2-40B4-BE49-F238E27FC236}">
              <a16:creationId xmlns="" xmlns:a16="http://schemas.microsoft.com/office/drawing/2014/main" id="{7005462D-CCF1-4C18-850A-51F93ECE64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a:extLst>
            <a:ext uri="{FF2B5EF4-FFF2-40B4-BE49-F238E27FC236}">
              <a16:creationId xmlns="" xmlns:a16="http://schemas.microsoft.com/office/drawing/2014/main" id="{8FC87557-20A6-414F-88C6-756B25CA11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a:extLst>
            <a:ext uri="{FF2B5EF4-FFF2-40B4-BE49-F238E27FC236}">
              <a16:creationId xmlns="" xmlns:a16="http://schemas.microsoft.com/office/drawing/2014/main" id="{17D4E8D3-70C8-4678-B6BE-9153D615CF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a:extLst>
            <a:ext uri="{FF2B5EF4-FFF2-40B4-BE49-F238E27FC236}">
              <a16:creationId xmlns="" xmlns:a16="http://schemas.microsoft.com/office/drawing/2014/main" id="{DAC7FADB-8F9F-4EFB-AC49-0854B32AC9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a:extLst>
            <a:ext uri="{FF2B5EF4-FFF2-40B4-BE49-F238E27FC236}">
              <a16:creationId xmlns="" xmlns:a16="http://schemas.microsoft.com/office/drawing/2014/main" id="{14F32284-138D-475A-BF61-1DE11E0493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a:extLst>
            <a:ext uri="{FF2B5EF4-FFF2-40B4-BE49-F238E27FC236}">
              <a16:creationId xmlns="" xmlns:a16="http://schemas.microsoft.com/office/drawing/2014/main" id="{1EF901EA-2824-474F-A0EF-2E1B4A4597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a:extLst>
            <a:ext uri="{FF2B5EF4-FFF2-40B4-BE49-F238E27FC236}">
              <a16:creationId xmlns="" xmlns:a16="http://schemas.microsoft.com/office/drawing/2014/main" id="{AF7195DC-B0E7-4773-B447-6CD1F38B546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a:extLst>
            <a:ext uri="{FF2B5EF4-FFF2-40B4-BE49-F238E27FC236}">
              <a16:creationId xmlns="" xmlns:a16="http://schemas.microsoft.com/office/drawing/2014/main" id="{10F4F2B9-494F-4074-8504-F42DF0F507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a:extLst>
            <a:ext uri="{FF2B5EF4-FFF2-40B4-BE49-F238E27FC236}">
              <a16:creationId xmlns="" xmlns:a16="http://schemas.microsoft.com/office/drawing/2014/main" id="{897B5529-2122-4A72-8C9B-5492A76D5A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a:extLst>
            <a:ext uri="{FF2B5EF4-FFF2-40B4-BE49-F238E27FC236}">
              <a16:creationId xmlns="" xmlns:a16="http://schemas.microsoft.com/office/drawing/2014/main" id="{0BA35328-27CE-47BF-9A9D-F3A14A91D2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76" name="直線コネクタ 575">
          <a:extLst>
            <a:ext uri="{FF2B5EF4-FFF2-40B4-BE49-F238E27FC236}">
              <a16:creationId xmlns="" xmlns:a16="http://schemas.microsoft.com/office/drawing/2014/main" id="{FA041F8C-81D5-4FD5-9B6F-2A850D89733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7" name="テキスト ボックス 576">
          <a:extLst>
            <a:ext uri="{FF2B5EF4-FFF2-40B4-BE49-F238E27FC236}">
              <a16:creationId xmlns="" xmlns:a16="http://schemas.microsoft.com/office/drawing/2014/main" id="{79D66363-72B8-4150-A3A6-87EB168DA1E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8" name="直線コネクタ 577">
          <a:extLst>
            <a:ext uri="{FF2B5EF4-FFF2-40B4-BE49-F238E27FC236}">
              <a16:creationId xmlns="" xmlns:a16="http://schemas.microsoft.com/office/drawing/2014/main" id="{DAE38BFE-6E29-405F-8148-4C40D7388F1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9" name="テキスト ボックス 578">
          <a:extLst>
            <a:ext uri="{FF2B5EF4-FFF2-40B4-BE49-F238E27FC236}">
              <a16:creationId xmlns="" xmlns:a16="http://schemas.microsoft.com/office/drawing/2014/main" id="{92E028CA-BDF8-409C-88E4-A3B4FC9CD06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0" name="直線コネクタ 579">
          <a:extLst>
            <a:ext uri="{FF2B5EF4-FFF2-40B4-BE49-F238E27FC236}">
              <a16:creationId xmlns="" xmlns:a16="http://schemas.microsoft.com/office/drawing/2014/main" id="{D9688DB1-AE9E-4EF8-885A-6478FDF235B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81" name="テキスト ボックス 580">
          <a:extLst>
            <a:ext uri="{FF2B5EF4-FFF2-40B4-BE49-F238E27FC236}">
              <a16:creationId xmlns="" xmlns:a16="http://schemas.microsoft.com/office/drawing/2014/main" id="{0CCD8DC3-3936-4066-A764-D4DB8F1782B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82" name="直線コネクタ 581">
          <a:extLst>
            <a:ext uri="{FF2B5EF4-FFF2-40B4-BE49-F238E27FC236}">
              <a16:creationId xmlns="" xmlns:a16="http://schemas.microsoft.com/office/drawing/2014/main" id="{B7D072E3-1691-4D98-AFAE-90A3B84D2B2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83" name="テキスト ボックス 582">
          <a:extLst>
            <a:ext uri="{FF2B5EF4-FFF2-40B4-BE49-F238E27FC236}">
              <a16:creationId xmlns="" xmlns:a16="http://schemas.microsoft.com/office/drawing/2014/main" id="{AD4CB81C-67FB-49B3-98DE-5E2BD475813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a:extLst>
            <a:ext uri="{FF2B5EF4-FFF2-40B4-BE49-F238E27FC236}">
              <a16:creationId xmlns="" xmlns:a16="http://schemas.microsoft.com/office/drawing/2014/main" id="{1552FA3A-0CDB-48C1-9F7C-88BC52B750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a:extLst>
            <a:ext uri="{FF2B5EF4-FFF2-40B4-BE49-F238E27FC236}">
              <a16:creationId xmlns="" xmlns:a16="http://schemas.microsoft.com/office/drawing/2014/main" id="{1BF27A40-86E0-426F-9D55-B00D855D4C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a:extLst>
            <a:ext uri="{FF2B5EF4-FFF2-40B4-BE49-F238E27FC236}">
              <a16:creationId xmlns="" xmlns:a16="http://schemas.microsoft.com/office/drawing/2014/main" id="{A6420763-ABA6-49CF-B8EB-E270F563DA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87" name="直線コネクタ 586">
          <a:extLst>
            <a:ext uri="{FF2B5EF4-FFF2-40B4-BE49-F238E27FC236}">
              <a16:creationId xmlns="" xmlns:a16="http://schemas.microsoft.com/office/drawing/2014/main" id="{00446136-E120-424B-9086-7EF42193DFE8}"/>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88" name="【庁舎】&#10;一人当たり面積最小値テキスト">
          <a:extLst>
            <a:ext uri="{FF2B5EF4-FFF2-40B4-BE49-F238E27FC236}">
              <a16:creationId xmlns="" xmlns:a16="http://schemas.microsoft.com/office/drawing/2014/main" id="{780B504D-53C2-4FB4-A4B3-D3AAEA59DB8E}"/>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89" name="直線コネクタ 588">
          <a:extLst>
            <a:ext uri="{FF2B5EF4-FFF2-40B4-BE49-F238E27FC236}">
              <a16:creationId xmlns="" xmlns:a16="http://schemas.microsoft.com/office/drawing/2014/main" id="{1CB7BB0E-8872-4F96-8D85-CA6F6486030E}"/>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90" name="【庁舎】&#10;一人当たり面積最大値テキスト">
          <a:extLst>
            <a:ext uri="{FF2B5EF4-FFF2-40B4-BE49-F238E27FC236}">
              <a16:creationId xmlns="" xmlns:a16="http://schemas.microsoft.com/office/drawing/2014/main" id="{48F1D72E-D9DE-413F-B3DF-5E05AA232775}"/>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91" name="直線コネクタ 590">
          <a:extLst>
            <a:ext uri="{FF2B5EF4-FFF2-40B4-BE49-F238E27FC236}">
              <a16:creationId xmlns="" xmlns:a16="http://schemas.microsoft.com/office/drawing/2014/main" id="{3C474C4A-6D67-4F5D-961D-70F0598C99BE}"/>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92" name="【庁舎】&#10;一人当たり面積平均値テキスト">
          <a:extLst>
            <a:ext uri="{FF2B5EF4-FFF2-40B4-BE49-F238E27FC236}">
              <a16:creationId xmlns="" xmlns:a16="http://schemas.microsoft.com/office/drawing/2014/main" id="{5FC2EAFF-FA92-478E-A660-0533F6E07E00}"/>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93" name="フローチャート : 判断 592">
          <a:extLst>
            <a:ext uri="{FF2B5EF4-FFF2-40B4-BE49-F238E27FC236}">
              <a16:creationId xmlns="" xmlns:a16="http://schemas.microsoft.com/office/drawing/2014/main" id="{2FF28B34-A306-45B0-BF38-3FA3D5D6D0C6}"/>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94" name="フローチャート : 判断 593">
          <a:extLst>
            <a:ext uri="{FF2B5EF4-FFF2-40B4-BE49-F238E27FC236}">
              <a16:creationId xmlns="" xmlns:a16="http://schemas.microsoft.com/office/drawing/2014/main" id="{72693A02-219E-4DCC-90A3-FD9B8F574060}"/>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95" name="n_1aveValue【庁舎】&#10;一人当たり面積">
          <a:extLst>
            <a:ext uri="{FF2B5EF4-FFF2-40B4-BE49-F238E27FC236}">
              <a16:creationId xmlns="" xmlns:a16="http://schemas.microsoft.com/office/drawing/2014/main" id="{AB572A67-1896-4DA7-9098-16445B7A6549}"/>
            </a:ext>
          </a:extLst>
        </xdr:cNvPr>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a:extLst>
            <a:ext uri="{FF2B5EF4-FFF2-40B4-BE49-F238E27FC236}">
              <a16:creationId xmlns="" xmlns:a16="http://schemas.microsoft.com/office/drawing/2014/main" id="{5D5A87BC-990B-49BA-AA4D-1D822228A8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a:extLst>
            <a:ext uri="{FF2B5EF4-FFF2-40B4-BE49-F238E27FC236}">
              <a16:creationId xmlns="" xmlns:a16="http://schemas.microsoft.com/office/drawing/2014/main" id="{84156F80-456D-4544-BAF9-97935A78DB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a:extLst>
            <a:ext uri="{FF2B5EF4-FFF2-40B4-BE49-F238E27FC236}">
              <a16:creationId xmlns="" xmlns:a16="http://schemas.microsoft.com/office/drawing/2014/main" id="{EF0E3FA9-E37E-4503-82CF-B5F3ACBBCB2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a:extLst>
            <a:ext uri="{FF2B5EF4-FFF2-40B4-BE49-F238E27FC236}">
              <a16:creationId xmlns="" xmlns:a16="http://schemas.microsoft.com/office/drawing/2014/main" id="{A8030242-3665-43AA-9C12-D2757DA366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a:extLst>
            <a:ext uri="{FF2B5EF4-FFF2-40B4-BE49-F238E27FC236}">
              <a16:creationId xmlns="" xmlns:a16="http://schemas.microsoft.com/office/drawing/2014/main" id="{2EC7F994-35C1-4F75-8AB3-9620B19F459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62891</xdr:rowOff>
    </xdr:from>
    <xdr:to>
      <xdr:col>31</xdr:col>
      <xdr:colOff>85725</xdr:colOff>
      <xdr:row>107</xdr:row>
      <xdr:rowOff>164491</xdr:rowOff>
    </xdr:to>
    <xdr:sp macro="" textlink="">
      <xdr:nvSpPr>
        <xdr:cNvPr id="601" name="円/楕円 600">
          <a:extLst>
            <a:ext uri="{FF2B5EF4-FFF2-40B4-BE49-F238E27FC236}">
              <a16:creationId xmlns="" xmlns:a16="http://schemas.microsoft.com/office/drawing/2014/main" id="{F931A3B2-92E3-40CB-9D6E-E82F877344E7}"/>
            </a:ext>
          </a:extLst>
        </xdr:cNvPr>
        <xdr:cNvSpPr/>
      </xdr:nvSpPr>
      <xdr:spPr>
        <a:xfrm>
          <a:off x="21272500" y="18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155618</xdr:rowOff>
    </xdr:from>
    <xdr:ext cx="469744" cy="259045"/>
    <xdr:sp macro="" textlink="">
      <xdr:nvSpPr>
        <xdr:cNvPr id="602" name="n_1mainValue【庁舎】&#10;一人当たり面積">
          <a:extLst>
            <a:ext uri="{FF2B5EF4-FFF2-40B4-BE49-F238E27FC236}">
              <a16:creationId xmlns="" xmlns:a16="http://schemas.microsoft.com/office/drawing/2014/main" id="{4B034BBB-D609-4A29-85BB-295D1A85F269}"/>
            </a:ext>
          </a:extLst>
        </xdr:cNvPr>
        <xdr:cNvSpPr txBox="1"/>
      </xdr:nvSpPr>
      <xdr:spPr>
        <a:xfrm>
          <a:off x="21075727" y="185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a:extLst>
            <a:ext uri="{FF2B5EF4-FFF2-40B4-BE49-F238E27FC236}">
              <a16:creationId xmlns="" xmlns:a16="http://schemas.microsoft.com/office/drawing/2014/main" id="{9167ECAB-4AFC-4F31-A28A-B4B4408536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a:extLst>
            <a:ext uri="{FF2B5EF4-FFF2-40B4-BE49-F238E27FC236}">
              <a16:creationId xmlns="" xmlns:a16="http://schemas.microsoft.com/office/drawing/2014/main" id="{BE92EE6D-0DB4-4F6A-BF80-6CB3ED7AD3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a:extLst>
            <a:ext uri="{FF2B5EF4-FFF2-40B4-BE49-F238E27FC236}">
              <a16:creationId xmlns="" xmlns:a16="http://schemas.microsoft.com/office/drawing/2014/main" id="{CF41EDF6-5728-42C6-9D26-7D21F07322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類似団体と比較して有形固定資産減価償却率が高くなっている施設は、村民会館、福祉施設である</a:t>
          </a:r>
          <a:r>
            <a:rPr kumimoji="1" lang="ja-JP" altLang="ja-JP" sz="130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村民会館は、昭和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年代に建設されており、耐用年数を経過しつつあるためであるが、耐震改修を完了しており、また、いずれの施設についても必要に応じて修繕を行っているため使用する上での問題はない。</a:t>
          </a:r>
          <a:r>
            <a:rPr kumimoji="1" lang="ja-JP" altLang="ja-JP" sz="1300" baseline="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維持管理にかかる経費の増加に留意しつつ老朽化対策に取り組んでいく。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3,863
3,827
39.60
3,214,345
3,176,021
16,935
1,792,878
2,326,011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財政力指数は</a:t>
          </a:r>
          <a:r>
            <a:rPr kumimoji="1" lang="ja-JP" altLang="en-US" sz="1100">
              <a:solidFill>
                <a:schemeClr val="dk1"/>
              </a:solidFill>
              <a:effectLst/>
              <a:latin typeface="+mn-lt"/>
              <a:ea typeface="+mn-ea"/>
              <a:cs typeface="+mn-cs"/>
            </a:rPr>
            <a:t>横ばいで推移しているが</a:t>
          </a:r>
          <a:r>
            <a:rPr kumimoji="1" lang="ja-JP" altLang="ja-JP" sz="1100">
              <a:solidFill>
                <a:schemeClr val="dk1"/>
              </a:solidFill>
              <a:effectLst/>
              <a:latin typeface="+mn-lt"/>
              <a:ea typeface="+mn-ea"/>
              <a:cs typeface="+mn-cs"/>
            </a:rPr>
            <a:t>、人口の減少や基幹産業である農業者の高齢化等により今後も大幅な税収の伸びは見込めないため、歳出の削減を進める一方、地方税の徴収率向上対策を中心に歳入の確保に努める。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104902</xdr:rowOff>
    </xdr:from>
    <xdr:to>
      <xdr:col>7</xdr:col>
      <xdr:colOff>152400</xdr:colOff>
      <xdr:row>43</xdr:row>
      <xdr:rowOff>104902</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114800" y="747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a:extLst>
            <a:ext uri="{FF2B5EF4-FFF2-40B4-BE49-F238E27FC236}">
              <a16:creationId xmlns="" xmlns:a16="http://schemas.microsoft.com/office/drawing/2014/main" id="{00000000-0008-0000-0300-000042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104902</xdr:rowOff>
    </xdr:from>
    <xdr:to>
      <xdr:col>6</xdr:col>
      <xdr:colOff>0</xdr:colOff>
      <xdr:row>43</xdr:row>
      <xdr:rowOff>114554</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flipV="1">
          <a:off x="3225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a:extLst>
            <a:ext uri="{FF2B5EF4-FFF2-40B4-BE49-F238E27FC236}">
              <a16:creationId xmlns="" xmlns:a16="http://schemas.microsoft.com/office/drawing/2014/main" id="{00000000-0008-0000-0300-000046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114554</xdr:rowOff>
    </xdr:from>
    <xdr:to>
      <xdr:col>4</xdr:col>
      <xdr:colOff>482600</xdr:colOff>
      <xdr:row>43</xdr:row>
      <xdr:rowOff>114554</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2336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114554</xdr:rowOff>
    </xdr:from>
    <xdr:to>
      <xdr:col>3</xdr:col>
      <xdr:colOff>279400</xdr:colOff>
      <xdr:row>43</xdr:row>
      <xdr:rowOff>114554</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1447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54102</xdr:rowOff>
    </xdr:from>
    <xdr:to>
      <xdr:col>7</xdr:col>
      <xdr:colOff>203200</xdr:colOff>
      <xdr:row>43</xdr:row>
      <xdr:rowOff>155702</xdr:rowOff>
    </xdr:to>
    <xdr:sp macro="" textlink="">
      <xdr:nvSpPr>
        <xdr:cNvPr id="84" name="円/楕円 83">
          <a:extLst>
            <a:ext uri="{FF2B5EF4-FFF2-40B4-BE49-F238E27FC236}">
              <a16:creationId xmlns="" xmlns:a16="http://schemas.microsoft.com/office/drawing/2014/main" id="{00000000-0008-0000-0300-000054000000}"/>
            </a:ext>
          </a:extLst>
        </xdr:cNvPr>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70629</xdr:rowOff>
    </xdr:from>
    <xdr:ext cx="762000" cy="259045"/>
    <xdr:sp macro="" textlink="">
      <xdr:nvSpPr>
        <xdr:cNvPr id="85" name="財政力該当値テキスト">
          <a:extLst>
            <a:ext uri="{FF2B5EF4-FFF2-40B4-BE49-F238E27FC236}">
              <a16:creationId xmlns="" xmlns:a16="http://schemas.microsoft.com/office/drawing/2014/main" id="{00000000-0008-0000-0300-000055000000}"/>
            </a:ext>
          </a:extLst>
        </xdr:cNvPr>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54102</xdr:rowOff>
    </xdr:from>
    <xdr:to>
      <xdr:col>6</xdr:col>
      <xdr:colOff>50800</xdr:colOff>
      <xdr:row>43</xdr:row>
      <xdr:rowOff>155702</xdr:rowOff>
    </xdr:to>
    <xdr:sp macro="" textlink="">
      <xdr:nvSpPr>
        <xdr:cNvPr id="86" name="円/楕円 85">
          <a:extLst>
            <a:ext uri="{FF2B5EF4-FFF2-40B4-BE49-F238E27FC236}">
              <a16:creationId xmlns="" xmlns:a16="http://schemas.microsoft.com/office/drawing/2014/main" id="{00000000-0008-0000-0300-000056000000}"/>
            </a:ext>
          </a:extLst>
        </xdr:cNvPr>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165879</xdr:rowOff>
    </xdr:from>
    <xdr:ext cx="7366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63754</xdr:rowOff>
    </xdr:from>
    <xdr:to>
      <xdr:col>4</xdr:col>
      <xdr:colOff>533400</xdr:colOff>
      <xdr:row>43</xdr:row>
      <xdr:rowOff>165354</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63754</xdr:rowOff>
    </xdr:from>
    <xdr:to>
      <xdr:col>3</xdr:col>
      <xdr:colOff>330200</xdr:colOff>
      <xdr:row>43</xdr:row>
      <xdr:rowOff>165354</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2286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4081</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1955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63754</xdr:rowOff>
    </xdr:from>
    <xdr:to>
      <xdr:col>2</xdr:col>
      <xdr:colOff>127000</xdr:colOff>
      <xdr:row>43</xdr:row>
      <xdr:rowOff>165354</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4081</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、類似団体と比較すると大きく上回っている。</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補助費については一部事務組合負担金、</a:t>
          </a:r>
          <a:r>
            <a:rPr kumimoji="1" lang="ja-JP" altLang="ja-JP" sz="1100">
              <a:solidFill>
                <a:schemeClr val="dk1"/>
              </a:solidFill>
              <a:effectLst/>
              <a:latin typeface="+mn-lt"/>
              <a:ea typeface="+mn-ea"/>
              <a:cs typeface="+mn-cs"/>
            </a:rPr>
            <a:t>特別会計への繰出金などの歳出が増加しているものの、普通交付税等の一般財源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減少している</a:t>
          </a:r>
          <a:r>
            <a:rPr kumimoji="1" lang="ja-JP" altLang="en-US" sz="1100">
              <a:solidFill>
                <a:sysClr val="windowText" lastClr="000000"/>
              </a:solidFill>
              <a:effectLst/>
              <a:latin typeface="+mn-lt"/>
              <a:ea typeface="+mn-ea"/>
              <a:cs typeface="+mn-cs"/>
            </a:rPr>
            <a:t>ことが挙げられる</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歳出は増加傾向にあるので今後も財源の確保と優先度の低い事務事業の計画的な縮小・廃止に取り組み、経常経費の削減に努める。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153126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1036300"/>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142784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103630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70394</xdr:rowOff>
    </xdr:from>
    <xdr:to>
      <xdr:col>4</xdr:col>
      <xdr:colOff>482600</xdr:colOff>
      <xdr:row>64</xdr:row>
      <xdr:rowOff>142784</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10431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70394</xdr:rowOff>
    </xdr:from>
    <xdr:to>
      <xdr:col>3</xdr:col>
      <xdr:colOff>279400</xdr:colOff>
      <xdr:row>64</xdr:row>
      <xdr:rowOff>70394</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1043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102326</xdr:rowOff>
    </xdr:from>
    <xdr:to>
      <xdr:col>7</xdr:col>
      <xdr:colOff>203200</xdr:colOff>
      <xdr:row>65</xdr:row>
      <xdr:rowOff>32476</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74403</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104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91984</xdr:rowOff>
    </xdr:from>
    <xdr:to>
      <xdr:col>4</xdr:col>
      <xdr:colOff>533400</xdr:colOff>
      <xdr:row>65</xdr:row>
      <xdr:rowOff>22134</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6911</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19594</xdr:rowOff>
    </xdr:from>
    <xdr:to>
      <xdr:col>3</xdr:col>
      <xdr:colOff>330200</xdr:colOff>
      <xdr:row>64</xdr:row>
      <xdr:rowOff>121194</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105971</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19594</xdr:rowOff>
    </xdr:from>
    <xdr:to>
      <xdr:col>2</xdr:col>
      <xdr:colOff>127000</xdr:colOff>
      <xdr:row>64</xdr:row>
      <xdr:rowOff>121194</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105971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[254,583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年度は前年度に比べ</a:t>
          </a:r>
          <a:r>
            <a:rPr kumimoji="1" lang="ja-JP" altLang="en-US" sz="1100" b="0" i="0" baseline="0">
              <a:solidFill>
                <a:sysClr val="windowText" lastClr="000000"/>
              </a:solidFill>
              <a:effectLst/>
              <a:latin typeface="+mn-lt"/>
              <a:ea typeface="+mn-ea"/>
              <a:cs typeface="+mn-cs"/>
            </a:rPr>
            <a:t>微減</a:t>
          </a:r>
          <a:r>
            <a:rPr kumimoji="1" lang="ja-JP" altLang="ja-JP" sz="1100" b="0" i="0" baseline="0">
              <a:solidFill>
                <a:sysClr val="windowText" lastClr="000000"/>
              </a:solidFill>
              <a:effectLst/>
              <a:latin typeface="+mn-lt"/>
              <a:ea typeface="+mn-ea"/>
              <a:cs typeface="+mn-cs"/>
            </a:rPr>
            <a:t>と</a:t>
          </a:r>
          <a:r>
            <a:rPr kumimoji="1" lang="ja-JP" altLang="en-US" sz="1100" b="0" i="0" baseline="0">
              <a:solidFill>
                <a:sysClr val="windowText" lastClr="000000"/>
              </a:solidFill>
              <a:effectLst/>
              <a:latin typeface="+mn-lt"/>
              <a:ea typeface="+mn-ea"/>
              <a:cs typeface="+mn-cs"/>
            </a:rPr>
            <a:t>なり</a:t>
          </a:r>
          <a:r>
            <a:rPr kumimoji="1" lang="ja-JP" altLang="ja-JP" sz="1100" b="0" i="0" baseline="0">
              <a:solidFill>
                <a:schemeClr val="dk1"/>
              </a:solidFill>
              <a:effectLst/>
              <a:latin typeface="+mn-lt"/>
              <a:ea typeface="+mn-ea"/>
              <a:cs typeface="+mn-cs"/>
            </a:rPr>
            <a:t>、類似団体との比較では</a:t>
          </a:r>
          <a:r>
            <a:rPr kumimoji="1" lang="en-US" altLang="ja-JP" sz="1100" b="0" i="0" baseline="0">
              <a:solidFill>
                <a:schemeClr val="dk1"/>
              </a:solidFill>
              <a:effectLst/>
              <a:latin typeface="+mn-lt"/>
              <a:ea typeface="+mn-ea"/>
              <a:cs typeface="+mn-cs"/>
            </a:rPr>
            <a:t>152,820</a:t>
          </a:r>
          <a:r>
            <a:rPr kumimoji="1" lang="ja-JP" altLang="ja-JP" sz="1100" b="0" i="0" baseline="0">
              <a:solidFill>
                <a:schemeClr val="dk1"/>
              </a:solidFill>
              <a:effectLst/>
              <a:latin typeface="+mn-lt"/>
              <a:ea typeface="+mn-ea"/>
              <a:cs typeface="+mn-cs"/>
            </a:rPr>
            <a:t>円下回っている。平成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要因は、</a:t>
          </a:r>
          <a:r>
            <a:rPr kumimoji="1" lang="ja-JP" altLang="en-US" sz="1100" b="0" i="0" baseline="0">
              <a:solidFill>
                <a:schemeClr val="dk1"/>
              </a:solidFill>
              <a:effectLst/>
              <a:latin typeface="+mn-lt"/>
              <a:ea typeface="+mn-ea"/>
              <a:cs typeface="+mn-cs"/>
            </a:rPr>
            <a:t>海水プール維持管理費</a:t>
          </a:r>
          <a:r>
            <a:rPr kumimoji="1" lang="ja-JP" altLang="ja-JP" sz="1100" b="0" i="0" baseline="0">
              <a:solidFill>
                <a:schemeClr val="dk1"/>
              </a:solidFill>
              <a:effectLst/>
              <a:latin typeface="+mn-lt"/>
              <a:ea typeface="+mn-ea"/>
              <a:cs typeface="+mn-cs"/>
            </a:rPr>
            <a:t>等による物件費の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である。今後も定員適正化計画による人件費削減、事業の分散化等への取り組みに努める。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148292</xdr:rowOff>
    </xdr:from>
    <xdr:to>
      <xdr:col>7</xdr:col>
      <xdr:colOff>152400</xdr:colOff>
      <xdr:row>81</xdr:row>
      <xdr:rowOff>155622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4114800" y="14035742"/>
          <a:ext cx="8382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125905</xdr:rowOff>
    </xdr:from>
    <xdr:to>
      <xdr:col>6</xdr:col>
      <xdr:colOff>0</xdr:colOff>
      <xdr:row>81</xdr:row>
      <xdr:rowOff>155622</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4013355"/>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118576</xdr:rowOff>
    </xdr:from>
    <xdr:to>
      <xdr:col>4</xdr:col>
      <xdr:colOff>482600</xdr:colOff>
      <xdr:row>81</xdr:row>
      <xdr:rowOff>125905</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4006026"/>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118080</xdr:rowOff>
    </xdr:from>
    <xdr:to>
      <xdr:col>3</xdr:col>
      <xdr:colOff>279400</xdr:colOff>
      <xdr:row>81</xdr:row>
      <xdr:rowOff>118576</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400553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97492</xdr:rowOff>
    </xdr:from>
    <xdr:to>
      <xdr:col>7</xdr:col>
      <xdr:colOff>203200</xdr:colOff>
      <xdr:row>82</xdr:row>
      <xdr:rowOff>27642</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4902200" y="139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18769</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90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254,583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104822</xdr:rowOff>
    </xdr:from>
    <xdr:to>
      <xdr:col>6</xdr:col>
      <xdr:colOff>50800</xdr:colOff>
      <xdr:row>82</xdr:row>
      <xdr:rowOff>34972</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064000" y="13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45149</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76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260,961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75105</xdr:rowOff>
    </xdr:from>
    <xdr:to>
      <xdr:col>4</xdr:col>
      <xdr:colOff>533400</xdr:colOff>
      <xdr:row>82</xdr:row>
      <xdr:rowOff>5255</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3175000" y="139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15432</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73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67776</xdr:rowOff>
    </xdr:from>
    <xdr:to>
      <xdr:col>3</xdr:col>
      <xdr:colOff>330200</xdr:colOff>
      <xdr:row>81</xdr:row>
      <xdr:rowOff>169376</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2286000" y="139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8103</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72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228,721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67280</xdr:rowOff>
    </xdr:from>
    <xdr:to>
      <xdr:col>2</xdr:col>
      <xdr:colOff>127000</xdr:colOff>
      <xdr:row>81</xdr:row>
      <xdr:rowOff>168880</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1397000" y="139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7607</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7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本村のラスパイレス指数は前年比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となって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、類似団体比較で</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ポイント上回っている。要因としては、経験年数階層の変動によるものが挙げられる。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今後においても、国の制度に準拠し一層の給与適正化に努める。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 xmlns:a16="http://schemas.microsoft.com/office/drawing/2014/main" id="{00000000-0008-0000-0300-0000FA000000}"/>
            </a:ext>
          </a:extLst>
        </xdr:cNvPr>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 xmlns:a16="http://schemas.microsoft.com/office/drawing/2014/main" id="{00000000-0008-0000-0300-0000FC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65532</xdr:rowOff>
    </xdr:from>
    <xdr:to>
      <xdr:col>24</xdr:col>
      <xdr:colOff>558800</xdr:colOff>
      <xdr:row>85</xdr:row>
      <xdr:rowOff>89663</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6179800" y="1463878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a:extLst>
            <a:ext uri="{FF2B5EF4-FFF2-40B4-BE49-F238E27FC236}">
              <a16:creationId xmlns="" xmlns:a16="http://schemas.microsoft.com/office/drawing/2014/main" id="{00000000-0008-0000-0300-0000FF000000}"/>
            </a:ext>
          </a:extLst>
        </xdr:cNvPr>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 xmlns:a16="http://schemas.microsoft.com/office/drawing/2014/main" id="{00000000-0008-0000-0300-000000010000}"/>
            </a:ext>
          </a:extLst>
        </xdr:cNvPr>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65532</xdr:rowOff>
    </xdr:from>
    <xdr:to>
      <xdr:col>23</xdr:col>
      <xdr:colOff>406400</xdr:colOff>
      <xdr:row>85</xdr:row>
      <xdr:rowOff>89663</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5290800" y="1463878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 xmlns:a16="http://schemas.microsoft.com/office/drawing/2014/main" id="{00000000-0008-0000-0300-000002010000}"/>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159765</xdr:rowOff>
    </xdr:from>
    <xdr:to>
      <xdr:col>22</xdr:col>
      <xdr:colOff>203200</xdr:colOff>
      <xdr:row>85</xdr:row>
      <xdr:rowOff>65532</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4401800" y="14561565"/>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a:extLst>
            <a:ext uri="{FF2B5EF4-FFF2-40B4-BE49-F238E27FC236}">
              <a16:creationId xmlns="" xmlns:a16="http://schemas.microsoft.com/office/drawing/2014/main" id="{00000000-0008-0000-0300-000005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159765</xdr:rowOff>
    </xdr:from>
    <xdr:to>
      <xdr:col>21</xdr:col>
      <xdr:colOff>0</xdr:colOff>
      <xdr:row>87</xdr:row>
      <xdr:rowOff>60452</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3512800" y="14561565"/>
          <a:ext cx="8890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a:extLst>
            <a:ext uri="{FF2B5EF4-FFF2-40B4-BE49-F238E27FC236}">
              <a16:creationId xmlns="" xmlns:a16="http://schemas.microsoft.com/office/drawing/2014/main" id="{00000000-0008-0000-0300-00000A010000}"/>
            </a:ext>
          </a:extLst>
        </xdr:cNvPr>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73" name="円/楕円 272">
          <a:extLst>
            <a:ext uri="{FF2B5EF4-FFF2-40B4-BE49-F238E27FC236}">
              <a16:creationId xmlns="" xmlns:a16="http://schemas.microsoft.com/office/drawing/2014/main" id="{00000000-0008-0000-0300-000011010000}"/>
            </a:ext>
          </a:extLst>
        </xdr:cNvPr>
        <xdr:cNvSpPr/>
      </xdr:nvSpPr>
      <xdr:spPr>
        <a:xfrm>
          <a:off x="169672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158259</xdr:rowOff>
    </xdr:from>
    <xdr:ext cx="762000" cy="259045"/>
    <xdr:sp macro="" textlink="">
      <xdr:nvSpPr>
        <xdr:cNvPr id="274" name="給与水準   （国との比較）該当値テキスト">
          <a:extLst>
            <a:ext uri="{FF2B5EF4-FFF2-40B4-BE49-F238E27FC236}">
              <a16:creationId xmlns="" xmlns:a16="http://schemas.microsoft.com/office/drawing/2014/main" id="{00000000-0008-0000-0300-000012010000}"/>
            </a:ext>
          </a:extLst>
        </xdr:cNvPr>
        <xdr:cNvSpPr txBox="1"/>
      </xdr:nvSpPr>
      <xdr:spPr>
        <a:xfrm>
          <a:off x="17106900" y="1456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38863</xdr:rowOff>
    </xdr:from>
    <xdr:to>
      <xdr:col>23</xdr:col>
      <xdr:colOff>457200</xdr:colOff>
      <xdr:row>85</xdr:row>
      <xdr:rowOff>140463</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6129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125240</xdr:rowOff>
    </xdr:from>
    <xdr:ext cx="7366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798800" y="1469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14732</xdr:rowOff>
    </xdr:from>
    <xdr:to>
      <xdr:col>22</xdr:col>
      <xdr:colOff>254000</xdr:colOff>
      <xdr:row>85</xdr:row>
      <xdr:rowOff>116332</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5240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101109</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9098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108965</xdr:rowOff>
    </xdr:from>
    <xdr:to>
      <xdr:col>21</xdr:col>
      <xdr:colOff>50800</xdr:colOff>
      <xdr:row>85</xdr:row>
      <xdr:rowOff>39115</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43510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49292</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020800" y="142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xdr:rowOff>
    </xdr:from>
    <xdr:to>
      <xdr:col>19</xdr:col>
      <xdr:colOff>533400</xdr:colOff>
      <xdr:row>87</xdr:row>
      <xdr:rowOff>111252</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3462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96029</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131800" y="1501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本村の人口千人当たりの職員数は</a:t>
          </a:r>
          <a:r>
            <a:rPr kumimoji="1" lang="en-US" altLang="ja-JP" sz="1100" b="0" i="0" baseline="0">
              <a:solidFill>
                <a:schemeClr val="dk1"/>
              </a:solidFill>
              <a:effectLst/>
              <a:latin typeface="+mn-lt"/>
              <a:ea typeface="+mn-ea"/>
              <a:cs typeface="+mn-cs"/>
            </a:rPr>
            <a:t>14.24</a:t>
          </a:r>
          <a:r>
            <a:rPr kumimoji="1" lang="ja-JP" altLang="ja-JP" sz="1100" b="0" i="0" baseline="0">
              <a:solidFill>
                <a:schemeClr val="dk1"/>
              </a:solidFill>
              <a:effectLst/>
              <a:latin typeface="+mn-lt"/>
              <a:ea typeface="+mn-ea"/>
              <a:cs typeface="+mn-cs"/>
            </a:rPr>
            <a:t>人と類似団体平均と比べると</a:t>
          </a:r>
          <a:r>
            <a:rPr kumimoji="1" lang="en-US" altLang="ja-JP" sz="1100" b="0" i="0" baseline="0">
              <a:solidFill>
                <a:schemeClr val="dk1"/>
              </a:solidFill>
              <a:effectLst/>
              <a:latin typeface="+mn-lt"/>
              <a:ea typeface="+mn-ea"/>
              <a:cs typeface="+mn-cs"/>
            </a:rPr>
            <a:t>7.51</a:t>
          </a:r>
          <a:r>
            <a:rPr kumimoji="1" lang="ja-JP" altLang="ja-JP" sz="1100" b="0" i="0" baseline="0">
              <a:solidFill>
                <a:schemeClr val="dk1"/>
              </a:solidFill>
              <a:effectLst/>
              <a:latin typeface="+mn-lt"/>
              <a:ea typeface="+mn-ea"/>
              <a:cs typeface="+mn-cs"/>
            </a:rPr>
            <a:t>人少ない。これは定員適正化計画に基づいた定員管理を実施してきたことによる。今後は住民ニーズも多様化し行政サービスが一層求められてくるが、今後の退職職員数、新規採用者数の平準化を進め、定員適正化計画に基づき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 xmlns:a16="http://schemas.microsoft.com/office/drawing/2014/main"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 xmlns:a16="http://schemas.microsoft.com/office/drawing/2014/main"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119749</xdr:rowOff>
    </xdr:from>
    <xdr:to>
      <xdr:col>24</xdr:col>
      <xdr:colOff>558800</xdr:colOff>
      <xdr:row>60</xdr:row>
      <xdr:rowOff>127712</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179800" y="10406749"/>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a:extLst>
            <a:ext uri="{FF2B5EF4-FFF2-40B4-BE49-F238E27FC236}">
              <a16:creationId xmlns="" xmlns:a16="http://schemas.microsoft.com/office/drawing/2014/main" id="{00000000-0008-0000-0300-00003B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 xmlns:a16="http://schemas.microsoft.com/office/drawing/2014/main"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103340</xdr:rowOff>
    </xdr:from>
    <xdr:to>
      <xdr:col>23</xdr:col>
      <xdr:colOff>406400</xdr:colOff>
      <xdr:row>60</xdr:row>
      <xdr:rowOff>119749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5290800" y="10390340"/>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94894</xdr:rowOff>
    </xdr:from>
    <xdr:to>
      <xdr:col>22</xdr:col>
      <xdr:colOff>203200</xdr:colOff>
      <xdr:row>60</xdr:row>
      <xdr:rowOff>103340</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4401800" y="10381894"/>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 xmlns:a16="http://schemas.microsoft.com/office/drawing/2014/main" id="{00000000-0008-0000-0300-000041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92240</xdr:rowOff>
    </xdr:from>
    <xdr:to>
      <xdr:col>21</xdr:col>
      <xdr:colOff>0</xdr:colOff>
      <xdr:row>60</xdr:row>
      <xdr:rowOff>94894</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3512800" y="1037924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 xmlns:a16="http://schemas.microsoft.com/office/drawing/2014/main" id="{00000000-0008-0000-0300-000044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76912</xdr:rowOff>
    </xdr:from>
    <xdr:to>
      <xdr:col>24</xdr:col>
      <xdr:colOff>609600</xdr:colOff>
      <xdr:row>61</xdr:row>
      <xdr:rowOff>7062</xdr:rowOff>
    </xdr:to>
    <xdr:sp macro="" textlink="">
      <xdr:nvSpPr>
        <xdr:cNvPr id="333" name="円/楕円 332">
          <a:extLst>
            <a:ext uri="{FF2B5EF4-FFF2-40B4-BE49-F238E27FC236}">
              <a16:creationId xmlns="" xmlns:a16="http://schemas.microsoft.com/office/drawing/2014/main" id="{00000000-0008-0000-0300-00004D010000}"/>
            </a:ext>
          </a:extLst>
        </xdr:cNvPr>
        <xdr:cNvSpPr/>
      </xdr:nvSpPr>
      <xdr:spPr>
        <a:xfrm>
          <a:off x="16967200" y="103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93439</xdr:rowOff>
    </xdr:from>
    <xdr:ext cx="762000" cy="259045"/>
    <xdr:sp macro="" textlink="">
      <xdr:nvSpPr>
        <xdr:cNvPr id="334" name="定員管理の状況該当値テキスト">
          <a:extLst>
            <a:ext uri="{FF2B5EF4-FFF2-40B4-BE49-F238E27FC236}">
              <a16:creationId xmlns="" xmlns:a16="http://schemas.microsoft.com/office/drawing/2014/main" id="{00000000-0008-0000-0300-00004E010000}"/>
            </a:ext>
          </a:extLst>
        </xdr:cNvPr>
        <xdr:cNvSpPr txBox="1"/>
      </xdr:nvSpPr>
      <xdr:spPr>
        <a:xfrm>
          <a:off x="17106900" y="1020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68949</xdr:rowOff>
    </xdr:from>
    <xdr:to>
      <xdr:col>23</xdr:col>
      <xdr:colOff>457200</xdr:colOff>
      <xdr:row>60</xdr:row>
      <xdr:rowOff>170549</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129000" y="103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9276</xdr:rowOff>
    </xdr:from>
    <xdr:ext cx="7366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798800" y="1012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52540</xdr:rowOff>
    </xdr:from>
    <xdr:to>
      <xdr:col>22</xdr:col>
      <xdr:colOff>254000</xdr:colOff>
      <xdr:row>60</xdr:row>
      <xdr:rowOff>154140</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5240000" y="103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164317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909800" y="101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44094</xdr:rowOff>
    </xdr:from>
    <xdr:to>
      <xdr:col>21</xdr:col>
      <xdr:colOff>50800</xdr:colOff>
      <xdr:row>60</xdr:row>
      <xdr:rowOff>145694</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4351000" y="103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155871</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020800" y="100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41440</xdr:rowOff>
    </xdr:from>
    <xdr:to>
      <xdr:col>19</xdr:col>
      <xdr:colOff>533400</xdr:colOff>
      <xdr:row>60</xdr:row>
      <xdr:rowOff>143040</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3462000" y="103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153217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131800" y="100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年度は前年度に比べ</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ポイントの減となったが、類似団体との比較では</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ポイント上回っている。</a:t>
          </a:r>
          <a:r>
            <a:rPr kumimoji="1" lang="ja-JP" altLang="en-US" sz="1100" b="0" i="0" baseline="0">
              <a:solidFill>
                <a:schemeClr val="dk1"/>
              </a:solidFill>
              <a:effectLst/>
              <a:latin typeface="+mn-lt"/>
              <a:ea typeface="+mn-ea"/>
              <a:cs typeface="+mn-cs"/>
            </a:rPr>
            <a:t>今後控えている大規模な事業計画</a:t>
          </a:r>
          <a:r>
            <a:rPr kumimoji="1" lang="ja-JP" altLang="ja-JP" sz="1100" b="0" i="0" baseline="0">
              <a:solidFill>
                <a:schemeClr val="dk1"/>
              </a:solidFill>
              <a:effectLst/>
              <a:latin typeface="+mn-lt"/>
              <a:ea typeface="+mn-ea"/>
              <a:cs typeface="+mn-cs"/>
            </a:rPr>
            <a:t>によっては、地方債の発行が多くなることが予想される。緊急度・住民ニーズを的確に把握した事業の選択により、</a:t>
          </a:r>
          <a:r>
            <a:rPr kumimoji="1" lang="ja-JP" altLang="en-US" sz="1100" b="0" i="0" baseline="0">
              <a:solidFill>
                <a:schemeClr val="dk1"/>
              </a:solidFill>
              <a:effectLst/>
              <a:latin typeface="+mn-lt"/>
              <a:ea typeface="+mn-ea"/>
              <a:cs typeface="+mn-cs"/>
            </a:rPr>
            <a:t>充当可能な基金も財源とし、</a:t>
          </a:r>
          <a:r>
            <a:rPr kumimoji="1" lang="ja-JP" altLang="ja-JP" sz="1100" b="0" i="0" baseline="0">
              <a:solidFill>
                <a:schemeClr val="dk1"/>
              </a:solidFill>
              <a:effectLst/>
              <a:latin typeface="+mn-lt"/>
              <a:ea typeface="+mn-ea"/>
              <a:cs typeface="+mn-cs"/>
            </a:rPr>
            <a:t>起債に大きく頼ることのない財政運営に努める</a:t>
          </a:r>
          <a:r>
            <a:rPr kumimoji="1"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 xmlns:a16="http://schemas.microsoft.com/office/drawing/2014/main"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 xmlns:a16="http://schemas.microsoft.com/office/drawing/2014/main"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124460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flipV="1">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a:extLst>
            <a:ext uri="{FF2B5EF4-FFF2-40B4-BE49-F238E27FC236}">
              <a16:creationId xmlns="" xmlns:a16="http://schemas.microsoft.com/office/drawing/2014/main" id="{00000000-0008-0000-0300-000076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 xmlns:a16="http://schemas.microsoft.com/office/drawing/2014/main"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163068</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5290800" y="715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42</xdr:row>
      <xdr:rowOff>73660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4401800" y="719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 xmlns:a16="http://schemas.microsoft.com/office/drawing/2014/main"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155702</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3512800" y="72745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2" name="円/楕円 391">
          <a:extLst>
            <a:ext uri="{FF2B5EF4-FFF2-40B4-BE49-F238E27FC236}">
              <a16:creationId xmlns="" xmlns:a16="http://schemas.microsoft.com/office/drawing/2014/main" id="{00000000-0008-0000-0300-000088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3" name="公債費負担の状況該当値テキスト">
          <a:extLst>
            <a:ext uri="{FF2B5EF4-FFF2-40B4-BE49-F238E27FC236}">
              <a16:creationId xmlns="" xmlns:a16="http://schemas.microsoft.com/office/drawing/2014/main" id="{00000000-0008-0000-0300-000089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112268</xdr:rowOff>
    </xdr:from>
    <xdr:to>
      <xdr:col>22</xdr:col>
      <xdr:colOff>254000</xdr:colOff>
      <xdr:row>42</xdr:row>
      <xdr:rowOff>42418</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27195</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ふるさと応援</a:t>
          </a:r>
          <a:r>
            <a:rPr kumimoji="1" lang="ja-JP" altLang="ja-JP" sz="1100" b="0" i="0" baseline="0">
              <a:solidFill>
                <a:schemeClr val="dk1"/>
              </a:solidFill>
              <a:effectLst/>
              <a:latin typeface="+mn-lt"/>
              <a:ea typeface="+mn-ea"/>
              <a:cs typeface="+mn-cs"/>
            </a:rPr>
            <a:t>基金等への積立により充当可能基金の増、地方債現在高の減により将来負担比率が低率で推移している。今後は公共施設の更新を迎え地方債の発行も増加してくる。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後世への負担を少しでも軽減するよう、新規事業の実施等について総点検を図り、財政の健全化を図る。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 xmlns:a16="http://schemas.microsoft.com/office/drawing/2014/main" id="{00000000-0008-0000-0300-0000B1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a:extLst>
            <a:ext uri="{FF2B5EF4-FFF2-40B4-BE49-F238E27FC236}">
              <a16:creationId xmlns="" xmlns:a16="http://schemas.microsoft.com/office/drawing/2014/main" id="{00000000-0008-0000-0300-0000B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a:extLst>
            <a:ext uri="{FF2B5EF4-FFF2-40B4-BE49-F238E27FC236}">
              <a16:creationId xmlns="" xmlns:a16="http://schemas.microsoft.com/office/drawing/2014/main" id="{00000000-0008-0000-0300-0000B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3,863
3,827
39.60
3,214,345
3,176,021
16,935
1,792,878
2,326,011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ポイント下回っており、全国平均、県内平均と比べても低い数値となって</a:t>
          </a:r>
          <a:r>
            <a:rPr kumimoji="1" lang="ja-JP" altLang="en-US" sz="1100" b="0" i="0" baseline="0">
              <a:solidFill>
                <a:schemeClr val="dk1"/>
              </a:solidFill>
              <a:effectLst/>
              <a:latin typeface="+mn-lt"/>
              <a:ea typeface="+mn-ea"/>
              <a:cs typeface="+mn-cs"/>
            </a:rPr>
            <a:t>いるものの</a:t>
          </a:r>
          <a:r>
            <a:rPr kumimoji="1" lang="ja-JP" altLang="ja-JP" sz="1100" b="0" i="0" baseline="0">
              <a:solidFill>
                <a:schemeClr val="dk1"/>
              </a:solidFill>
              <a:effectLst/>
              <a:latin typeface="+mn-lt"/>
              <a:ea typeface="+mn-ea"/>
              <a:cs typeface="+mn-cs"/>
            </a:rPr>
            <a:t>、対前年度比</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となっている。人口１人当たり決算額は、類似団体平均額より</a:t>
          </a:r>
          <a:r>
            <a:rPr kumimoji="1" lang="en-US" altLang="ja-JP" sz="1100" b="0" i="0" baseline="0">
              <a:solidFill>
                <a:schemeClr val="dk1"/>
              </a:solidFill>
              <a:effectLst/>
              <a:latin typeface="+mn-lt"/>
              <a:ea typeface="+mn-ea"/>
              <a:cs typeface="+mn-cs"/>
            </a:rPr>
            <a:t>39.6%</a:t>
          </a:r>
          <a:r>
            <a:rPr kumimoji="1" lang="ja-JP" altLang="ja-JP" sz="1100" b="0" i="0" baseline="0">
              <a:solidFill>
                <a:schemeClr val="dk1"/>
              </a:solidFill>
              <a:effectLst/>
              <a:latin typeface="+mn-lt"/>
              <a:ea typeface="+mn-ea"/>
              <a:cs typeface="+mn-cs"/>
            </a:rPr>
            <a:t>低くなっている。これは定員適正化計画等による職員の削減により、人口千人当たりの職員数が少ない（対類似団体比△</a:t>
          </a:r>
          <a:r>
            <a:rPr kumimoji="1" lang="en-US" altLang="ja-JP" sz="1100" b="0" i="0" baseline="0">
              <a:solidFill>
                <a:schemeClr val="dk1"/>
              </a:solidFill>
              <a:effectLst/>
              <a:latin typeface="+mn-lt"/>
              <a:ea typeface="+mn-ea"/>
              <a:cs typeface="+mn-cs"/>
            </a:rPr>
            <a:t>7.51</a:t>
          </a:r>
          <a:r>
            <a:rPr kumimoji="1" lang="ja-JP" altLang="ja-JP" sz="1100" b="0" i="0" baseline="0">
              <a:solidFill>
                <a:schemeClr val="dk1"/>
              </a:solidFill>
              <a:effectLst/>
              <a:latin typeface="+mn-lt"/>
              <a:ea typeface="+mn-ea"/>
              <a:cs typeface="+mn-cs"/>
            </a:rPr>
            <a:t>人）ことが原因と考えられる。今後も給与水準の適正化を図り、人件費の削減に努める。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81280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221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99568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99568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53848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物件費は対前年比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a:t>
          </a:r>
          <a:r>
            <a:rPr kumimoji="1" lang="ja-JP" altLang="en-US" sz="1100" b="0" i="0" baseline="0">
              <a:solidFill>
                <a:schemeClr val="dk1"/>
              </a:solidFill>
              <a:effectLst/>
              <a:latin typeface="+mn-lt"/>
              <a:ea typeface="+mn-ea"/>
              <a:cs typeface="+mn-cs"/>
            </a:rPr>
            <a:t>いるものの</a:t>
          </a:r>
          <a:r>
            <a:rPr kumimoji="1" lang="ja-JP" altLang="ja-JP" sz="1100" b="0" i="0" baseline="0">
              <a:solidFill>
                <a:schemeClr val="dk1"/>
              </a:solidFill>
              <a:effectLst/>
              <a:latin typeface="+mn-lt"/>
              <a:ea typeface="+mn-ea"/>
              <a:cs typeface="+mn-cs"/>
            </a:rPr>
            <a:t>、類似団体、高知県平均よりも高い数値となっている。要因としては</a:t>
          </a:r>
          <a:r>
            <a:rPr kumimoji="1" lang="ja-JP" altLang="en-US" sz="1100" b="0" i="0" baseline="0">
              <a:solidFill>
                <a:schemeClr val="dk1"/>
              </a:solidFill>
              <a:effectLst/>
              <a:latin typeface="+mn-lt"/>
              <a:ea typeface="+mn-ea"/>
              <a:cs typeface="+mn-cs"/>
            </a:rPr>
            <a:t>海水健康プールの事業廃止によるもので、</a:t>
          </a:r>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事務事業の見直しを進めるとともに</a:t>
          </a:r>
          <a:r>
            <a:rPr kumimoji="1" lang="ja-JP" altLang="ja-JP" sz="1100" b="0" i="0" baseline="0">
              <a:solidFill>
                <a:schemeClr val="dk1"/>
              </a:solidFill>
              <a:effectLst/>
              <a:latin typeface="+mn-lt"/>
              <a:ea typeface="+mn-ea"/>
              <a:cs typeface="+mn-cs"/>
            </a:rPr>
            <a:t>、全体的な経費を適宜見直しながら経費削減を図っていく必要がある。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50800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5671800" y="3106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18</xdr:row>
      <xdr:rowOff>50800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3053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138430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915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100330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291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140970</xdr:rowOff>
    </xdr:from>
    <xdr:to>
      <xdr:col>24</xdr:col>
      <xdr:colOff>82550</xdr:colOff>
      <xdr:row>18</xdr:row>
      <xdr:rowOff>71120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113047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87630</xdr:rowOff>
    </xdr:from>
    <xdr:to>
      <xdr:col>21</xdr:col>
      <xdr:colOff>412750</xdr:colOff>
      <xdr:row>18</xdr:row>
      <xdr:rowOff>17780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扶助費は前年度より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ポイント減となっている</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ポイント上回っている。人口１人当たり決算額は、類似団体平均額より</a:t>
          </a:r>
          <a:r>
            <a:rPr kumimoji="1" lang="en-US" altLang="ja-JP" sz="1100" b="0" i="0" baseline="0">
              <a:solidFill>
                <a:schemeClr val="dk1"/>
              </a:solidFill>
              <a:effectLst/>
              <a:latin typeface="+mn-lt"/>
              <a:ea typeface="+mn-ea"/>
              <a:cs typeface="+mn-cs"/>
            </a:rPr>
            <a:t>6.9%</a:t>
          </a:r>
          <a:r>
            <a:rPr kumimoji="1" lang="ja-JP" altLang="en-US" sz="1100" b="0" i="0" baseline="0">
              <a:solidFill>
                <a:schemeClr val="dk1"/>
              </a:solidFill>
              <a:effectLst/>
              <a:latin typeface="+mn-lt"/>
              <a:ea typeface="+mn-ea"/>
              <a:cs typeface="+mn-cs"/>
            </a:rPr>
            <a:t>高く</a:t>
          </a:r>
          <a:r>
            <a:rPr kumimoji="1" lang="ja-JP" altLang="ja-JP" sz="1100" b="0" i="0" baseline="0">
              <a:solidFill>
                <a:schemeClr val="dk1"/>
              </a:solidFill>
              <a:effectLst/>
              <a:latin typeface="+mn-lt"/>
              <a:ea typeface="+mn-ea"/>
              <a:cs typeface="+mn-cs"/>
            </a:rPr>
            <a:t>なっている。要因は</a:t>
          </a:r>
          <a:r>
            <a:rPr kumimoji="1" lang="ja-JP" altLang="en-US" sz="1100" b="0" i="0" baseline="0">
              <a:solidFill>
                <a:schemeClr val="dk1"/>
              </a:solidFill>
              <a:effectLst/>
              <a:latin typeface="+mn-lt"/>
              <a:ea typeface="+mn-ea"/>
              <a:cs typeface="+mn-cs"/>
            </a:rPr>
            <a:t>保育所管理費等の児童福祉費</a:t>
          </a:r>
          <a:r>
            <a:rPr kumimoji="1" lang="ja-JP" altLang="ja-JP" sz="1100" b="0" i="0" baseline="0">
              <a:solidFill>
                <a:schemeClr val="dk1"/>
              </a:solidFill>
              <a:effectLst/>
              <a:latin typeface="+mn-lt"/>
              <a:ea typeface="+mn-ea"/>
              <a:cs typeface="+mn-cs"/>
            </a:rPr>
            <a:t>の増加によるものである。今後も</a:t>
          </a:r>
          <a:r>
            <a:rPr kumimoji="1" lang="ja-JP" altLang="en-US" sz="1100" b="0" i="0" baseline="0">
              <a:solidFill>
                <a:schemeClr val="dk1"/>
              </a:solidFill>
              <a:effectLst/>
              <a:latin typeface="+mn-lt"/>
              <a:ea typeface="+mn-ea"/>
              <a:cs typeface="+mn-cs"/>
            </a:rPr>
            <a:t>児童福祉費、</a:t>
          </a:r>
          <a:r>
            <a:rPr kumimoji="1" lang="ja-JP" altLang="ja-JP" sz="1100" b="0" i="0" baseline="0">
              <a:solidFill>
                <a:schemeClr val="dk1"/>
              </a:solidFill>
              <a:effectLst/>
              <a:latin typeface="+mn-lt"/>
              <a:ea typeface="+mn-ea"/>
              <a:cs typeface="+mn-cs"/>
            </a:rPr>
            <a:t>社会福祉費の増加は避けて通れないので適正な支出に努める。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4535</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987800" y="100711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4535</xdr:rowOff>
    </xdr:from>
    <xdr:to>
      <xdr:col>5</xdr:col>
      <xdr:colOff>549275</xdr:colOff>
      <xdr:row>59</xdr:row>
      <xdr:rowOff>53522</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59</xdr:row>
      <xdr:rowOff>53522</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10136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20865</xdr:rowOff>
    </xdr:from>
    <xdr:to>
      <xdr:col>3</xdr:col>
      <xdr:colOff>142875</xdr:colOff>
      <xdr:row>59</xdr:row>
      <xdr:rowOff>118835</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125185</xdr:rowOff>
    </xdr:from>
    <xdr:to>
      <xdr:col>5</xdr:col>
      <xdr:colOff>600075</xdr:colOff>
      <xdr:row>59</xdr:row>
      <xdr:rowOff>55335</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68035</xdr:rowOff>
    </xdr:from>
    <xdr:to>
      <xdr:col>1</xdr:col>
      <xdr:colOff>676275</xdr:colOff>
      <xdr:row>59</xdr:row>
      <xdr:rowOff>169635</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154412</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その他の経費ついては対前年比</a:t>
          </a:r>
          <a:r>
            <a:rPr kumimoji="1" lang="en-US" altLang="ja-JP" sz="1100" b="0" i="0" baseline="0">
              <a:solidFill>
                <a:schemeClr val="dk1"/>
              </a:solidFill>
              <a:effectLst/>
              <a:latin typeface="+mn-lt"/>
              <a:ea typeface="+mn-ea"/>
              <a:cs typeface="+mn-cs"/>
            </a:rPr>
            <a:t>1.4</a:t>
          </a:r>
          <a:r>
            <a:rPr kumimoji="1" lang="ja-JP" altLang="en-US" sz="1100" b="0" i="0" baseline="0">
              <a:solidFill>
                <a:schemeClr val="dk1"/>
              </a:solidFill>
              <a:effectLst/>
              <a:latin typeface="+mn-lt"/>
              <a:ea typeface="+mn-ea"/>
              <a:cs typeface="+mn-cs"/>
            </a:rPr>
            <a:t>ポイント増加となっている。</a:t>
          </a:r>
          <a:r>
            <a:rPr kumimoji="1" lang="ja-JP" altLang="ja-JP" sz="1100" b="0" i="0" baseline="0">
              <a:solidFill>
                <a:schemeClr val="dk1"/>
              </a:solidFill>
              <a:effectLst/>
              <a:latin typeface="+mn-lt"/>
              <a:ea typeface="+mn-ea"/>
              <a:cs typeface="+mn-cs"/>
            </a:rPr>
            <a:t>類似団体の平均を大きく上回っている主な要因は、</a:t>
          </a:r>
          <a:r>
            <a:rPr kumimoji="1" lang="ja-JP" altLang="en-US" sz="1100" b="0" i="0" baseline="0">
              <a:solidFill>
                <a:schemeClr val="dk1"/>
              </a:solidFill>
              <a:effectLst/>
              <a:latin typeface="+mn-lt"/>
              <a:ea typeface="+mn-ea"/>
              <a:cs typeface="+mn-cs"/>
            </a:rPr>
            <a:t>国民健康保険会計</a:t>
          </a:r>
          <a:r>
            <a:rPr kumimoji="1" lang="ja-JP" altLang="ja-JP" sz="1100" b="0" i="0" baseline="0">
              <a:solidFill>
                <a:schemeClr val="dk1"/>
              </a:solidFill>
              <a:effectLst/>
              <a:latin typeface="+mn-lt"/>
              <a:ea typeface="+mn-ea"/>
              <a:cs typeface="+mn-cs"/>
            </a:rPr>
            <a:t>などへの繰出金が増加傾向にあることによる。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今後は各特別会計内の運営の適正化を図ることにより、普通会計の負担額を減少するよう努める。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49276</xdr:rowOff>
    </xdr:from>
    <xdr:to>
      <xdr:col>24</xdr:col>
      <xdr:colOff>31750</xdr:colOff>
      <xdr:row>58</xdr:row>
      <xdr:rowOff>113284</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5671800" y="99933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49276</xdr:rowOff>
    </xdr:from>
    <xdr:to>
      <xdr:col>22</xdr:col>
      <xdr:colOff>565150</xdr:colOff>
      <xdr:row>58</xdr:row>
      <xdr:rowOff>58420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9993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58420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3893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xdr:rowOff>
    </xdr:from>
    <xdr:to>
      <xdr:col>20</xdr:col>
      <xdr:colOff>158750</xdr:colOff>
      <xdr:row>58</xdr:row>
      <xdr:rowOff>35560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947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62484</xdr:rowOff>
    </xdr:from>
    <xdr:to>
      <xdr:col>24</xdr:col>
      <xdr:colOff>82550</xdr:colOff>
      <xdr:row>58</xdr:row>
      <xdr:rowOff>164084</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64592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34561</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169926</xdr:rowOff>
    </xdr:from>
    <xdr:to>
      <xdr:col>22</xdr:col>
      <xdr:colOff>615950</xdr:colOff>
      <xdr:row>58</xdr:row>
      <xdr:rowOff>100076</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84853</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124206</xdr:rowOff>
    </xdr:from>
    <xdr:to>
      <xdr:col>19</xdr:col>
      <xdr:colOff>6350</xdr:colOff>
      <xdr:row>58</xdr:row>
      <xdr:rowOff>54356</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2954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39133</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補助費等は対前年比</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増加となっているものの</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、高知県</a:t>
          </a:r>
          <a:r>
            <a:rPr kumimoji="1" lang="ja-JP" altLang="ja-JP" sz="1100" b="0" i="0" baseline="0">
              <a:solidFill>
                <a:schemeClr val="dk1"/>
              </a:solidFill>
              <a:effectLst/>
              <a:latin typeface="+mn-lt"/>
              <a:ea typeface="+mn-ea"/>
              <a:cs typeface="+mn-cs"/>
            </a:rPr>
            <a:t>平均も下回っている。要因としては各団体などへの補助金見直し、一部事務組合への負担金が減少している。今後も引き続き、補助金</a:t>
          </a:r>
          <a:r>
            <a:rPr kumimoji="1" lang="ja-JP" altLang="en-US" sz="1100" b="0" i="0" baseline="0">
              <a:solidFill>
                <a:schemeClr val="dk1"/>
              </a:solidFill>
              <a:effectLst/>
              <a:latin typeface="+mn-lt"/>
              <a:ea typeface="+mn-ea"/>
              <a:cs typeface="+mn-cs"/>
            </a:rPr>
            <a:t>の効果を検証し、</a:t>
          </a:r>
          <a:r>
            <a:rPr kumimoji="1" lang="ja-JP" altLang="ja-JP" sz="1100" b="0" i="0" baseline="0">
              <a:solidFill>
                <a:schemeClr val="dk1"/>
              </a:solidFill>
              <a:effectLst/>
              <a:latin typeface="+mn-lt"/>
              <a:ea typeface="+mn-ea"/>
              <a:cs typeface="+mn-cs"/>
            </a:rPr>
            <a:t>交付するのが適当な事業を行っているのかなどについて明確な基準を設けて、不適当な補助金は見直しや廃止を行っていく。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152146</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60980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36</xdr:row>
      <xdr:rowOff>8128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4782800" y="60980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30988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36</xdr:row>
      <xdr:rowOff>30988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公債費は対前年度比が横ばいとなっている。類似団体平均を</a:t>
          </a:r>
          <a:r>
            <a:rPr kumimoji="1" lang="en-US" altLang="ja-JP" sz="1100" b="0" i="0" baseline="0">
              <a:solidFill>
                <a:schemeClr val="dk1"/>
              </a:solidFill>
              <a:effectLst/>
              <a:latin typeface="+mn-lt"/>
              <a:ea typeface="+mn-ea"/>
              <a:cs typeface="+mn-cs"/>
            </a:rPr>
            <a:t>6.7</a:t>
          </a:r>
          <a:r>
            <a:rPr kumimoji="1" lang="ja-JP" altLang="ja-JP" sz="1100" b="0" i="0" baseline="0">
              <a:solidFill>
                <a:schemeClr val="dk1"/>
              </a:solidFill>
              <a:effectLst/>
              <a:latin typeface="+mn-lt"/>
              <a:ea typeface="+mn-ea"/>
              <a:cs typeface="+mn-cs"/>
            </a:rPr>
            <a:t>ポイント下回っているが、今後は施設更新等に新規発行債が見込まれるため、繰上償還を行うなど、公債費が過度の財政負担とならないよう</a:t>
          </a:r>
          <a:r>
            <a:rPr kumimoji="1" lang="ja-JP" altLang="en-US" sz="1100" b="0" i="0" baseline="0">
              <a:solidFill>
                <a:schemeClr val="dk1"/>
              </a:solidFill>
              <a:effectLst/>
              <a:latin typeface="+mn-lt"/>
              <a:ea typeface="+mn-ea"/>
              <a:cs typeface="+mn-cs"/>
            </a:rPr>
            <a:t>今後控えている大規模な事業の中長期的な計画を立て、</a:t>
          </a:r>
          <a:r>
            <a:rPr kumimoji="1" lang="ja-JP" altLang="ja-JP" sz="1100" b="0" i="0" baseline="0">
              <a:solidFill>
                <a:schemeClr val="dk1"/>
              </a:solidFill>
              <a:effectLst/>
              <a:latin typeface="+mn-lt"/>
              <a:ea typeface="+mn-ea"/>
              <a:cs typeface="+mn-cs"/>
            </a:rPr>
            <a:t>地方債の発行を抑制し財政の健全化に努める。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73660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2932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73660</xdr:rowOff>
    </xdr:from>
    <xdr:to>
      <xdr:col>5</xdr:col>
      <xdr:colOff>549275</xdr:colOff>
      <xdr:row>75</xdr:row>
      <xdr:rowOff>73660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2932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73660</xdr:rowOff>
    </xdr:from>
    <xdr:to>
      <xdr:col>4</xdr:col>
      <xdr:colOff>346075</xdr:colOff>
      <xdr:row>75</xdr:row>
      <xdr:rowOff>107950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2932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107950</xdr:rowOff>
    </xdr:from>
    <xdr:to>
      <xdr:col>3</xdr:col>
      <xdr:colOff>142875</xdr:colOff>
      <xdr:row>75</xdr:row>
      <xdr:rowOff>157480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2966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39387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134637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22860</xdr:rowOff>
    </xdr:from>
    <xdr:to>
      <xdr:col>4</xdr:col>
      <xdr:colOff>396875</xdr:colOff>
      <xdr:row>75</xdr:row>
      <xdr:rowOff>124460</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134637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47007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公債費以外の経常収支比率は前年度比</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10.1</a:t>
          </a:r>
          <a:r>
            <a:rPr kumimoji="1" lang="ja-JP" altLang="ja-JP" sz="1100" b="0" i="0" baseline="0">
              <a:solidFill>
                <a:schemeClr val="dk1"/>
              </a:solidFill>
              <a:effectLst/>
              <a:latin typeface="+mn-lt"/>
              <a:ea typeface="+mn-ea"/>
              <a:cs typeface="+mn-cs"/>
            </a:rPr>
            <a:t>ポイント、県平均を</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ポイント上回っている。</a:t>
          </a:r>
          <a:r>
            <a:rPr kumimoji="1" lang="ja-JP" altLang="en-US" sz="1100" b="0" i="0" baseline="0">
              <a:solidFill>
                <a:schemeClr val="dk1"/>
              </a:solidFill>
              <a:effectLst/>
              <a:latin typeface="+mn-lt"/>
              <a:ea typeface="+mn-ea"/>
              <a:cs typeface="+mn-cs"/>
            </a:rPr>
            <a:t>繰出金</a:t>
          </a:r>
          <a:r>
            <a:rPr kumimoji="1" lang="ja-JP" altLang="ja-JP" sz="1100" b="0" i="0" baseline="0">
              <a:solidFill>
                <a:schemeClr val="dk1"/>
              </a:solidFill>
              <a:effectLst/>
              <a:latin typeface="+mn-lt"/>
              <a:ea typeface="+mn-ea"/>
              <a:cs typeface="+mn-cs"/>
            </a:rPr>
            <a:t>の経常収支比率が主な要因であり、当該経常収支比率は</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増加傾向にあ</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各特別会計内の運営の適正化を図ることにより、普通会計の負担額を減少するよう努める。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91077</xdr:rowOff>
    </xdr:from>
    <xdr:to>
      <xdr:col>24</xdr:col>
      <xdr:colOff>31750</xdr:colOff>
      <xdr:row>79</xdr:row>
      <xdr:rowOff>4536</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346417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91077</xdr:rowOff>
    </xdr:from>
    <xdr:to>
      <xdr:col>22</xdr:col>
      <xdr:colOff>565150</xdr:colOff>
      <xdr:row>78</xdr:row>
      <xdr:rowOff>166188</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346417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68218</xdr:rowOff>
    </xdr:from>
    <xdr:to>
      <xdr:col>21</xdr:col>
      <xdr:colOff>361950</xdr:colOff>
      <xdr:row>78</xdr:row>
      <xdr:rowOff>166188</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893800" y="13441318"/>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25763</xdr:rowOff>
    </xdr:from>
    <xdr:to>
      <xdr:col>20</xdr:col>
      <xdr:colOff>158750</xdr:colOff>
      <xdr:row>78</xdr:row>
      <xdr:rowOff>68218</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33988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125186</xdr:rowOff>
    </xdr:from>
    <xdr:to>
      <xdr:col>24</xdr:col>
      <xdr:colOff>82550</xdr:colOff>
      <xdr:row>79</xdr:row>
      <xdr:rowOff>55336</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64592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97263</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40277</xdr:rowOff>
    </xdr:from>
    <xdr:to>
      <xdr:col>22</xdr:col>
      <xdr:colOff>615950</xdr:colOff>
      <xdr:row>78</xdr:row>
      <xdr:rowOff>141877</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5621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126654</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499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115388</xdr:rowOff>
    </xdr:from>
    <xdr:to>
      <xdr:col>21</xdr:col>
      <xdr:colOff>412750</xdr:colOff>
      <xdr:row>79</xdr:row>
      <xdr:rowOff>45538</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4732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30315</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17418</xdr:rowOff>
    </xdr:from>
    <xdr:to>
      <xdr:col>20</xdr:col>
      <xdr:colOff>209550</xdr:colOff>
      <xdr:row>78</xdr:row>
      <xdr:rowOff>119018</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3843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103795</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146413</xdr:rowOff>
    </xdr:from>
    <xdr:to>
      <xdr:col>19</xdr:col>
      <xdr:colOff>6350</xdr:colOff>
      <xdr:row>78</xdr:row>
      <xdr:rowOff>76563</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2954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61340</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高知県芸西村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45683</xdr:rowOff>
    </xdr:from>
    <xdr:to>
      <xdr:col>4</xdr:col>
      <xdr:colOff>1117600</xdr:colOff>
      <xdr:row>18</xdr:row>
      <xdr:rowOff>56670</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003800" y="3179408"/>
          <a:ext cx="647700" cy="1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56425</xdr:rowOff>
    </xdr:from>
    <xdr:to>
      <xdr:col>4</xdr:col>
      <xdr:colOff>469900</xdr:colOff>
      <xdr:row>18</xdr:row>
      <xdr:rowOff>56670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4305300" y="3190150"/>
          <a:ext cx="698500" cy="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55650</xdr:rowOff>
    </xdr:from>
    <xdr:to>
      <xdr:col>3</xdr:col>
      <xdr:colOff>904875</xdr:colOff>
      <xdr:row>18</xdr:row>
      <xdr:rowOff>56425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3606800" y="3189375"/>
          <a:ext cx="698500" cy="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55650</xdr:rowOff>
    </xdr:from>
    <xdr:to>
      <xdr:col>3</xdr:col>
      <xdr:colOff>206375</xdr:colOff>
      <xdr:row>18</xdr:row>
      <xdr:rowOff>67171</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2908300" y="3189375"/>
          <a:ext cx="698500" cy="11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166333</xdr:rowOff>
    </xdr:from>
    <xdr:to>
      <xdr:col>5</xdr:col>
      <xdr:colOff>34925</xdr:colOff>
      <xdr:row>18</xdr:row>
      <xdr:rowOff>96483</xdr:rowOff>
    </xdr:to>
    <xdr:sp macro="" textlink="">
      <xdr:nvSpPr>
        <xdr:cNvPr id="66" name="円/楕円 65">
          <a:extLst>
            <a:ext uri="{FF2B5EF4-FFF2-40B4-BE49-F238E27FC236}">
              <a16:creationId xmlns="" xmlns:a16="http://schemas.microsoft.com/office/drawing/2014/main" id="{00000000-0008-0000-0500-000042000000}"/>
            </a:ext>
          </a:extLst>
        </xdr:cNvPr>
        <xdr:cNvSpPr/>
      </xdr:nvSpPr>
      <xdr:spPr bwMode="auto">
        <a:xfrm>
          <a:off x="5600700" y="312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74910</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303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131,405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5870</xdr:rowOff>
    </xdr:from>
    <xdr:to>
      <xdr:col>4</xdr:col>
      <xdr:colOff>520700</xdr:colOff>
      <xdr:row>18</xdr:row>
      <xdr:rowOff>107470</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4953000" y="313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92247</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3225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5625</xdr:rowOff>
    </xdr:from>
    <xdr:to>
      <xdr:col>3</xdr:col>
      <xdr:colOff>955675</xdr:colOff>
      <xdr:row>18</xdr:row>
      <xdr:rowOff>107225</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254500" y="313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92002</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32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4850</xdr:rowOff>
    </xdr:from>
    <xdr:to>
      <xdr:col>3</xdr:col>
      <xdr:colOff>257175</xdr:colOff>
      <xdr:row>18</xdr:row>
      <xdr:rowOff>106450</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3556000" y="313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91227</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322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16371</xdr:rowOff>
    </xdr:from>
    <xdr:to>
      <xdr:col>2</xdr:col>
      <xdr:colOff>692150</xdr:colOff>
      <xdr:row>18</xdr:row>
      <xdr:rowOff>117971</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2857500" y="315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102748</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323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270561</xdr:rowOff>
    </xdr:from>
    <xdr:to>
      <xdr:col>4</xdr:col>
      <xdr:colOff>1117600</xdr:colOff>
      <xdr:row>35</xdr:row>
      <xdr:rowOff>275462</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003800" y="6880911"/>
          <a:ext cx="647700" cy="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258838</xdr:rowOff>
    </xdr:from>
    <xdr:to>
      <xdr:col>4</xdr:col>
      <xdr:colOff>469900</xdr:colOff>
      <xdr:row>35</xdr:row>
      <xdr:rowOff>270561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4305300" y="6869188"/>
          <a:ext cx="698500" cy="1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253393</xdr:rowOff>
    </xdr:from>
    <xdr:to>
      <xdr:col>3</xdr:col>
      <xdr:colOff>904875</xdr:colOff>
      <xdr:row>35</xdr:row>
      <xdr:rowOff>258838</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3606800" y="6863743"/>
          <a:ext cx="698500" cy="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237235</xdr:rowOff>
    </xdr:from>
    <xdr:to>
      <xdr:col>3</xdr:col>
      <xdr:colOff>206375</xdr:colOff>
      <xdr:row>35</xdr:row>
      <xdr:rowOff>253393</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2908300" y="6847585"/>
          <a:ext cx="698500" cy="16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224662</xdr:rowOff>
    </xdr:from>
    <xdr:to>
      <xdr:col>5</xdr:col>
      <xdr:colOff>34925</xdr:colOff>
      <xdr:row>35</xdr:row>
      <xdr:rowOff>326262</xdr:rowOff>
    </xdr:to>
    <xdr:sp macro="" textlink="">
      <xdr:nvSpPr>
        <xdr:cNvPr id="125" name="円/楕円 124">
          <a:extLst>
            <a:ext uri="{FF2B5EF4-FFF2-40B4-BE49-F238E27FC236}">
              <a16:creationId xmlns="" xmlns:a16="http://schemas.microsoft.com/office/drawing/2014/main" id="{00000000-0008-0000-0500-00007D000000}"/>
            </a:ext>
          </a:extLst>
        </xdr:cNvPr>
        <xdr:cNvSpPr/>
      </xdr:nvSpPr>
      <xdr:spPr bwMode="auto">
        <a:xfrm>
          <a:off x="5600700" y="683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196739</xdr:rowOff>
    </xdr:from>
    <xdr:ext cx="762000" cy="259045"/>
    <xdr:sp macro="" textlink="">
      <xdr:nvSpPr>
        <xdr:cNvPr id="126" name="人口1人当たり決算額の推移該当値テキスト445">
          <a:extLst>
            <a:ext uri="{FF2B5EF4-FFF2-40B4-BE49-F238E27FC236}">
              <a16:creationId xmlns="" xmlns:a16="http://schemas.microsoft.com/office/drawing/2014/main" id="{00000000-0008-0000-0500-00007E000000}"/>
            </a:ext>
          </a:extLst>
        </xdr:cNvPr>
        <xdr:cNvSpPr txBox="1"/>
      </xdr:nvSpPr>
      <xdr:spPr>
        <a:xfrm>
          <a:off x="5740400" y="680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219761</xdr:rowOff>
    </xdr:from>
    <xdr:to>
      <xdr:col>4</xdr:col>
      <xdr:colOff>520700</xdr:colOff>
      <xdr:row>35</xdr:row>
      <xdr:rowOff>321361</xdr:rowOff>
    </xdr:to>
    <xdr:sp macro="" textlink="">
      <xdr:nvSpPr>
        <xdr:cNvPr id="127" name="円/楕円 126">
          <a:extLst>
            <a:ext uri="{FF2B5EF4-FFF2-40B4-BE49-F238E27FC236}">
              <a16:creationId xmlns="" xmlns:a16="http://schemas.microsoft.com/office/drawing/2014/main" id="{00000000-0008-0000-0500-00007F000000}"/>
            </a:ext>
          </a:extLst>
        </xdr:cNvPr>
        <xdr:cNvSpPr/>
      </xdr:nvSpPr>
      <xdr:spPr bwMode="auto">
        <a:xfrm>
          <a:off x="4953000" y="683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306138</xdr:rowOff>
    </xdr:from>
    <xdr:ext cx="7366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622800" y="6916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208038</xdr:rowOff>
    </xdr:from>
    <xdr:to>
      <xdr:col>3</xdr:col>
      <xdr:colOff>955675</xdr:colOff>
      <xdr:row>35</xdr:row>
      <xdr:rowOff>309638</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4254500" y="681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294415</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924300" y="690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202593</xdr:rowOff>
    </xdr:from>
    <xdr:to>
      <xdr:col>3</xdr:col>
      <xdr:colOff>257175</xdr:colOff>
      <xdr:row>35</xdr:row>
      <xdr:rowOff>304193</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3556000" y="681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288970</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225800" y="68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186435</xdr:rowOff>
    </xdr:from>
    <xdr:to>
      <xdr:col>2</xdr:col>
      <xdr:colOff>692150</xdr:colOff>
      <xdr:row>35</xdr:row>
      <xdr:rowOff>288035</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2857500" y="679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272812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2527300" y="688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3,863
3,827
39.60
3,214,345
3,176,021
16,935
1,792,878
2,326,011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51137</xdr:rowOff>
    </xdr:from>
    <xdr:to>
      <xdr:col>6</xdr:col>
      <xdr:colOff>511175</xdr:colOff>
      <xdr:row>39</xdr:row>
      <xdr:rowOff>60830</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737687"/>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60830</xdr:rowOff>
    </xdr:from>
    <xdr:to>
      <xdr:col>5</xdr:col>
      <xdr:colOff>358775</xdr:colOff>
      <xdr:row>39</xdr:row>
      <xdr:rowOff>76312</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747380"/>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76312</xdr:rowOff>
    </xdr:from>
    <xdr:to>
      <xdr:col>4</xdr:col>
      <xdr:colOff>155575</xdr:colOff>
      <xdr:row>39</xdr:row>
      <xdr:rowOff>86338</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762862"/>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86338</xdr:rowOff>
    </xdr:from>
    <xdr:to>
      <xdr:col>2</xdr:col>
      <xdr:colOff>638175</xdr:colOff>
      <xdr:row>39</xdr:row>
      <xdr:rowOff>97602</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772888"/>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337</xdr:rowOff>
    </xdr:from>
    <xdr:to>
      <xdr:col>6</xdr:col>
      <xdr:colOff>561975</xdr:colOff>
      <xdr:row>39</xdr:row>
      <xdr:rowOff>101937</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66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86714</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60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114,619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10030</xdr:rowOff>
    </xdr:from>
    <xdr:to>
      <xdr:col>5</xdr:col>
      <xdr:colOff>409575</xdr:colOff>
      <xdr:row>39</xdr:row>
      <xdr:rowOff>111630</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66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102757</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678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25512</xdr:rowOff>
    </xdr:from>
    <xdr:to>
      <xdr:col>4</xdr:col>
      <xdr:colOff>206375</xdr:colOff>
      <xdr:row>39</xdr:row>
      <xdr:rowOff>127112</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67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118239</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68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106,910</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35538</xdr:rowOff>
    </xdr:from>
    <xdr:to>
      <xdr:col>3</xdr:col>
      <xdr:colOff>3175</xdr:colOff>
      <xdr:row>39</xdr:row>
      <xdr:rowOff>137138</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128265</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68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103,840</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46802</xdr:rowOff>
    </xdr:from>
    <xdr:to>
      <xdr:col>1</xdr:col>
      <xdr:colOff>485775</xdr:colOff>
      <xdr:row>39</xdr:row>
      <xdr:rowOff>148402</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67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139529</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682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20962</xdr:rowOff>
    </xdr:from>
    <xdr:to>
      <xdr:col>6</xdr:col>
      <xdr:colOff>511175</xdr:colOff>
      <xdr:row>58</xdr:row>
      <xdr:rowOff>42300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3797300" y="9965062"/>
          <a:ext cx="8382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20962</xdr:rowOff>
    </xdr:from>
    <xdr:to>
      <xdr:col>5</xdr:col>
      <xdr:colOff>358775</xdr:colOff>
      <xdr:row>58</xdr:row>
      <xdr:rowOff>60361</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965062"/>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60361</xdr:rowOff>
    </xdr:from>
    <xdr:to>
      <xdr:col>4</xdr:col>
      <xdr:colOff>155575</xdr:colOff>
      <xdr:row>58</xdr:row>
      <xdr:rowOff>67889</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10004461"/>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64726</xdr:rowOff>
    </xdr:from>
    <xdr:to>
      <xdr:col>2</xdr:col>
      <xdr:colOff>638175</xdr:colOff>
      <xdr:row>58</xdr:row>
      <xdr:rowOff>67889</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a:off x="1130300" y="1000882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162950</xdr:rowOff>
    </xdr:from>
    <xdr:to>
      <xdr:col>6</xdr:col>
      <xdr:colOff>561975</xdr:colOff>
      <xdr:row>58</xdr:row>
      <xdr:rowOff>93100</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4584700" y="99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77877</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8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141612</xdr:rowOff>
    </xdr:from>
    <xdr:to>
      <xdr:col>5</xdr:col>
      <xdr:colOff>409575</xdr:colOff>
      <xdr:row>58</xdr:row>
      <xdr:rowOff>71762</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3746500" y="99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62889</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4" y="1000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9561</xdr:rowOff>
    </xdr:from>
    <xdr:to>
      <xdr:col>4</xdr:col>
      <xdr:colOff>206375</xdr:colOff>
      <xdr:row>58</xdr:row>
      <xdr:rowOff>111161</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2857500" y="99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102288</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4" y="1004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17089</xdr:rowOff>
    </xdr:from>
    <xdr:to>
      <xdr:col>3</xdr:col>
      <xdr:colOff>3175</xdr:colOff>
      <xdr:row>58</xdr:row>
      <xdr:rowOff>118689</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968500" y="99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109816</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4" y="1005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13926</xdr:rowOff>
    </xdr:from>
    <xdr:to>
      <xdr:col>1</xdr:col>
      <xdr:colOff>485775</xdr:colOff>
      <xdr:row>58</xdr:row>
      <xdr:rowOff>115526</xdr:rowOff>
    </xdr:to>
    <xdr:sp macro="" textlink="">
      <xdr:nvSpPr>
        <xdr:cNvPr id="149" name="円/楕円 148">
          <a:extLst>
            <a:ext uri="{FF2B5EF4-FFF2-40B4-BE49-F238E27FC236}">
              <a16:creationId xmlns="" xmlns:a16="http://schemas.microsoft.com/office/drawing/2014/main" id="{00000000-0008-0000-0600-000095000000}"/>
            </a:ext>
          </a:extLst>
        </xdr:cNvPr>
        <xdr:cNvSpPr/>
      </xdr:nvSpPr>
      <xdr:spPr>
        <a:xfrm>
          <a:off x="1079500" y="9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106653</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4" y="1005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135229</xdr:rowOff>
    </xdr:from>
    <xdr:to>
      <xdr:col>6</xdr:col>
      <xdr:colOff>511175</xdr:colOff>
      <xdr:row>78</xdr:row>
      <xdr:rowOff>160401</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3508329"/>
          <a:ext cx="8382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160401</xdr:rowOff>
    </xdr:from>
    <xdr:to>
      <xdr:col>5</xdr:col>
      <xdr:colOff>358775</xdr:colOff>
      <xdr:row>78</xdr:row>
      <xdr:rowOff>164058</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53350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133783</xdr:rowOff>
    </xdr:from>
    <xdr:to>
      <xdr:col>4</xdr:col>
      <xdr:colOff>155575</xdr:colOff>
      <xdr:row>78</xdr:row>
      <xdr:rowOff>164058</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2019300" y="13506883"/>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133783</xdr:rowOff>
    </xdr:from>
    <xdr:to>
      <xdr:col>2</xdr:col>
      <xdr:colOff>638175</xdr:colOff>
      <xdr:row>78</xdr:row>
      <xdr:rowOff>134531</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flipV="1">
          <a:off x="1130300" y="13506883"/>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84429</xdr:rowOff>
    </xdr:from>
    <xdr:to>
      <xdr:col>6</xdr:col>
      <xdr:colOff>561975</xdr:colOff>
      <xdr:row>79</xdr:row>
      <xdr:rowOff>14579</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4584700" y="134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170806</xdr:rowOff>
    </xdr:from>
    <xdr:ext cx="469744"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7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109601</xdr:rowOff>
    </xdr:from>
    <xdr:to>
      <xdr:col>5</xdr:col>
      <xdr:colOff>409575</xdr:colOff>
      <xdr:row>79</xdr:row>
      <xdr:rowOff>39751</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3746500" y="134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30878</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62427" y="1357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113258</xdr:rowOff>
    </xdr:from>
    <xdr:to>
      <xdr:col>4</xdr:col>
      <xdr:colOff>206375</xdr:colOff>
      <xdr:row>79</xdr:row>
      <xdr:rowOff>43408</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2857500" y="134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34535</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73427" y="135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82983</xdr:rowOff>
    </xdr:from>
    <xdr:to>
      <xdr:col>3</xdr:col>
      <xdr:colOff>3175</xdr:colOff>
      <xdr:row>79</xdr:row>
      <xdr:rowOff>13133</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968500" y="134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4260</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7" y="1354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83731</xdr:rowOff>
    </xdr:from>
    <xdr:to>
      <xdr:col>1</xdr:col>
      <xdr:colOff>485775</xdr:colOff>
      <xdr:row>79</xdr:row>
      <xdr:rowOff>13881</xdr:rowOff>
    </xdr:to>
    <xdr:sp macro="" textlink="">
      <xdr:nvSpPr>
        <xdr:cNvPr id="206" name="円/楕円 205">
          <a:extLst>
            <a:ext uri="{FF2B5EF4-FFF2-40B4-BE49-F238E27FC236}">
              <a16:creationId xmlns="" xmlns:a16="http://schemas.microsoft.com/office/drawing/2014/main" id="{00000000-0008-0000-0600-0000CE000000}"/>
            </a:ext>
          </a:extLst>
        </xdr:cNvPr>
        <xdr:cNvSpPr/>
      </xdr:nvSpPr>
      <xdr:spPr>
        <a:xfrm>
          <a:off x="1079500" y="134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5008</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7" y="1354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146253</xdr:rowOff>
    </xdr:from>
    <xdr:to>
      <xdr:col>6</xdr:col>
      <xdr:colOff>511175</xdr:colOff>
      <xdr:row>97</xdr:row>
      <xdr:rowOff>21099</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3797300" y="16605453"/>
          <a:ext cx="8382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a:extLst>
            <a:ext uri="{FF2B5EF4-FFF2-40B4-BE49-F238E27FC236}">
              <a16:creationId xmlns="" xmlns:a16="http://schemas.microsoft.com/office/drawing/2014/main" id="{00000000-0008-0000-0600-0000F0000000}"/>
            </a:ext>
          </a:extLst>
        </xdr:cNvPr>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21099</xdr:rowOff>
    </xdr:from>
    <xdr:to>
      <xdr:col>5</xdr:col>
      <xdr:colOff>358775</xdr:colOff>
      <xdr:row>97</xdr:row>
      <xdr:rowOff>26499</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908300" y="16651749"/>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26499</xdr:rowOff>
    </xdr:from>
    <xdr:to>
      <xdr:col>4</xdr:col>
      <xdr:colOff>155575</xdr:colOff>
      <xdr:row>97</xdr:row>
      <xdr:rowOff>84226</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2019300" y="16657149"/>
          <a:ext cx="889000" cy="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62607</xdr:rowOff>
    </xdr:from>
    <xdr:to>
      <xdr:col>2</xdr:col>
      <xdr:colOff>638175</xdr:colOff>
      <xdr:row>97</xdr:row>
      <xdr:rowOff>84226</xdr:rowOff>
    </xdr:to>
    <xdr:cxnSp macro="">
      <xdr:nvCxnSpPr>
        <xdr:cNvPr id="248" name="直線コネクタ 247">
          <a:extLst>
            <a:ext uri="{FF2B5EF4-FFF2-40B4-BE49-F238E27FC236}">
              <a16:creationId xmlns="" xmlns:a16="http://schemas.microsoft.com/office/drawing/2014/main" id="{00000000-0008-0000-0600-0000F8000000}"/>
            </a:ext>
          </a:extLst>
        </xdr:cNvPr>
        <xdr:cNvCxnSpPr/>
      </xdr:nvCxnSpPr>
      <xdr:spPr>
        <a:xfrm>
          <a:off x="1130300" y="1669325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95453</xdr:rowOff>
    </xdr:from>
    <xdr:to>
      <xdr:col>6</xdr:col>
      <xdr:colOff>561975</xdr:colOff>
      <xdr:row>97</xdr:row>
      <xdr:rowOff>25603</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4584700" y="165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118330</xdr:rowOff>
    </xdr:from>
    <xdr:ext cx="534377" cy="259045"/>
    <xdr:sp macro="" textlink="">
      <xdr:nvSpPr>
        <xdr:cNvPr id="259" name="扶助費該当値テキスト">
          <a:extLst>
            <a:ext uri="{FF2B5EF4-FFF2-40B4-BE49-F238E27FC236}">
              <a16:creationId xmlns="" xmlns:a16="http://schemas.microsoft.com/office/drawing/2014/main" id="{00000000-0008-0000-0600-000003010000}"/>
            </a:ext>
          </a:extLst>
        </xdr:cNvPr>
        <xdr:cNvSpPr txBox="1"/>
      </xdr:nvSpPr>
      <xdr:spPr>
        <a:xfrm>
          <a:off x="4686300" y="164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141749</xdr:rowOff>
    </xdr:from>
    <xdr:to>
      <xdr:col>5</xdr:col>
      <xdr:colOff>409575</xdr:colOff>
      <xdr:row>97</xdr:row>
      <xdr:rowOff>71899</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3746500" y="166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88426</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3530111" y="1637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147149</xdr:rowOff>
    </xdr:from>
    <xdr:to>
      <xdr:col>4</xdr:col>
      <xdr:colOff>206375</xdr:colOff>
      <xdr:row>97</xdr:row>
      <xdr:rowOff>77299</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2857500" y="166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93826</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2641111" y="163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33426</xdr:rowOff>
    </xdr:from>
    <xdr:to>
      <xdr:col>3</xdr:col>
      <xdr:colOff>3175</xdr:colOff>
      <xdr:row>97</xdr:row>
      <xdr:rowOff>135026</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968500" y="166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151553</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1752111" y="164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11807</xdr:rowOff>
    </xdr:from>
    <xdr:to>
      <xdr:col>1</xdr:col>
      <xdr:colOff>485775</xdr:colOff>
      <xdr:row>97</xdr:row>
      <xdr:rowOff>113407</xdr:rowOff>
    </xdr:to>
    <xdr:sp macro="" textlink="">
      <xdr:nvSpPr>
        <xdr:cNvPr id="266" name="円/楕円 265">
          <a:extLst>
            <a:ext uri="{FF2B5EF4-FFF2-40B4-BE49-F238E27FC236}">
              <a16:creationId xmlns="" xmlns:a16="http://schemas.microsoft.com/office/drawing/2014/main" id="{00000000-0008-0000-0600-00000A010000}"/>
            </a:ext>
          </a:extLst>
        </xdr:cNvPr>
        <xdr:cNvSpPr/>
      </xdr:nvSpPr>
      <xdr:spPr>
        <a:xfrm>
          <a:off x="1079500" y="166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129934</xdr:rowOff>
    </xdr:from>
    <xdr:ext cx="534377" cy="259045"/>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863111" y="164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121347</xdr:rowOff>
    </xdr:from>
    <xdr:to>
      <xdr:col>15</xdr:col>
      <xdr:colOff>180975</xdr:colOff>
      <xdr:row>37</xdr:row>
      <xdr:rowOff>124544</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9639300" y="6464997"/>
          <a:ext cx="8382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 xmlns:a16="http://schemas.microsoft.com/office/drawing/2014/main"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124544</xdr:rowOff>
    </xdr:from>
    <xdr:to>
      <xdr:col>14</xdr:col>
      <xdr:colOff>28575</xdr:colOff>
      <xdr:row>38</xdr:row>
      <xdr:rowOff>4042</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8750300" y="6468194"/>
          <a:ext cx="889000" cy="5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4042</xdr:rowOff>
    </xdr:from>
    <xdr:to>
      <xdr:col>12</xdr:col>
      <xdr:colOff>511175</xdr:colOff>
      <xdr:row>38</xdr:row>
      <xdr:rowOff>39681</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flipV="1">
          <a:off x="7861300" y="6519142"/>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122604</xdr:rowOff>
    </xdr:from>
    <xdr:to>
      <xdr:col>11</xdr:col>
      <xdr:colOff>307975</xdr:colOff>
      <xdr:row>38</xdr:row>
      <xdr:rowOff>39681</xdr:rowOff>
    </xdr:to>
    <xdr:cxnSp macro="">
      <xdr:nvCxnSpPr>
        <xdr:cNvPr id="307" name="直線コネクタ 306">
          <a:extLst>
            <a:ext uri="{FF2B5EF4-FFF2-40B4-BE49-F238E27FC236}">
              <a16:creationId xmlns="" xmlns:a16="http://schemas.microsoft.com/office/drawing/2014/main" id="{00000000-0008-0000-0600-000033010000}"/>
            </a:ext>
          </a:extLst>
        </xdr:cNvPr>
        <xdr:cNvCxnSpPr/>
      </xdr:nvCxnSpPr>
      <xdr:spPr>
        <a:xfrm>
          <a:off x="6972300" y="6466254"/>
          <a:ext cx="889000" cy="8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70547</xdr:rowOff>
    </xdr:from>
    <xdr:to>
      <xdr:col>15</xdr:col>
      <xdr:colOff>231775</xdr:colOff>
      <xdr:row>38</xdr:row>
      <xdr:rowOff>697</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10426700" y="64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48974</xdr:rowOff>
    </xdr:from>
    <xdr:ext cx="534377" cy="259045"/>
    <xdr:sp macro="" textlink="">
      <xdr:nvSpPr>
        <xdr:cNvPr id="318" name="補助費等該当値テキスト">
          <a:extLst>
            <a:ext uri="{FF2B5EF4-FFF2-40B4-BE49-F238E27FC236}">
              <a16:creationId xmlns="" xmlns:a16="http://schemas.microsoft.com/office/drawing/2014/main" id="{00000000-0008-0000-0600-00003E010000}"/>
            </a:ext>
          </a:extLst>
        </xdr:cNvPr>
        <xdr:cNvSpPr txBox="1"/>
      </xdr:nvSpPr>
      <xdr:spPr>
        <a:xfrm>
          <a:off x="10528300" y="63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73744</xdr:rowOff>
    </xdr:from>
    <xdr:to>
      <xdr:col>14</xdr:col>
      <xdr:colOff>79375</xdr:colOff>
      <xdr:row>38</xdr:row>
      <xdr:rowOff>3894</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9588500" y="64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166471</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9372111" y="65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124692</xdr:rowOff>
    </xdr:from>
    <xdr:to>
      <xdr:col>12</xdr:col>
      <xdr:colOff>561975</xdr:colOff>
      <xdr:row>38</xdr:row>
      <xdr:rowOff>54842</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8699500" y="64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45969</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8483111" y="656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160331</xdr:rowOff>
    </xdr:from>
    <xdr:to>
      <xdr:col>11</xdr:col>
      <xdr:colOff>358775</xdr:colOff>
      <xdr:row>38</xdr:row>
      <xdr:rowOff>90481</xdr:rowOff>
    </xdr:to>
    <xdr:sp macro="" textlink="">
      <xdr:nvSpPr>
        <xdr:cNvPr id="323" name="円/楕円 322">
          <a:extLst>
            <a:ext uri="{FF2B5EF4-FFF2-40B4-BE49-F238E27FC236}">
              <a16:creationId xmlns="" xmlns:a16="http://schemas.microsoft.com/office/drawing/2014/main" id="{00000000-0008-0000-0600-000043010000}"/>
            </a:ext>
          </a:extLst>
        </xdr:cNvPr>
        <xdr:cNvSpPr/>
      </xdr:nvSpPr>
      <xdr:spPr>
        <a:xfrm>
          <a:off x="7810500" y="65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81608</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7594111" y="65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71804</xdr:rowOff>
    </xdr:from>
    <xdr:to>
      <xdr:col>10</xdr:col>
      <xdr:colOff>155575</xdr:colOff>
      <xdr:row>38</xdr:row>
      <xdr:rowOff>1954</xdr:rowOff>
    </xdr:to>
    <xdr:sp macro="" textlink="">
      <xdr:nvSpPr>
        <xdr:cNvPr id="325" name="円/楕円 324">
          <a:extLst>
            <a:ext uri="{FF2B5EF4-FFF2-40B4-BE49-F238E27FC236}">
              <a16:creationId xmlns="" xmlns:a16="http://schemas.microsoft.com/office/drawing/2014/main" id="{00000000-0008-0000-0600-000045010000}"/>
            </a:ext>
          </a:extLst>
        </xdr:cNvPr>
        <xdr:cNvSpPr/>
      </xdr:nvSpPr>
      <xdr:spPr>
        <a:xfrm>
          <a:off x="6921500" y="64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164531</xdr:rowOff>
    </xdr:from>
    <xdr:ext cx="534377"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705111" y="65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156604</xdr:rowOff>
    </xdr:from>
    <xdr:to>
      <xdr:col>15</xdr:col>
      <xdr:colOff>180975</xdr:colOff>
      <xdr:row>59</xdr:row>
      <xdr:rowOff>13401</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9639300" y="10100704"/>
          <a:ext cx="8382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a:extLst>
            <a:ext uri="{FF2B5EF4-FFF2-40B4-BE49-F238E27FC236}">
              <a16:creationId xmlns="" xmlns:a16="http://schemas.microsoft.com/office/drawing/2014/main" id="{00000000-0008-0000-0600-000064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157145</xdr:rowOff>
    </xdr:from>
    <xdr:to>
      <xdr:col>14</xdr:col>
      <xdr:colOff>28575</xdr:colOff>
      <xdr:row>59</xdr:row>
      <xdr:rowOff>13401</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8750300" y="10101245"/>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122076</xdr:rowOff>
    </xdr:from>
    <xdr:to>
      <xdr:col>12</xdr:col>
      <xdr:colOff>511175</xdr:colOff>
      <xdr:row>58</xdr:row>
      <xdr:rowOff>157145</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a:off x="7861300" y="10066176"/>
          <a:ext cx="889000" cy="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122076</xdr:rowOff>
    </xdr:from>
    <xdr:to>
      <xdr:col>11</xdr:col>
      <xdr:colOff>307975</xdr:colOff>
      <xdr:row>58</xdr:row>
      <xdr:rowOff>155533</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flipV="1">
          <a:off x="6972300" y="10066176"/>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105804</xdr:rowOff>
    </xdr:from>
    <xdr:to>
      <xdr:col>15</xdr:col>
      <xdr:colOff>231775</xdr:colOff>
      <xdr:row>59</xdr:row>
      <xdr:rowOff>35954</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10426700" y="100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a:extLst>
            <a:ext uri="{FF2B5EF4-FFF2-40B4-BE49-F238E27FC236}">
              <a16:creationId xmlns="" xmlns:a16="http://schemas.microsoft.com/office/drawing/2014/main" id="{00000000-0008-0000-0600-000077010000}"/>
            </a:ext>
          </a:extLst>
        </xdr:cNvPr>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134051</xdr:rowOff>
    </xdr:from>
    <xdr:to>
      <xdr:col>14</xdr:col>
      <xdr:colOff>79375</xdr:colOff>
      <xdr:row>59</xdr:row>
      <xdr:rowOff>64201</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9588500" y="100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55328</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9372111" y="101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106345</xdr:rowOff>
    </xdr:from>
    <xdr:to>
      <xdr:col>12</xdr:col>
      <xdr:colOff>561975</xdr:colOff>
      <xdr:row>59</xdr:row>
      <xdr:rowOff>36495</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8699500" y="100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27622</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8450794" y="1014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71276</xdr:rowOff>
    </xdr:from>
    <xdr:to>
      <xdr:col>11</xdr:col>
      <xdr:colOff>358775</xdr:colOff>
      <xdr:row>59</xdr:row>
      <xdr:rowOff>1426</xdr:rowOff>
    </xdr:to>
    <xdr:sp macro="" textlink="">
      <xdr:nvSpPr>
        <xdr:cNvPr id="380" name="円/楕円 379">
          <a:extLst>
            <a:ext uri="{FF2B5EF4-FFF2-40B4-BE49-F238E27FC236}">
              <a16:creationId xmlns="" xmlns:a16="http://schemas.microsoft.com/office/drawing/2014/main" id="{00000000-0008-0000-0600-00007C010000}"/>
            </a:ext>
          </a:extLst>
        </xdr:cNvPr>
        <xdr:cNvSpPr/>
      </xdr:nvSpPr>
      <xdr:spPr>
        <a:xfrm>
          <a:off x="7810500" y="100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164003</xdr:rowOff>
    </xdr:from>
    <xdr:ext cx="599010"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7561794" y="1010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104733</xdr:rowOff>
    </xdr:from>
    <xdr:to>
      <xdr:col>10</xdr:col>
      <xdr:colOff>155575</xdr:colOff>
      <xdr:row>59</xdr:row>
      <xdr:rowOff>34883</xdr:rowOff>
    </xdr:to>
    <xdr:sp macro="" textlink="">
      <xdr:nvSpPr>
        <xdr:cNvPr id="382" name="円/楕円 381">
          <a:extLst>
            <a:ext uri="{FF2B5EF4-FFF2-40B4-BE49-F238E27FC236}">
              <a16:creationId xmlns="" xmlns:a16="http://schemas.microsoft.com/office/drawing/2014/main" id="{00000000-0008-0000-0600-00007E010000}"/>
            </a:ext>
          </a:extLst>
        </xdr:cNvPr>
        <xdr:cNvSpPr/>
      </xdr:nvSpPr>
      <xdr:spPr>
        <a:xfrm>
          <a:off x="6921500" y="100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26010</xdr:rowOff>
    </xdr:from>
    <xdr:ext cx="599010"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672794" y="1014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115674</xdr:rowOff>
    </xdr:from>
    <xdr:to>
      <xdr:col>15</xdr:col>
      <xdr:colOff>180975</xdr:colOff>
      <xdr:row>78</xdr:row>
      <xdr:rowOff>158127</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9639300" y="13488774"/>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144726</xdr:rowOff>
    </xdr:from>
    <xdr:to>
      <xdr:col>14</xdr:col>
      <xdr:colOff>28575</xdr:colOff>
      <xdr:row>78</xdr:row>
      <xdr:rowOff>158127</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8750300" y="13517826"/>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64874</xdr:rowOff>
    </xdr:from>
    <xdr:to>
      <xdr:col>15</xdr:col>
      <xdr:colOff>231775</xdr:colOff>
      <xdr:row>78</xdr:row>
      <xdr:rowOff>166474</xdr:rowOff>
    </xdr:to>
    <xdr:sp macro="" textlink="">
      <xdr:nvSpPr>
        <xdr:cNvPr id="425" name="円/楕円 424">
          <a:extLst>
            <a:ext uri="{FF2B5EF4-FFF2-40B4-BE49-F238E27FC236}">
              <a16:creationId xmlns="" xmlns:a16="http://schemas.microsoft.com/office/drawing/2014/main" id="{00000000-0008-0000-0600-0000A9010000}"/>
            </a:ext>
          </a:extLst>
        </xdr:cNvPr>
        <xdr:cNvSpPr/>
      </xdr:nvSpPr>
      <xdr:spPr>
        <a:xfrm>
          <a:off x="10426700" y="134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107327</xdr:rowOff>
    </xdr:from>
    <xdr:to>
      <xdr:col>14</xdr:col>
      <xdr:colOff>79375</xdr:colOff>
      <xdr:row>79</xdr:row>
      <xdr:rowOff>37477</xdr:rowOff>
    </xdr:to>
    <xdr:sp macro="" textlink="">
      <xdr:nvSpPr>
        <xdr:cNvPr id="427" name="円/楕円 426">
          <a:extLst>
            <a:ext uri="{FF2B5EF4-FFF2-40B4-BE49-F238E27FC236}">
              <a16:creationId xmlns="" xmlns:a16="http://schemas.microsoft.com/office/drawing/2014/main" id="{00000000-0008-0000-0600-0000AB010000}"/>
            </a:ext>
          </a:extLst>
        </xdr:cNvPr>
        <xdr:cNvSpPr/>
      </xdr:nvSpPr>
      <xdr:spPr>
        <a:xfrm>
          <a:off x="9588500" y="134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28604</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57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93926</xdr:rowOff>
    </xdr:from>
    <xdr:to>
      <xdr:col>12</xdr:col>
      <xdr:colOff>561975</xdr:colOff>
      <xdr:row>79</xdr:row>
      <xdr:rowOff>24076</xdr:rowOff>
    </xdr:to>
    <xdr:sp macro="" textlink="">
      <xdr:nvSpPr>
        <xdr:cNvPr id="429" name="円/楕円 428">
          <a:extLst>
            <a:ext uri="{FF2B5EF4-FFF2-40B4-BE49-F238E27FC236}">
              <a16:creationId xmlns="" xmlns:a16="http://schemas.microsoft.com/office/drawing/2014/main" id="{00000000-0008-0000-0600-0000AD010000}"/>
            </a:ext>
          </a:extLst>
        </xdr:cNvPr>
        <xdr:cNvSpPr/>
      </xdr:nvSpPr>
      <xdr:spPr>
        <a:xfrm>
          <a:off x="8699500" y="134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15203</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35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29181</xdr:rowOff>
    </xdr:from>
    <xdr:to>
      <xdr:col>15</xdr:col>
      <xdr:colOff>180975</xdr:colOff>
      <xdr:row>99</xdr:row>
      <xdr:rowOff>37421</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9639300" y="17002731"/>
          <a:ext cx="8382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24135</xdr:rowOff>
    </xdr:from>
    <xdr:to>
      <xdr:col>14</xdr:col>
      <xdr:colOff>28575</xdr:colOff>
      <xdr:row>99</xdr:row>
      <xdr:rowOff>37421</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8750300" y="16997685"/>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149831</xdr:rowOff>
    </xdr:from>
    <xdr:to>
      <xdr:col>15</xdr:col>
      <xdr:colOff>231775</xdr:colOff>
      <xdr:row>99</xdr:row>
      <xdr:rowOff>79981</xdr:rowOff>
    </xdr:to>
    <xdr:sp macro="" textlink="">
      <xdr:nvSpPr>
        <xdr:cNvPr id="472" name="円/楕円 471">
          <a:extLst>
            <a:ext uri="{FF2B5EF4-FFF2-40B4-BE49-F238E27FC236}">
              <a16:creationId xmlns="" xmlns:a16="http://schemas.microsoft.com/office/drawing/2014/main" id="{00000000-0008-0000-0600-0000D8010000}"/>
            </a:ext>
          </a:extLst>
        </xdr:cNvPr>
        <xdr:cNvSpPr/>
      </xdr:nvSpPr>
      <xdr:spPr>
        <a:xfrm>
          <a:off x="10426700" y="16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a:extLst>
            <a:ext uri="{FF2B5EF4-FFF2-40B4-BE49-F238E27FC236}">
              <a16:creationId xmlns="" xmlns:a16="http://schemas.microsoft.com/office/drawing/2014/main" id="{00000000-0008-0000-0600-0000D9010000}"/>
            </a:ext>
          </a:extLst>
        </xdr:cNvPr>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158071</xdr:rowOff>
    </xdr:from>
    <xdr:to>
      <xdr:col>14</xdr:col>
      <xdr:colOff>79375</xdr:colOff>
      <xdr:row>99</xdr:row>
      <xdr:rowOff>88221</xdr:rowOff>
    </xdr:to>
    <xdr:sp macro="" textlink="">
      <xdr:nvSpPr>
        <xdr:cNvPr id="474" name="円/楕円 473">
          <a:extLst>
            <a:ext uri="{FF2B5EF4-FFF2-40B4-BE49-F238E27FC236}">
              <a16:creationId xmlns="" xmlns:a16="http://schemas.microsoft.com/office/drawing/2014/main" id="{00000000-0008-0000-0600-0000DA010000}"/>
            </a:ext>
          </a:extLst>
        </xdr:cNvPr>
        <xdr:cNvSpPr/>
      </xdr:nvSpPr>
      <xdr:spPr>
        <a:xfrm>
          <a:off x="95885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79348</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372111" y="170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144785</xdr:rowOff>
    </xdr:from>
    <xdr:to>
      <xdr:col>12</xdr:col>
      <xdr:colOff>561975</xdr:colOff>
      <xdr:row>99</xdr:row>
      <xdr:rowOff>74935</xdr:rowOff>
    </xdr:to>
    <xdr:sp macro="" textlink="">
      <xdr:nvSpPr>
        <xdr:cNvPr id="476" name="円/楕円 475">
          <a:extLst>
            <a:ext uri="{FF2B5EF4-FFF2-40B4-BE49-F238E27FC236}">
              <a16:creationId xmlns="" xmlns:a16="http://schemas.microsoft.com/office/drawing/2014/main" id="{00000000-0008-0000-0600-0000DC010000}"/>
            </a:ext>
          </a:extLst>
        </xdr:cNvPr>
        <xdr:cNvSpPr/>
      </xdr:nvSpPr>
      <xdr:spPr>
        <a:xfrm>
          <a:off x="8699500" y="169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66062</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70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16774</xdr:rowOff>
    </xdr:from>
    <xdr:to>
      <xdr:col>23</xdr:col>
      <xdr:colOff>517525</xdr:colOff>
      <xdr:row>39</xdr:row>
      <xdr:rowOff>43159</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5481300" y="6703324"/>
          <a:ext cx="8382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16774</xdr:rowOff>
    </xdr:from>
    <xdr:to>
      <xdr:col>22</xdr:col>
      <xdr:colOff>365125</xdr:colOff>
      <xdr:row>39</xdr:row>
      <xdr:rowOff>17452</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4592300" y="6703324"/>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17452</xdr:rowOff>
    </xdr:from>
    <xdr:to>
      <xdr:col>21</xdr:col>
      <xdr:colOff>161925</xdr:colOff>
      <xdr:row>39</xdr:row>
      <xdr:rowOff>41886</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3703300" y="6704002"/>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34049</xdr:rowOff>
    </xdr:from>
    <xdr:to>
      <xdr:col>19</xdr:col>
      <xdr:colOff>644525</xdr:colOff>
      <xdr:row>39</xdr:row>
      <xdr:rowOff>41886</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814300" y="6720599"/>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163809</xdr:rowOff>
    </xdr:from>
    <xdr:to>
      <xdr:col>23</xdr:col>
      <xdr:colOff>568325</xdr:colOff>
      <xdr:row>39</xdr:row>
      <xdr:rowOff>93959</xdr:rowOff>
    </xdr:to>
    <xdr:sp macro="" textlink="">
      <xdr:nvSpPr>
        <xdr:cNvPr id="525" name="円/楕円 524">
          <a:extLst>
            <a:ext uri="{FF2B5EF4-FFF2-40B4-BE49-F238E27FC236}">
              <a16:creationId xmlns="" xmlns:a16="http://schemas.microsoft.com/office/drawing/2014/main" id="{00000000-0008-0000-0600-00000D020000}"/>
            </a:ext>
          </a:extLst>
        </xdr:cNvPr>
        <xdr:cNvSpPr/>
      </xdr:nvSpPr>
      <xdr:spPr>
        <a:xfrm>
          <a:off x="16268700" y="66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78736</xdr:rowOff>
    </xdr:from>
    <xdr:ext cx="378565" cy="259045"/>
    <xdr:sp macro="" textlink="">
      <xdr:nvSpPr>
        <xdr:cNvPr id="526" name="災害復旧事業費該当値テキスト">
          <a:extLst>
            <a:ext uri="{FF2B5EF4-FFF2-40B4-BE49-F238E27FC236}">
              <a16:creationId xmlns="" xmlns:a16="http://schemas.microsoft.com/office/drawing/2014/main" id="{00000000-0008-0000-0600-00000E020000}"/>
            </a:ext>
          </a:extLst>
        </xdr:cNvPr>
        <xdr:cNvSpPr txBox="1"/>
      </xdr:nvSpPr>
      <xdr:spPr>
        <a:xfrm>
          <a:off x="16370300" y="659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137424</xdr:rowOff>
    </xdr:from>
    <xdr:to>
      <xdr:col>22</xdr:col>
      <xdr:colOff>415925</xdr:colOff>
      <xdr:row>39</xdr:row>
      <xdr:rowOff>67574</xdr:rowOff>
    </xdr:to>
    <xdr:sp macro="" textlink="">
      <xdr:nvSpPr>
        <xdr:cNvPr id="527" name="円/楕円 526">
          <a:extLst>
            <a:ext uri="{FF2B5EF4-FFF2-40B4-BE49-F238E27FC236}">
              <a16:creationId xmlns="" xmlns:a16="http://schemas.microsoft.com/office/drawing/2014/main" id="{00000000-0008-0000-0600-00000F020000}"/>
            </a:ext>
          </a:extLst>
        </xdr:cNvPr>
        <xdr:cNvSpPr/>
      </xdr:nvSpPr>
      <xdr:spPr>
        <a:xfrm>
          <a:off x="15430500" y="66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58701</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46427" y="67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138102</xdr:rowOff>
    </xdr:from>
    <xdr:to>
      <xdr:col>21</xdr:col>
      <xdr:colOff>212725</xdr:colOff>
      <xdr:row>39</xdr:row>
      <xdr:rowOff>68252</xdr:rowOff>
    </xdr:to>
    <xdr:sp macro="" textlink="">
      <xdr:nvSpPr>
        <xdr:cNvPr id="529" name="円/楕円 528">
          <a:extLst>
            <a:ext uri="{FF2B5EF4-FFF2-40B4-BE49-F238E27FC236}">
              <a16:creationId xmlns="" xmlns:a16="http://schemas.microsoft.com/office/drawing/2014/main" id="{00000000-0008-0000-0600-000011020000}"/>
            </a:ext>
          </a:extLst>
        </xdr:cNvPr>
        <xdr:cNvSpPr/>
      </xdr:nvSpPr>
      <xdr:spPr>
        <a:xfrm>
          <a:off x="14541500" y="66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59379</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3574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162536</xdr:rowOff>
    </xdr:from>
    <xdr:to>
      <xdr:col>20</xdr:col>
      <xdr:colOff>9525</xdr:colOff>
      <xdr:row>39</xdr:row>
      <xdr:rowOff>92686</xdr:rowOff>
    </xdr:to>
    <xdr:sp macro="" textlink="">
      <xdr:nvSpPr>
        <xdr:cNvPr id="531" name="円/楕円 530">
          <a:extLst>
            <a:ext uri="{FF2B5EF4-FFF2-40B4-BE49-F238E27FC236}">
              <a16:creationId xmlns="" xmlns:a16="http://schemas.microsoft.com/office/drawing/2014/main" id="{00000000-0008-0000-0600-000013020000}"/>
            </a:ext>
          </a:extLst>
        </xdr:cNvPr>
        <xdr:cNvSpPr/>
      </xdr:nvSpPr>
      <xdr:spPr>
        <a:xfrm>
          <a:off x="13652500" y="66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83813</xdr:rowOff>
    </xdr:from>
    <xdr:ext cx="378565"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514017" y="677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154699</xdr:rowOff>
    </xdr:from>
    <xdr:to>
      <xdr:col>18</xdr:col>
      <xdr:colOff>492125</xdr:colOff>
      <xdr:row>39</xdr:row>
      <xdr:rowOff>84849</xdr:rowOff>
    </xdr:to>
    <xdr:sp macro="" textlink="">
      <xdr:nvSpPr>
        <xdr:cNvPr id="533" name="円/楕円 532">
          <a:extLst>
            <a:ext uri="{FF2B5EF4-FFF2-40B4-BE49-F238E27FC236}">
              <a16:creationId xmlns="" xmlns:a16="http://schemas.microsoft.com/office/drawing/2014/main" id="{00000000-0008-0000-0600-000015020000}"/>
            </a:ext>
          </a:extLst>
        </xdr:cNvPr>
        <xdr:cNvSpPr/>
      </xdr:nvSpPr>
      <xdr:spPr>
        <a:xfrm>
          <a:off x="12763500" y="6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75976</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579427" y="67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100591</xdr:rowOff>
    </xdr:from>
    <xdr:to>
      <xdr:col>23</xdr:col>
      <xdr:colOff>517525</xdr:colOff>
      <xdr:row>78</xdr:row>
      <xdr:rowOff>132513</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5481300" y="13473691"/>
          <a:ext cx="838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100591</xdr:rowOff>
    </xdr:from>
    <xdr:to>
      <xdr:col>22</xdr:col>
      <xdr:colOff>365125</xdr:colOff>
      <xdr:row>78</xdr:row>
      <xdr:rowOff>137202</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4592300" y="13473691"/>
          <a:ext cx="889000" cy="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134865</xdr:rowOff>
    </xdr:from>
    <xdr:to>
      <xdr:col>21</xdr:col>
      <xdr:colOff>161925</xdr:colOff>
      <xdr:row>78</xdr:row>
      <xdr:rowOff>137202</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3703300" y="13507965"/>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66948</xdr:rowOff>
    </xdr:from>
    <xdr:to>
      <xdr:col>19</xdr:col>
      <xdr:colOff>644525</xdr:colOff>
      <xdr:row>78</xdr:row>
      <xdr:rowOff>134865</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814300" y="13440048"/>
          <a:ext cx="889000" cy="6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81713</xdr:rowOff>
    </xdr:from>
    <xdr:to>
      <xdr:col>23</xdr:col>
      <xdr:colOff>568325</xdr:colOff>
      <xdr:row>79</xdr:row>
      <xdr:rowOff>11863</xdr:rowOff>
    </xdr:to>
    <xdr:sp macro="" textlink="">
      <xdr:nvSpPr>
        <xdr:cNvPr id="637" name="円/楕円 636">
          <a:extLst>
            <a:ext uri="{FF2B5EF4-FFF2-40B4-BE49-F238E27FC236}">
              <a16:creationId xmlns="" xmlns:a16="http://schemas.microsoft.com/office/drawing/2014/main" id="{00000000-0008-0000-0600-00007D020000}"/>
            </a:ext>
          </a:extLst>
        </xdr:cNvPr>
        <xdr:cNvSpPr/>
      </xdr:nvSpPr>
      <xdr:spPr>
        <a:xfrm>
          <a:off x="16268700" y="134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168090</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3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49791</xdr:rowOff>
    </xdr:from>
    <xdr:to>
      <xdr:col>22</xdr:col>
      <xdr:colOff>415925</xdr:colOff>
      <xdr:row>78</xdr:row>
      <xdr:rowOff>151391</xdr:rowOff>
    </xdr:to>
    <xdr:sp macro="" textlink="">
      <xdr:nvSpPr>
        <xdr:cNvPr id="639" name="円/楕円 638">
          <a:extLst>
            <a:ext uri="{FF2B5EF4-FFF2-40B4-BE49-F238E27FC236}">
              <a16:creationId xmlns="" xmlns:a16="http://schemas.microsoft.com/office/drawing/2014/main" id="{00000000-0008-0000-0600-00007F020000}"/>
            </a:ext>
          </a:extLst>
        </xdr:cNvPr>
        <xdr:cNvSpPr/>
      </xdr:nvSpPr>
      <xdr:spPr>
        <a:xfrm>
          <a:off x="15430500" y="134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142518</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35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86402</xdr:rowOff>
    </xdr:from>
    <xdr:to>
      <xdr:col>21</xdr:col>
      <xdr:colOff>212725</xdr:colOff>
      <xdr:row>79</xdr:row>
      <xdr:rowOff>16552</xdr:rowOff>
    </xdr:to>
    <xdr:sp macro="" textlink="">
      <xdr:nvSpPr>
        <xdr:cNvPr id="641" name="円/楕円 640">
          <a:extLst>
            <a:ext uri="{FF2B5EF4-FFF2-40B4-BE49-F238E27FC236}">
              <a16:creationId xmlns="" xmlns:a16="http://schemas.microsoft.com/office/drawing/2014/main" id="{00000000-0008-0000-0600-000081020000}"/>
            </a:ext>
          </a:extLst>
        </xdr:cNvPr>
        <xdr:cNvSpPr/>
      </xdr:nvSpPr>
      <xdr:spPr>
        <a:xfrm>
          <a:off x="14541500" y="134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7679</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35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84065</xdr:rowOff>
    </xdr:from>
    <xdr:to>
      <xdr:col>20</xdr:col>
      <xdr:colOff>9525</xdr:colOff>
      <xdr:row>79</xdr:row>
      <xdr:rowOff>14215</xdr:rowOff>
    </xdr:to>
    <xdr:sp macro="" textlink="">
      <xdr:nvSpPr>
        <xdr:cNvPr id="643" name="円/楕円 642">
          <a:extLst>
            <a:ext uri="{FF2B5EF4-FFF2-40B4-BE49-F238E27FC236}">
              <a16:creationId xmlns="" xmlns:a16="http://schemas.microsoft.com/office/drawing/2014/main" id="{00000000-0008-0000-0600-000083020000}"/>
            </a:ext>
          </a:extLst>
        </xdr:cNvPr>
        <xdr:cNvSpPr/>
      </xdr:nvSpPr>
      <xdr:spPr>
        <a:xfrm>
          <a:off x="13652500" y="134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5342</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354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16148</xdr:rowOff>
    </xdr:from>
    <xdr:to>
      <xdr:col>18</xdr:col>
      <xdr:colOff>492125</xdr:colOff>
      <xdr:row>78</xdr:row>
      <xdr:rowOff>117748</xdr:rowOff>
    </xdr:to>
    <xdr:sp macro="" textlink="">
      <xdr:nvSpPr>
        <xdr:cNvPr id="645" name="円/楕円 644">
          <a:extLst>
            <a:ext uri="{FF2B5EF4-FFF2-40B4-BE49-F238E27FC236}">
              <a16:creationId xmlns="" xmlns:a16="http://schemas.microsoft.com/office/drawing/2014/main" id="{00000000-0008-0000-0600-000085020000}"/>
            </a:ext>
          </a:extLst>
        </xdr:cNvPr>
        <xdr:cNvSpPr/>
      </xdr:nvSpPr>
      <xdr:spPr>
        <a:xfrm>
          <a:off x="12763500" y="133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108875</xdr:rowOff>
    </xdr:from>
    <xdr:ext cx="59901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14794" y="1348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99149</xdr:rowOff>
    </xdr:from>
    <xdr:to>
      <xdr:col>23</xdr:col>
      <xdr:colOff>517525</xdr:colOff>
      <xdr:row>98</xdr:row>
      <xdr:rowOff>107815</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5481300" y="16901249"/>
          <a:ext cx="8382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90669</xdr:rowOff>
    </xdr:from>
    <xdr:to>
      <xdr:col>22</xdr:col>
      <xdr:colOff>365125</xdr:colOff>
      <xdr:row>98</xdr:row>
      <xdr:rowOff>107815</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4592300" y="16892769"/>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90669</xdr:rowOff>
    </xdr:from>
    <xdr:to>
      <xdr:col>21</xdr:col>
      <xdr:colOff>161925</xdr:colOff>
      <xdr:row>98</xdr:row>
      <xdr:rowOff>120041</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3703300" y="16892769"/>
          <a:ext cx="889000" cy="2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120041</xdr:rowOff>
    </xdr:from>
    <xdr:to>
      <xdr:col>19</xdr:col>
      <xdr:colOff>644525</xdr:colOff>
      <xdr:row>98</xdr:row>
      <xdr:rowOff>138654</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2814300" y="16922141"/>
          <a:ext cx="8890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48349</xdr:rowOff>
    </xdr:from>
    <xdr:to>
      <xdr:col>23</xdr:col>
      <xdr:colOff>568325</xdr:colOff>
      <xdr:row>98</xdr:row>
      <xdr:rowOff>149949</xdr:rowOff>
    </xdr:to>
    <xdr:sp macro="" textlink="">
      <xdr:nvSpPr>
        <xdr:cNvPr id="692" name="円/楕円 691">
          <a:extLst>
            <a:ext uri="{FF2B5EF4-FFF2-40B4-BE49-F238E27FC236}">
              <a16:creationId xmlns="" xmlns:a16="http://schemas.microsoft.com/office/drawing/2014/main" id="{00000000-0008-0000-0600-0000B4020000}"/>
            </a:ext>
          </a:extLst>
        </xdr:cNvPr>
        <xdr:cNvSpPr/>
      </xdr:nvSpPr>
      <xdr:spPr>
        <a:xfrm>
          <a:off x="16268700" y="168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a:extLst>
            <a:ext uri="{FF2B5EF4-FFF2-40B4-BE49-F238E27FC236}">
              <a16:creationId xmlns="" xmlns:a16="http://schemas.microsoft.com/office/drawing/2014/main" id="{00000000-0008-0000-0600-0000B5020000}"/>
            </a:ext>
          </a:extLst>
        </xdr:cNvPr>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57015</xdr:rowOff>
    </xdr:from>
    <xdr:to>
      <xdr:col>22</xdr:col>
      <xdr:colOff>415925</xdr:colOff>
      <xdr:row>98</xdr:row>
      <xdr:rowOff>158615</xdr:rowOff>
    </xdr:to>
    <xdr:sp macro="" textlink="">
      <xdr:nvSpPr>
        <xdr:cNvPr id="694" name="円/楕円 693">
          <a:extLst>
            <a:ext uri="{FF2B5EF4-FFF2-40B4-BE49-F238E27FC236}">
              <a16:creationId xmlns="" xmlns:a16="http://schemas.microsoft.com/office/drawing/2014/main" id="{00000000-0008-0000-0600-0000B6020000}"/>
            </a:ext>
          </a:extLst>
        </xdr:cNvPr>
        <xdr:cNvSpPr/>
      </xdr:nvSpPr>
      <xdr:spPr>
        <a:xfrm>
          <a:off x="15430500" y="168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149742</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14111" y="169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39869</xdr:rowOff>
    </xdr:from>
    <xdr:to>
      <xdr:col>21</xdr:col>
      <xdr:colOff>212725</xdr:colOff>
      <xdr:row>98</xdr:row>
      <xdr:rowOff>141469</xdr:rowOff>
    </xdr:to>
    <xdr:sp macro="" textlink="">
      <xdr:nvSpPr>
        <xdr:cNvPr id="696" name="円/楕円 695">
          <a:extLst>
            <a:ext uri="{FF2B5EF4-FFF2-40B4-BE49-F238E27FC236}">
              <a16:creationId xmlns="" xmlns:a16="http://schemas.microsoft.com/office/drawing/2014/main" id="{00000000-0008-0000-0600-0000B8020000}"/>
            </a:ext>
          </a:extLst>
        </xdr:cNvPr>
        <xdr:cNvSpPr/>
      </xdr:nvSpPr>
      <xdr:spPr>
        <a:xfrm>
          <a:off x="14541500" y="168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132596</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25111" y="169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69241</xdr:rowOff>
    </xdr:from>
    <xdr:to>
      <xdr:col>20</xdr:col>
      <xdr:colOff>9525</xdr:colOff>
      <xdr:row>98</xdr:row>
      <xdr:rowOff>170841</xdr:rowOff>
    </xdr:to>
    <xdr:sp macro="" textlink="">
      <xdr:nvSpPr>
        <xdr:cNvPr id="698" name="円/楕円 697">
          <a:extLst>
            <a:ext uri="{FF2B5EF4-FFF2-40B4-BE49-F238E27FC236}">
              <a16:creationId xmlns="" xmlns:a16="http://schemas.microsoft.com/office/drawing/2014/main" id="{00000000-0008-0000-0600-0000BA020000}"/>
            </a:ext>
          </a:extLst>
        </xdr:cNvPr>
        <xdr:cNvSpPr/>
      </xdr:nvSpPr>
      <xdr:spPr>
        <a:xfrm>
          <a:off x="13652500" y="16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161968</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436111" y="1696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87854</xdr:rowOff>
    </xdr:from>
    <xdr:to>
      <xdr:col>18</xdr:col>
      <xdr:colOff>492125</xdr:colOff>
      <xdr:row>99</xdr:row>
      <xdr:rowOff>18004</xdr:rowOff>
    </xdr:to>
    <xdr:sp macro="" textlink="">
      <xdr:nvSpPr>
        <xdr:cNvPr id="700" name="円/楕円 699">
          <a:extLst>
            <a:ext uri="{FF2B5EF4-FFF2-40B4-BE49-F238E27FC236}">
              <a16:creationId xmlns="" xmlns:a16="http://schemas.microsoft.com/office/drawing/2014/main" id="{00000000-0008-0000-0600-0000BC020000}"/>
            </a:ext>
          </a:extLst>
        </xdr:cNvPr>
        <xdr:cNvSpPr/>
      </xdr:nvSpPr>
      <xdr:spPr>
        <a:xfrm>
          <a:off x="12763500" y="16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9131</xdr:rowOff>
    </xdr:from>
    <xdr:ext cx="469744"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579427" y="169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42583</xdr:rowOff>
    </xdr:from>
    <xdr:to>
      <xdr:col>32</xdr:col>
      <xdr:colOff>187325</xdr:colOff>
      <xdr:row>39</xdr:row>
      <xdr:rowOff>44450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1323300" y="6729133"/>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21286</xdr:rowOff>
    </xdr:from>
    <xdr:to>
      <xdr:col>31</xdr:col>
      <xdr:colOff>34925</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0434300" y="6707836"/>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21286</xdr:rowOff>
    </xdr:from>
    <xdr:to>
      <xdr:col>29</xdr:col>
      <xdr:colOff>517525</xdr:colOff>
      <xdr:row>39</xdr:row>
      <xdr:rowOff>42735</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19545300" y="6707836"/>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42735</xdr:rowOff>
    </xdr:from>
    <xdr:to>
      <xdr:col>28</xdr:col>
      <xdr:colOff>314325</xdr:colOff>
      <xdr:row>39</xdr:row>
      <xdr:rowOff>42811</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18656300" y="67292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163233</xdr:rowOff>
    </xdr:from>
    <xdr:to>
      <xdr:col>32</xdr:col>
      <xdr:colOff>238125</xdr:colOff>
      <xdr:row>39</xdr:row>
      <xdr:rowOff>93383</xdr:rowOff>
    </xdr:to>
    <xdr:sp macro="" textlink="">
      <xdr:nvSpPr>
        <xdr:cNvPr id="749" name="円/楕円 748">
          <a:extLst>
            <a:ext uri="{FF2B5EF4-FFF2-40B4-BE49-F238E27FC236}">
              <a16:creationId xmlns="" xmlns:a16="http://schemas.microsoft.com/office/drawing/2014/main" id="{00000000-0008-0000-0600-0000ED020000}"/>
            </a:ext>
          </a:extLst>
        </xdr:cNvPr>
        <xdr:cNvSpPr/>
      </xdr:nvSpPr>
      <xdr:spPr>
        <a:xfrm>
          <a:off x="221107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13932"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141936</xdr:rowOff>
    </xdr:from>
    <xdr:to>
      <xdr:col>29</xdr:col>
      <xdr:colOff>568325</xdr:colOff>
      <xdr:row>39</xdr:row>
      <xdr:rowOff>72086</xdr:rowOff>
    </xdr:to>
    <xdr:sp macro="" textlink="">
      <xdr:nvSpPr>
        <xdr:cNvPr id="753" name="円/楕円 752">
          <a:extLst>
            <a:ext uri="{FF2B5EF4-FFF2-40B4-BE49-F238E27FC236}">
              <a16:creationId xmlns="" xmlns:a16="http://schemas.microsoft.com/office/drawing/2014/main" id="{00000000-0008-0000-0600-0000F1020000}"/>
            </a:ext>
          </a:extLst>
        </xdr:cNvPr>
        <xdr:cNvSpPr/>
      </xdr:nvSpPr>
      <xdr:spPr>
        <a:xfrm>
          <a:off x="203835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63213</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5017" y="674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163385</xdr:rowOff>
    </xdr:from>
    <xdr:to>
      <xdr:col>28</xdr:col>
      <xdr:colOff>365125</xdr:colOff>
      <xdr:row>39</xdr:row>
      <xdr:rowOff>93535</xdr:rowOff>
    </xdr:to>
    <xdr:sp macro="" textlink="">
      <xdr:nvSpPr>
        <xdr:cNvPr id="755" name="円/楕円 754">
          <a:extLst>
            <a:ext uri="{FF2B5EF4-FFF2-40B4-BE49-F238E27FC236}">
              <a16:creationId xmlns="" xmlns:a16="http://schemas.microsoft.com/office/drawing/2014/main" id="{00000000-0008-0000-0600-0000F3020000}"/>
            </a:ext>
          </a:extLst>
        </xdr:cNvPr>
        <xdr:cNvSpPr/>
      </xdr:nvSpPr>
      <xdr:spPr>
        <a:xfrm>
          <a:off x="19494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84662</xdr:rowOff>
    </xdr:from>
    <xdr:ext cx="313932"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88333" y="67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163461</xdr:rowOff>
    </xdr:from>
    <xdr:to>
      <xdr:col>27</xdr:col>
      <xdr:colOff>161925</xdr:colOff>
      <xdr:row>39</xdr:row>
      <xdr:rowOff>93611</xdr:rowOff>
    </xdr:to>
    <xdr:sp macro="" textlink="">
      <xdr:nvSpPr>
        <xdr:cNvPr id="757" name="円/楕円 756">
          <a:extLst>
            <a:ext uri="{FF2B5EF4-FFF2-40B4-BE49-F238E27FC236}">
              <a16:creationId xmlns="" xmlns:a16="http://schemas.microsoft.com/office/drawing/2014/main" id="{00000000-0008-0000-0600-0000F5020000}"/>
            </a:ext>
          </a:extLst>
        </xdr:cNvPr>
        <xdr:cNvSpPr/>
      </xdr:nvSpPr>
      <xdr:spPr>
        <a:xfrm>
          <a:off x="18605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84738</xdr:rowOff>
    </xdr:from>
    <xdr:ext cx="313932"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99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126624</xdr:rowOff>
    </xdr:from>
    <xdr:to>
      <xdr:col>32</xdr:col>
      <xdr:colOff>187325</xdr:colOff>
      <xdr:row>58</xdr:row>
      <xdr:rowOff>128818</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21323300" y="10070724"/>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126624</xdr:rowOff>
    </xdr:from>
    <xdr:to>
      <xdr:col>31</xdr:col>
      <xdr:colOff>34925</xdr:colOff>
      <xdr:row>58</xdr:row>
      <xdr:rowOff>128636</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0434300" y="10070724"/>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17605</xdr:rowOff>
    </xdr:from>
    <xdr:to>
      <xdr:col>29</xdr:col>
      <xdr:colOff>517525</xdr:colOff>
      <xdr:row>58</xdr:row>
      <xdr:rowOff>128636</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9545300" y="9447355"/>
          <a:ext cx="889000" cy="62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17605</xdr:rowOff>
    </xdr:from>
    <xdr:to>
      <xdr:col>28</xdr:col>
      <xdr:colOff>314325</xdr:colOff>
      <xdr:row>58</xdr:row>
      <xdr:rowOff>118074</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18656300" y="9447355"/>
          <a:ext cx="889000" cy="61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78018</xdr:rowOff>
    </xdr:from>
    <xdr:to>
      <xdr:col>32</xdr:col>
      <xdr:colOff>238125</xdr:colOff>
      <xdr:row>59</xdr:row>
      <xdr:rowOff>8168</xdr:rowOff>
    </xdr:to>
    <xdr:sp macro="" textlink="">
      <xdr:nvSpPr>
        <xdr:cNvPr id="804" name="円/楕円 803">
          <a:extLst>
            <a:ext uri="{FF2B5EF4-FFF2-40B4-BE49-F238E27FC236}">
              <a16:creationId xmlns="" xmlns:a16="http://schemas.microsoft.com/office/drawing/2014/main" id="{00000000-0008-0000-0600-000024030000}"/>
            </a:ext>
          </a:extLst>
        </xdr:cNvPr>
        <xdr:cNvSpPr/>
      </xdr:nvSpPr>
      <xdr:spPr>
        <a:xfrm>
          <a:off x="221107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164395</xdr:rowOff>
    </xdr:from>
    <xdr:ext cx="378565" cy="259045"/>
    <xdr:sp macro="" textlink="">
      <xdr:nvSpPr>
        <xdr:cNvPr id="805" name="貸付金該当値テキスト">
          <a:extLst>
            <a:ext uri="{FF2B5EF4-FFF2-40B4-BE49-F238E27FC236}">
              <a16:creationId xmlns="" xmlns:a16="http://schemas.microsoft.com/office/drawing/2014/main" id="{00000000-0008-0000-0600-000025030000}"/>
            </a:ext>
          </a:extLst>
        </xdr:cNvPr>
        <xdr:cNvSpPr txBox="1"/>
      </xdr:nvSpPr>
      <xdr:spPr>
        <a:xfrm>
          <a:off x="22212300" y="9937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75824</xdr:rowOff>
    </xdr:from>
    <xdr:to>
      <xdr:col>31</xdr:col>
      <xdr:colOff>85725</xdr:colOff>
      <xdr:row>59</xdr:row>
      <xdr:rowOff>5974</xdr:rowOff>
    </xdr:to>
    <xdr:sp macro="" textlink="">
      <xdr:nvSpPr>
        <xdr:cNvPr id="806" name="円/楕円 805">
          <a:extLst>
            <a:ext uri="{FF2B5EF4-FFF2-40B4-BE49-F238E27FC236}">
              <a16:creationId xmlns="" xmlns:a16="http://schemas.microsoft.com/office/drawing/2014/main" id="{00000000-0008-0000-0600-000026030000}"/>
            </a:ext>
          </a:extLst>
        </xdr:cNvPr>
        <xdr:cNvSpPr/>
      </xdr:nvSpPr>
      <xdr:spPr>
        <a:xfrm>
          <a:off x="21272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168551</xdr:rowOff>
    </xdr:from>
    <xdr:ext cx="378565"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34017" y="1011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77836</xdr:rowOff>
    </xdr:from>
    <xdr:to>
      <xdr:col>29</xdr:col>
      <xdr:colOff>568325</xdr:colOff>
      <xdr:row>59</xdr:row>
      <xdr:rowOff>7986</xdr:rowOff>
    </xdr:to>
    <xdr:sp macro="" textlink="">
      <xdr:nvSpPr>
        <xdr:cNvPr id="808" name="円/楕円 807">
          <a:extLst>
            <a:ext uri="{FF2B5EF4-FFF2-40B4-BE49-F238E27FC236}">
              <a16:creationId xmlns="" xmlns:a16="http://schemas.microsoft.com/office/drawing/2014/main" id="{00000000-0008-0000-0600-000028030000}"/>
            </a:ext>
          </a:extLst>
        </xdr:cNvPr>
        <xdr:cNvSpPr/>
      </xdr:nvSpPr>
      <xdr:spPr>
        <a:xfrm>
          <a:off x="20383500" y="10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170563</xdr:rowOff>
    </xdr:from>
    <xdr:ext cx="378565"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5017" y="1011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138255</xdr:rowOff>
    </xdr:from>
    <xdr:to>
      <xdr:col>28</xdr:col>
      <xdr:colOff>365125</xdr:colOff>
      <xdr:row>55</xdr:row>
      <xdr:rowOff>68405</xdr:rowOff>
    </xdr:to>
    <xdr:sp macro="" textlink="">
      <xdr:nvSpPr>
        <xdr:cNvPr id="810" name="円/楕円 809">
          <a:extLst>
            <a:ext uri="{FF2B5EF4-FFF2-40B4-BE49-F238E27FC236}">
              <a16:creationId xmlns="" xmlns:a16="http://schemas.microsoft.com/office/drawing/2014/main" id="{00000000-0008-0000-0600-00002A030000}"/>
            </a:ext>
          </a:extLst>
        </xdr:cNvPr>
        <xdr:cNvSpPr/>
      </xdr:nvSpPr>
      <xdr:spPr>
        <a:xfrm>
          <a:off x="19494500" y="93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84932</xdr:rowOff>
    </xdr:from>
    <xdr:ext cx="534377"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278111" y="91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67274</xdr:rowOff>
    </xdr:from>
    <xdr:to>
      <xdr:col>27</xdr:col>
      <xdr:colOff>161925</xdr:colOff>
      <xdr:row>58</xdr:row>
      <xdr:rowOff>168874</xdr:rowOff>
    </xdr:to>
    <xdr:sp macro="" textlink="">
      <xdr:nvSpPr>
        <xdr:cNvPr id="812" name="円/楕円 811">
          <a:extLst>
            <a:ext uri="{FF2B5EF4-FFF2-40B4-BE49-F238E27FC236}">
              <a16:creationId xmlns="" xmlns:a16="http://schemas.microsoft.com/office/drawing/2014/main" id="{00000000-0008-0000-0600-00002C030000}"/>
            </a:ext>
          </a:extLst>
        </xdr:cNvPr>
        <xdr:cNvSpPr/>
      </xdr:nvSpPr>
      <xdr:spPr>
        <a:xfrm>
          <a:off x="18605500" y="100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160001</xdr:rowOff>
    </xdr:from>
    <xdr:ext cx="378565"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7017" y="10104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87017</xdr:rowOff>
    </xdr:from>
    <xdr:to>
      <xdr:col>32</xdr:col>
      <xdr:colOff>187325</xdr:colOff>
      <xdr:row>75</xdr:row>
      <xdr:rowOff>144537</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1323300" y="12945767"/>
          <a:ext cx="838200" cy="5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144537</xdr:rowOff>
    </xdr:from>
    <xdr:to>
      <xdr:col>31</xdr:col>
      <xdr:colOff>34925</xdr:colOff>
      <xdr:row>75</xdr:row>
      <xdr:rowOff>156287</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0434300" y="13003287"/>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156287</xdr:rowOff>
    </xdr:from>
    <xdr:to>
      <xdr:col>29</xdr:col>
      <xdr:colOff>517525</xdr:colOff>
      <xdr:row>76</xdr:row>
      <xdr:rowOff>16010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3015037"/>
          <a:ext cx="889000" cy="3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167105</xdr:rowOff>
    </xdr:from>
    <xdr:to>
      <xdr:col>28</xdr:col>
      <xdr:colOff>314325</xdr:colOff>
      <xdr:row>76</xdr:row>
      <xdr:rowOff>16010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656300" y="13025855"/>
          <a:ext cx="8890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36217</xdr:rowOff>
    </xdr:from>
    <xdr:to>
      <xdr:col>32</xdr:col>
      <xdr:colOff>238125</xdr:colOff>
      <xdr:row>75</xdr:row>
      <xdr:rowOff>137817</xdr:rowOff>
    </xdr:to>
    <xdr:sp macro="" textlink="">
      <xdr:nvSpPr>
        <xdr:cNvPr id="859" name="円/楕円 858">
          <a:extLst>
            <a:ext uri="{FF2B5EF4-FFF2-40B4-BE49-F238E27FC236}">
              <a16:creationId xmlns="" xmlns:a16="http://schemas.microsoft.com/office/drawing/2014/main" id="{00000000-0008-0000-0600-00005B030000}"/>
            </a:ext>
          </a:extLst>
        </xdr:cNvPr>
        <xdr:cNvSpPr/>
      </xdr:nvSpPr>
      <xdr:spPr>
        <a:xfrm>
          <a:off x="22110700" y="128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59094</xdr:rowOff>
    </xdr:from>
    <xdr:ext cx="599010"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274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124,023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93737</xdr:rowOff>
    </xdr:from>
    <xdr:to>
      <xdr:col>31</xdr:col>
      <xdr:colOff>85725</xdr:colOff>
      <xdr:row>76</xdr:row>
      <xdr:rowOff>23887</xdr:rowOff>
    </xdr:to>
    <xdr:sp macro="" textlink="">
      <xdr:nvSpPr>
        <xdr:cNvPr id="861" name="円/楕円 860">
          <a:extLst>
            <a:ext uri="{FF2B5EF4-FFF2-40B4-BE49-F238E27FC236}">
              <a16:creationId xmlns="" xmlns:a16="http://schemas.microsoft.com/office/drawing/2014/main" id="{00000000-0008-0000-0600-00005D030000}"/>
            </a:ext>
          </a:extLst>
        </xdr:cNvPr>
        <xdr:cNvSpPr/>
      </xdr:nvSpPr>
      <xdr:spPr>
        <a:xfrm>
          <a:off x="21272500" y="1295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40414</xdr:rowOff>
    </xdr:from>
    <xdr:ext cx="59901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23794" y="1272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111,442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105487</xdr:rowOff>
    </xdr:from>
    <xdr:to>
      <xdr:col>29</xdr:col>
      <xdr:colOff>568325</xdr:colOff>
      <xdr:row>76</xdr:row>
      <xdr:rowOff>35638</xdr:rowOff>
    </xdr:to>
    <xdr:sp macro="" textlink="">
      <xdr:nvSpPr>
        <xdr:cNvPr id="863" name="円/楕円 862">
          <a:extLst>
            <a:ext uri="{FF2B5EF4-FFF2-40B4-BE49-F238E27FC236}">
              <a16:creationId xmlns="" xmlns:a16="http://schemas.microsoft.com/office/drawing/2014/main" id="{00000000-0008-0000-0600-00005F030000}"/>
            </a:ext>
          </a:extLst>
        </xdr:cNvPr>
        <xdr:cNvSpPr/>
      </xdr:nvSpPr>
      <xdr:spPr>
        <a:xfrm>
          <a:off x="20383500" y="12964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52164</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4" y="1273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108,872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136659</xdr:rowOff>
    </xdr:from>
    <xdr:to>
      <xdr:col>28</xdr:col>
      <xdr:colOff>365125</xdr:colOff>
      <xdr:row>76</xdr:row>
      <xdr:rowOff>66808</xdr:rowOff>
    </xdr:to>
    <xdr:sp macro="" textlink="">
      <xdr:nvSpPr>
        <xdr:cNvPr id="865" name="円/楕円 864">
          <a:extLst>
            <a:ext uri="{FF2B5EF4-FFF2-40B4-BE49-F238E27FC236}">
              <a16:creationId xmlns="" xmlns:a16="http://schemas.microsoft.com/office/drawing/2014/main" id="{00000000-0008-0000-0600-000061030000}"/>
            </a:ext>
          </a:extLst>
        </xdr:cNvPr>
        <xdr:cNvSpPr/>
      </xdr:nvSpPr>
      <xdr:spPr>
        <a:xfrm>
          <a:off x="19494500" y="12995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57937</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45794" y="1308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116305</xdr:rowOff>
    </xdr:from>
    <xdr:to>
      <xdr:col>27</xdr:col>
      <xdr:colOff>161925</xdr:colOff>
      <xdr:row>76</xdr:row>
      <xdr:rowOff>46455</xdr:rowOff>
    </xdr:to>
    <xdr:sp macro="" textlink="">
      <xdr:nvSpPr>
        <xdr:cNvPr id="867" name="円/楕円 866">
          <a:extLst>
            <a:ext uri="{FF2B5EF4-FFF2-40B4-BE49-F238E27FC236}">
              <a16:creationId xmlns="" xmlns:a16="http://schemas.microsoft.com/office/drawing/2014/main" id="{00000000-0008-0000-0600-000063030000}"/>
            </a:ext>
          </a:extLst>
        </xdr:cNvPr>
        <xdr:cNvSpPr/>
      </xdr:nvSpPr>
      <xdr:spPr>
        <a:xfrm>
          <a:off x="18605500" y="129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62982</xdr:rowOff>
    </xdr:from>
    <xdr:ext cx="59901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56794" y="1275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822,164</a:t>
          </a:r>
          <a:r>
            <a:rPr kumimoji="1" lang="ja-JP" altLang="ja-JP" sz="1100" b="0" i="0" baseline="0">
              <a:solidFill>
                <a:schemeClr val="dk1"/>
              </a:solidFill>
              <a:effectLst/>
              <a:latin typeface="+mn-lt"/>
              <a:ea typeface="+mn-ea"/>
              <a:cs typeface="+mn-cs"/>
            </a:rPr>
            <a:t>円となっている。類似団体平均より高い項目である</a:t>
          </a:r>
          <a:r>
            <a:rPr kumimoji="1" lang="ja-JP" altLang="en-US" sz="1100" b="0" i="0" baseline="0">
              <a:solidFill>
                <a:schemeClr val="dk1"/>
              </a:solidFill>
              <a:effectLst/>
              <a:latin typeface="+mn-lt"/>
              <a:ea typeface="+mn-ea"/>
              <a:cs typeface="+mn-cs"/>
            </a:rPr>
            <a:t>繰出金</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124,023</a:t>
          </a:r>
          <a:r>
            <a:rPr kumimoji="1" lang="ja-JP" altLang="ja-JP" sz="1100" b="0" i="0" baseline="0">
              <a:solidFill>
                <a:schemeClr val="dk1"/>
              </a:solidFill>
              <a:effectLst/>
              <a:latin typeface="+mn-lt"/>
              <a:ea typeface="+mn-ea"/>
              <a:cs typeface="+mn-cs"/>
            </a:rPr>
            <a:t>円と高い水準にある。毎年増加傾向にあり要因は</a:t>
          </a:r>
          <a:r>
            <a:rPr kumimoji="1" lang="ja-JP" altLang="en-US" sz="1100" b="0" i="0" baseline="0">
              <a:solidFill>
                <a:schemeClr val="dk1"/>
              </a:solidFill>
              <a:effectLst/>
              <a:latin typeface="+mn-lt"/>
              <a:ea typeface="+mn-ea"/>
              <a:cs typeface="+mn-cs"/>
            </a:rPr>
            <a:t>国民健康保険事業</a:t>
          </a:r>
          <a:r>
            <a:rPr kumimoji="1" lang="ja-JP" altLang="ja-JP" sz="1100" b="0" i="0" baseline="0">
              <a:solidFill>
                <a:schemeClr val="dk1"/>
              </a:solidFill>
              <a:effectLst/>
              <a:latin typeface="+mn-lt"/>
              <a:ea typeface="+mn-ea"/>
              <a:cs typeface="+mn-cs"/>
            </a:rPr>
            <a:t>の増加によるものである。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3,863
3,827
39.60
3,214,345
3,176,021
16,935
1,792,878
2,326,011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127679</xdr:rowOff>
    </xdr:from>
    <xdr:to>
      <xdr:col>6</xdr:col>
      <xdr:colOff>511175</xdr:colOff>
      <xdr:row>37</xdr:row>
      <xdr:rowOff>148863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3797300" y="6471329"/>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127679</xdr:rowOff>
    </xdr:from>
    <xdr:to>
      <xdr:col>5</xdr:col>
      <xdr:colOff>358775</xdr:colOff>
      <xdr:row>37</xdr:row>
      <xdr:rowOff>141243</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2908300" y="647132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141243</xdr:rowOff>
    </xdr:from>
    <xdr:to>
      <xdr:col>4</xdr:col>
      <xdr:colOff>155575</xdr:colOff>
      <xdr:row>37</xdr:row>
      <xdr:rowOff>144615</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019300" y="6484893"/>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140805</xdr:rowOff>
    </xdr:from>
    <xdr:to>
      <xdr:col>2</xdr:col>
      <xdr:colOff>638175</xdr:colOff>
      <xdr:row>37</xdr:row>
      <xdr:rowOff>144615</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1130300" y="6484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98063</xdr:rowOff>
    </xdr:from>
    <xdr:to>
      <xdr:col>6</xdr:col>
      <xdr:colOff>561975</xdr:colOff>
      <xdr:row>38</xdr:row>
      <xdr:rowOff>28213</xdr:rowOff>
    </xdr:to>
    <xdr:sp macro="" textlink="">
      <xdr:nvSpPr>
        <xdr:cNvPr id="79" name="円/楕円 78">
          <a:extLst>
            <a:ext uri="{FF2B5EF4-FFF2-40B4-BE49-F238E27FC236}">
              <a16:creationId xmlns="" xmlns:a16="http://schemas.microsoft.com/office/drawing/2014/main" id="{00000000-0008-0000-0700-00004F000000}"/>
            </a:ext>
          </a:extLst>
        </xdr:cNvPr>
        <xdr:cNvSpPr/>
      </xdr:nvSpPr>
      <xdr:spPr>
        <a:xfrm>
          <a:off x="4584700" y="64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12990</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3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76879</xdr:rowOff>
    </xdr:from>
    <xdr:to>
      <xdr:col>5</xdr:col>
      <xdr:colOff>409575</xdr:colOff>
      <xdr:row>38</xdr:row>
      <xdr:rowOff>7029</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3746500" y="64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169607</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5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90443</xdr:rowOff>
    </xdr:from>
    <xdr:to>
      <xdr:col>4</xdr:col>
      <xdr:colOff>206375</xdr:colOff>
      <xdr:row>38</xdr:row>
      <xdr:rowOff>20593</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2857500" y="64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11720</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5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93815</xdr:rowOff>
    </xdr:from>
    <xdr:to>
      <xdr:col>3</xdr:col>
      <xdr:colOff>3175</xdr:colOff>
      <xdr:row>38</xdr:row>
      <xdr:rowOff>23964</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1968500" y="6437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15092</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5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90005</xdr:rowOff>
    </xdr:from>
    <xdr:to>
      <xdr:col>1</xdr:col>
      <xdr:colOff>485775</xdr:colOff>
      <xdr:row>38</xdr:row>
      <xdr:rowOff>20155</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079500" y="64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11282</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80497</xdr:rowOff>
    </xdr:from>
    <xdr:to>
      <xdr:col>6</xdr:col>
      <xdr:colOff>511175</xdr:colOff>
      <xdr:row>58</xdr:row>
      <xdr:rowOff>86349</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3797300" y="10024597"/>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82492</xdr:rowOff>
    </xdr:from>
    <xdr:to>
      <xdr:col>5</xdr:col>
      <xdr:colOff>358775</xdr:colOff>
      <xdr:row>58</xdr:row>
      <xdr:rowOff>86349</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2908300" y="10026592"/>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82492</xdr:rowOff>
    </xdr:from>
    <xdr:to>
      <xdr:col>4</xdr:col>
      <xdr:colOff>155575</xdr:colOff>
      <xdr:row>58</xdr:row>
      <xdr:rowOff>113689</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019300" y="10026592"/>
          <a:ext cx="889000" cy="3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113689</xdr:rowOff>
    </xdr:from>
    <xdr:to>
      <xdr:col>2</xdr:col>
      <xdr:colOff>638175</xdr:colOff>
      <xdr:row>58</xdr:row>
      <xdr:rowOff>136861</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1130300" y="10057789"/>
          <a:ext cx="8890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29697</xdr:rowOff>
    </xdr:from>
    <xdr:to>
      <xdr:col>6</xdr:col>
      <xdr:colOff>561975</xdr:colOff>
      <xdr:row>58</xdr:row>
      <xdr:rowOff>131297</xdr:rowOff>
    </xdr:to>
    <xdr:sp macro="" textlink="">
      <xdr:nvSpPr>
        <xdr:cNvPr id="136" name="円/楕円 135">
          <a:extLst>
            <a:ext uri="{FF2B5EF4-FFF2-40B4-BE49-F238E27FC236}">
              <a16:creationId xmlns="" xmlns:a16="http://schemas.microsoft.com/office/drawing/2014/main" id="{00000000-0008-0000-0700-000088000000}"/>
            </a:ext>
          </a:extLst>
        </xdr:cNvPr>
        <xdr:cNvSpPr/>
      </xdr:nvSpPr>
      <xdr:spPr>
        <a:xfrm>
          <a:off x="4584700" y="997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116074</xdr:rowOff>
    </xdr:from>
    <xdr:ext cx="599010"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88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35549</xdr:rowOff>
    </xdr:from>
    <xdr:to>
      <xdr:col>5</xdr:col>
      <xdr:colOff>409575</xdr:colOff>
      <xdr:row>58</xdr:row>
      <xdr:rowOff>137149</xdr:rowOff>
    </xdr:to>
    <xdr:sp macro="" textlink="">
      <xdr:nvSpPr>
        <xdr:cNvPr id="138" name="円/楕円 137">
          <a:extLst>
            <a:ext uri="{FF2B5EF4-FFF2-40B4-BE49-F238E27FC236}">
              <a16:creationId xmlns="" xmlns:a16="http://schemas.microsoft.com/office/drawing/2014/main" id="{00000000-0008-0000-0700-00008A000000}"/>
            </a:ext>
          </a:extLst>
        </xdr:cNvPr>
        <xdr:cNvSpPr/>
      </xdr:nvSpPr>
      <xdr:spPr>
        <a:xfrm>
          <a:off x="3746500" y="99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128276</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497794" y="1007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31692</xdr:rowOff>
    </xdr:from>
    <xdr:to>
      <xdr:col>4</xdr:col>
      <xdr:colOff>206375</xdr:colOff>
      <xdr:row>58</xdr:row>
      <xdr:rowOff>133292</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2857500" y="99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124419</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08794" y="1006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62889</xdr:rowOff>
    </xdr:from>
    <xdr:to>
      <xdr:col>3</xdr:col>
      <xdr:colOff>3175</xdr:colOff>
      <xdr:row>58</xdr:row>
      <xdr:rowOff>164489</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1968500" y="100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155616</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19794" y="1009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86061</xdr:rowOff>
    </xdr:from>
    <xdr:to>
      <xdr:col>1</xdr:col>
      <xdr:colOff>485775</xdr:colOff>
      <xdr:row>59</xdr:row>
      <xdr:rowOff>16211</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1079500" y="100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7338</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30794" y="1012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26460</xdr:rowOff>
    </xdr:from>
    <xdr:to>
      <xdr:col>6</xdr:col>
      <xdr:colOff>511175</xdr:colOff>
      <xdr:row>76</xdr:row>
      <xdr:rowOff>84861</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3056660"/>
          <a:ext cx="838200" cy="5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83462</xdr:rowOff>
    </xdr:from>
    <xdr:to>
      <xdr:col>5</xdr:col>
      <xdr:colOff>358775</xdr:colOff>
      <xdr:row>76</xdr:row>
      <xdr:rowOff>84861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2908300" y="13113662"/>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83462</xdr:rowOff>
    </xdr:from>
    <xdr:to>
      <xdr:col>4</xdr:col>
      <xdr:colOff>155575</xdr:colOff>
      <xdr:row>76</xdr:row>
      <xdr:rowOff>103087</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113662"/>
          <a:ext cx="889000" cy="1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95203</xdr:rowOff>
    </xdr:from>
    <xdr:to>
      <xdr:col>2</xdr:col>
      <xdr:colOff>638175</xdr:colOff>
      <xdr:row>76</xdr:row>
      <xdr:rowOff>103087</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1130300" y="13125403"/>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147110</xdr:rowOff>
    </xdr:from>
    <xdr:to>
      <xdr:col>6</xdr:col>
      <xdr:colOff>561975</xdr:colOff>
      <xdr:row>76</xdr:row>
      <xdr:rowOff>77260</xdr:rowOff>
    </xdr:to>
    <xdr:sp macro="" textlink="">
      <xdr:nvSpPr>
        <xdr:cNvPr id="191" name="円/楕円 190">
          <a:extLst>
            <a:ext uri="{FF2B5EF4-FFF2-40B4-BE49-F238E27FC236}">
              <a16:creationId xmlns="" xmlns:a16="http://schemas.microsoft.com/office/drawing/2014/main" id="{00000000-0008-0000-0700-0000BF000000}"/>
            </a:ext>
          </a:extLst>
        </xdr:cNvPr>
        <xdr:cNvSpPr/>
      </xdr:nvSpPr>
      <xdr:spPr>
        <a:xfrm>
          <a:off x="4584700" y="130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125537</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298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34061</xdr:rowOff>
    </xdr:from>
    <xdr:to>
      <xdr:col>5</xdr:col>
      <xdr:colOff>409575</xdr:colOff>
      <xdr:row>76</xdr:row>
      <xdr:rowOff>135661</xdr:rowOff>
    </xdr:to>
    <xdr:sp macro="" textlink="">
      <xdr:nvSpPr>
        <xdr:cNvPr id="193" name="円/楕円 192">
          <a:extLst>
            <a:ext uri="{FF2B5EF4-FFF2-40B4-BE49-F238E27FC236}">
              <a16:creationId xmlns="" xmlns:a16="http://schemas.microsoft.com/office/drawing/2014/main" id="{00000000-0008-0000-0700-0000C1000000}"/>
            </a:ext>
          </a:extLst>
        </xdr:cNvPr>
        <xdr:cNvSpPr/>
      </xdr:nvSpPr>
      <xdr:spPr>
        <a:xfrm>
          <a:off x="3746500" y="130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126788</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4" y="1315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173,989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32662</xdr:rowOff>
    </xdr:from>
    <xdr:to>
      <xdr:col>4</xdr:col>
      <xdr:colOff>206375</xdr:colOff>
      <xdr:row>76</xdr:row>
      <xdr:rowOff>134262</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2857500" y="130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125389</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4" y="1315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52287</xdr:rowOff>
    </xdr:from>
    <xdr:to>
      <xdr:col>3</xdr:col>
      <xdr:colOff>3175</xdr:colOff>
      <xdr:row>76</xdr:row>
      <xdr:rowOff>153887</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1968500" y="130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145014</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4" y="131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166,016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44403</xdr:rowOff>
    </xdr:from>
    <xdr:to>
      <xdr:col>1</xdr:col>
      <xdr:colOff>485775</xdr:colOff>
      <xdr:row>76</xdr:row>
      <xdr:rowOff>146003</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1079500" y="130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137130</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4" y="1316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1572</xdr:rowOff>
    </xdr:from>
    <xdr:to>
      <xdr:col>6</xdr:col>
      <xdr:colOff>511175</xdr:colOff>
      <xdr:row>98</xdr:row>
      <xdr:rowOff>1614</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6803672"/>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1614</xdr:rowOff>
    </xdr:from>
    <xdr:to>
      <xdr:col>5</xdr:col>
      <xdr:colOff>358775</xdr:colOff>
      <xdr:row>98</xdr:row>
      <xdr:rowOff>10956</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803714"/>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10956</xdr:rowOff>
    </xdr:from>
    <xdr:to>
      <xdr:col>4</xdr:col>
      <xdr:colOff>155575</xdr:colOff>
      <xdr:row>98</xdr:row>
      <xdr:rowOff>11170</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019300" y="16813056"/>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168573</xdr:rowOff>
    </xdr:from>
    <xdr:to>
      <xdr:col>2</xdr:col>
      <xdr:colOff>638175</xdr:colOff>
      <xdr:row>98</xdr:row>
      <xdr:rowOff>11170</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1130300" y="16799223"/>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122222</xdr:rowOff>
    </xdr:from>
    <xdr:to>
      <xdr:col>6</xdr:col>
      <xdr:colOff>561975</xdr:colOff>
      <xdr:row>98</xdr:row>
      <xdr:rowOff>52372</xdr:rowOff>
    </xdr:to>
    <xdr:sp macro="" textlink="">
      <xdr:nvSpPr>
        <xdr:cNvPr id="248" name="円/楕円 247">
          <a:extLst>
            <a:ext uri="{FF2B5EF4-FFF2-40B4-BE49-F238E27FC236}">
              <a16:creationId xmlns="" xmlns:a16="http://schemas.microsoft.com/office/drawing/2014/main" id="{00000000-0008-0000-0700-0000F8000000}"/>
            </a:ext>
          </a:extLst>
        </xdr:cNvPr>
        <xdr:cNvSpPr/>
      </xdr:nvSpPr>
      <xdr:spPr>
        <a:xfrm>
          <a:off x="4584700" y="167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100649</xdr:rowOff>
    </xdr:from>
    <xdr:ext cx="534377"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7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122264</xdr:rowOff>
    </xdr:from>
    <xdr:to>
      <xdr:col>5</xdr:col>
      <xdr:colOff>409575</xdr:colOff>
      <xdr:row>98</xdr:row>
      <xdr:rowOff>52414</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3746500" y="167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43541</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530111" y="168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131606</xdr:rowOff>
    </xdr:from>
    <xdr:to>
      <xdr:col>4</xdr:col>
      <xdr:colOff>206375</xdr:colOff>
      <xdr:row>98</xdr:row>
      <xdr:rowOff>61756</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2857500" y="167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52883</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41111" y="168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131820</xdr:rowOff>
    </xdr:from>
    <xdr:to>
      <xdr:col>3</xdr:col>
      <xdr:colOff>3175</xdr:colOff>
      <xdr:row>98</xdr:row>
      <xdr:rowOff>61970</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1968500" y="167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53097</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8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117773</xdr:rowOff>
    </xdr:from>
    <xdr:to>
      <xdr:col>1</xdr:col>
      <xdr:colOff>485775</xdr:colOff>
      <xdr:row>98</xdr:row>
      <xdr:rowOff>47923</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1079500" y="167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39050</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84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40678</xdr:rowOff>
    </xdr:from>
    <xdr:to>
      <xdr:col>15</xdr:col>
      <xdr:colOff>180975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727228"/>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40678</xdr:rowOff>
    </xdr:from>
    <xdr:to>
      <xdr:col>14</xdr:col>
      <xdr:colOff>28575</xdr:colOff>
      <xdr:row>39</xdr:row>
      <xdr:rowOff>43650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8750300" y="67272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141897</xdr:rowOff>
    </xdr:from>
    <xdr:to>
      <xdr:col>12</xdr:col>
      <xdr:colOff>511175</xdr:colOff>
      <xdr:row>39</xdr:row>
      <xdr:rowOff>43650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656997"/>
          <a:ext cx="889000" cy="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98514</xdr:rowOff>
    </xdr:from>
    <xdr:to>
      <xdr:col>11</xdr:col>
      <xdr:colOff>307975</xdr:colOff>
      <xdr:row>38</xdr:row>
      <xdr:rowOff>141897</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613614"/>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161328</xdr:rowOff>
    </xdr:from>
    <xdr:to>
      <xdr:col>14</xdr:col>
      <xdr:colOff>79375</xdr:colOff>
      <xdr:row>39</xdr:row>
      <xdr:rowOff>91478</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9588500" y="66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82605</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50017" y="676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164300</xdr:rowOff>
    </xdr:from>
    <xdr:to>
      <xdr:col>12</xdr:col>
      <xdr:colOff>561975</xdr:colOff>
      <xdr:row>39</xdr:row>
      <xdr:rowOff>94450</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8699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85577</xdr:rowOff>
    </xdr:from>
    <xdr:ext cx="313932"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93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91097</xdr:rowOff>
    </xdr:from>
    <xdr:to>
      <xdr:col>11</xdr:col>
      <xdr:colOff>358775</xdr:colOff>
      <xdr:row>39</xdr:row>
      <xdr:rowOff>21247</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7810500" y="66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37774</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26427" y="638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47714</xdr:rowOff>
    </xdr:from>
    <xdr:to>
      <xdr:col>10</xdr:col>
      <xdr:colOff>155575</xdr:colOff>
      <xdr:row>38</xdr:row>
      <xdr:rowOff>149314</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6921500" y="65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165841</xdr:rowOff>
    </xdr:from>
    <xdr:ext cx="469744"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37427" y="63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20736</xdr:rowOff>
    </xdr:from>
    <xdr:to>
      <xdr:col>15</xdr:col>
      <xdr:colOff>180975</xdr:colOff>
      <xdr:row>59</xdr:row>
      <xdr:rowOff>22511</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9639300" y="10136286"/>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15319</xdr:rowOff>
    </xdr:from>
    <xdr:to>
      <xdr:col>14</xdr:col>
      <xdr:colOff>28575</xdr:colOff>
      <xdr:row>59</xdr:row>
      <xdr:rowOff>22511</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8750300" y="10130869"/>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15319</xdr:rowOff>
    </xdr:from>
    <xdr:to>
      <xdr:col>12</xdr:col>
      <xdr:colOff>511175</xdr:colOff>
      <xdr:row>59</xdr:row>
      <xdr:rowOff>17566</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7861300" y="10130869"/>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15424</xdr:rowOff>
    </xdr:from>
    <xdr:to>
      <xdr:col>11</xdr:col>
      <xdr:colOff>307975</xdr:colOff>
      <xdr:row>59</xdr:row>
      <xdr:rowOff>17566</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6972300" y="10130974"/>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141386</xdr:rowOff>
    </xdr:from>
    <xdr:to>
      <xdr:col>15</xdr:col>
      <xdr:colOff>231775</xdr:colOff>
      <xdr:row>59</xdr:row>
      <xdr:rowOff>71536</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10426700" y="1008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143161</xdr:rowOff>
    </xdr:from>
    <xdr:to>
      <xdr:col>14</xdr:col>
      <xdr:colOff>79375</xdr:colOff>
      <xdr:row>59</xdr:row>
      <xdr:rowOff>73311</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95885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64438</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72111" y="101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135969</xdr:rowOff>
    </xdr:from>
    <xdr:to>
      <xdr:col>12</xdr:col>
      <xdr:colOff>561975</xdr:colOff>
      <xdr:row>59</xdr:row>
      <xdr:rowOff>66119</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8699500" y="100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57246</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1017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138216</xdr:rowOff>
    </xdr:from>
    <xdr:to>
      <xdr:col>11</xdr:col>
      <xdr:colOff>358775</xdr:colOff>
      <xdr:row>59</xdr:row>
      <xdr:rowOff>68366</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7810500" y="100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59493</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101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136074</xdr:rowOff>
    </xdr:from>
    <xdr:to>
      <xdr:col>10</xdr:col>
      <xdr:colOff>155575</xdr:colOff>
      <xdr:row>59</xdr:row>
      <xdr:rowOff>66224</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6921500" y="100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57351</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05111" y="1017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41483</xdr:rowOff>
    </xdr:from>
    <xdr:to>
      <xdr:col>15</xdr:col>
      <xdr:colOff>180975</xdr:colOff>
      <xdr:row>79</xdr:row>
      <xdr:rowOff>41917</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9639300" y="13586033"/>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41917</xdr:rowOff>
    </xdr:from>
    <xdr:to>
      <xdr:col>14</xdr:col>
      <xdr:colOff>28575</xdr:colOff>
      <xdr:row>79</xdr:row>
      <xdr:rowOff>42129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8750300" y="13586467"/>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42129</xdr:rowOff>
    </xdr:from>
    <xdr:to>
      <xdr:col>12</xdr:col>
      <xdr:colOff>511175</xdr:colOff>
      <xdr:row>79</xdr:row>
      <xdr:rowOff>42374</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7861300" y="13586679"/>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42205</xdr:rowOff>
    </xdr:from>
    <xdr:to>
      <xdr:col>11</xdr:col>
      <xdr:colOff>307975</xdr:colOff>
      <xdr:row>79</xdr:row>
      <xdr:rowOff>42374</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6972300" y="1358675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162133</xdr:rowOff>
    </xdr:from>
    <xdr:to>
      <xdr:col>15</xdr:col>
      <xdr:colOff>231775</xdr:colOff>
      <xdr:row>79</xdr:row>
      <xdr:rowOff>92283</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10426700" y="135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77060</xdr:rowOff>
    </xdr:from>
    <xdr:ext cx="378565"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450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162567</xdr:rowOff>
    </xdr:from>
    <xdr:to>
      <xdr:col>14</xdr:col>
      <xdr:colOff>79375</xdr:colOff>
      <xdr:row>79</xdr:row>
      <xdr:rowOff>92717</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9588500" y="135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83844</xdr:rowOff>
    </xdr:from>
    <xdr:ext cx="378565"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450017" y="1362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162779</xdr:rowOff>
    </xdr:from>
    <xdr:to>
      <xdr:col>12</xdr:col>
      <xdr:colOff>561975</xdr:colOff>
      <xdr:row>79</xdr:row>
      <xdr:rowOff>92929</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8699500" y="135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84056</xdr:rowOff>
    </xdr:from>
    <xdr:ext cx="378565"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61017" y="13628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163024</xdr:rowOff>
    </xdr:from>
    <xdr:to>
      <xdr:col>11</xdr:col>
      <xdr:colOff>358775</xdr:colOff>
      <xdr:row>79</xdr:row>
      <xdr:rowOff>93174</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7810500" y="13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84301</xdr:rowOff>
    </xdr:from>
    <xdr:ext cx="378565"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72017" y="1362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162855</xdr:rowOff>
    </xdr:from>
    <xdr:to>
      <xdr:col>10</xdr:col>
      <xdr:colOff>155575</xdr:colOff>
      <xdr:row>79</xdr:row>
      <xdr:rowOff>93005</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6921500" y="135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84132</xdr:rowOff>
    </xdr:from>
    <xdr:ext cx="378565"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83017" y="1362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101295</xdr:rowOff>
    </xdr:from>
    <xdr:to>
      <xdr:col>15</xdr:col>
      <xdr:colOff>180975</xdr:colOff>
      <xdr:row>98</xdr:row>
      <xdr:rowOff>101402</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9639300" y="16903395"/>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92949</xdr:rowOff>
    </xdr:from>
    <xdr:to>
      <xdr:col>14</xdr:col>
      <xdr:colOff>28575</xdr:colOff>
      <xdr:row>98</xdr:row>
      <xdr:rowOff>101402</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8750300" y="16895049"/>
          <a:ext cx="8890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80680</xdr:rowOff>
    </xdr:from>
    <xdr:to>
      <xdr:col>12</xdr:col>
      <xdr:colOff>511175</xdr:colOff>
      <xdr:row>98</xdr:row>
      <xdr:rowOff>92949</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7861300" y="16882780"/>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80680</xdr:rowOff>
    </xdr:from>
    <xdr:to>
      <xdr:col>11</xdr:col>
      <xdr:colOff>307975</xdr:colOff>
      <xdr:row>98</xdr:row>
      <xdr:rowOff>99271</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6882780"/>
          <a:ext cx="889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50495</xdr:rowOff>
    </xdr:from>
    <xdr:to>
      <xdr:col>15</xdr:col>
      <xdr:colOff>231775</xdr:colOff>
      <xdr:row>98</xdr:row>
      <xdr:rowOff>152095</xdr:rowOff>
    </xdr:to>
    <xdr:sp macro="" textlink="">
      <xdr:nvSpPr>
        <xdr:cNvPr id="474" name="円/楕円 473">
          <a:extLst>
            <a:ext uri="{FF2B5EF4-FFF2-40B4-BE49-F238E27FC236}">
              <a16:creationId xmlns="" xmlns:a16="http://schemas.microsoft.com/office/drawing/2014/main" id="{00000000-0008-0000-0700-0000DA010000}"/>
            </a:ext>
          </a:extLst>
        </xdr:cNvPr>
        <xdr:cNvSpPr/>
      </xdr:nvSpPr>
      <xdr:spPr>
        <a:xfrm>
          <a:off x="10426700" y="168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50602</xdr:rowOff>
    </xdr:from>
    <xdr:to>
      <xdr:col>14</xdr:col>
      <xdr:colOff>79375</xdr:colOff>
      <xdr:row>98</xdr:row>
      <xdr:rowOff>152202</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9588500" y="168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143329</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72111" y="169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42149</xdr:rowOff>
    </xdr:from>
    <xdr:to>
      <xdr:col>12</xdr:col>
      <xdr:colOff>561975</xdr:colOff>
      <xdr:row>98</xdr:row>
      <xdr:rowOff>143749</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8699500" y="168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134876</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50794" y="169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29880</xdr:rowOff>
    </xdr:from>
    <xdr:to>
      <xdr:col>11</xdr:col>
      <xdr:colOff>358775</xdr:colOff>
      <xdr:row>98</xdr:row>
      <xdr:rowOff>131480</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7810500" y="168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122607</xdr:rowOff>
    </xdr:from>
    <xdr:ext cx="59901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61794" y="1692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48471</xdr:rowOff>
    </xdr:from>
    <xdr:to>
      <xdr:col>10</xdr:col>
      <xdr:colOff>155575</xdr:colOff>
      <xdr:row>98</xdr:row>
      <xdr:rowOff>150071</xdr:rowOff>
    </xdr:to>
    <xdr:sp macro="" textlink="">
      <xdr:nvSpPr>
        <xdr:cNvPr id="482" name="円/楕円 481">
          <a:extLst>
            <a:ext uri="{FF2B5EF4-FFF2-40B4-BE49-F238E27FC236}">
              <a16:creationId xmlns="" xmlns:a16="http://schemas.microsoft.com/office/drawing/2014/main" id="{00000000-0008-0000-0700-0000E2010000}"/>
            </a:ext>
          </a:extLst>
        </xdr:cNvPr>
        <xdr:cNvSpPr/>
      </xdr:nvSpPr>
      <xdr:spPr>
        <a:xfrm>
          <a:off x="6921500" y="168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141198</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9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42164</xdr:rowOff>
    </xdr:from>
    <xdr:to>
      <xdr:col>23</xdr:col>
      <xdr:colOff>517525</xdr:colOff>
      <xdr:row>37</xdr:row>
      <xdr:rowOff>111864</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5481300" y="6385814"/>
          <a:ext cx="838200" cy="6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42164</xdr:rowOff>
    </xdr:from>
    <xdr:to>
      <xdr:col>22</xdr:col>
      <xdr:colOff>365125</xdr:colOff>
      <xdr:row>37</xdr:row>
      <xdr:rowOff>67821</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4592300" y="6385814"/>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126487</xdr:rowOff>
    </xdr:from>
    <xdr:to>
      <xdr:col>21</xdr:col>
      <xdr:colOff>161925</xdr:colOff>
      <xdr:row>37</xdr:row>
      <xdr:rowOff>67821</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3703300" y="5784337"/>
          <a:ext cx="889000" cy="6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126487</xdr:rowOff>
    </xdr:from>
    <xdr:to>
      <xdr:col>19</xdr:col>
      <xdr:colOff>644525</xdr:colOff>
      <xdr:row>35</xdr:row>
      <xdr:rowOff>131120</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2814300" y="5784337"/>
          <a:ext cx="889000" cy="34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61064</xdr:rowOff>
    </xdr:from>
    <xdr:to>
      <xdr:col>23</xdr:col>
      <xdr:colOff>568325</xdr:colOff>
      <xdr:row>37</xdr:row>
      <xdr:rowOff>162664</xdr:rowOff>
    </xdr:to>
    <xdr:sp macro="" textlink="">
      <xdr:nvSpPr>
        <xdr:cNvPr id="531" name="円/楕円 530">
          <a:extLst>
            <a:ext uri="{FF2B5EF4-FFF2-40B4-BE49-F238E27FC236}">
              <a16:creationId xmlns="" xmlns:a16="http://schemas.microsoft.com/office/drawing/2014/main" id="{00000000-0008-0000-0700-000013020000}"/>
            </a:ext>
          </a:extLst>
        </xdr:cNvPr>
        <xdr:cNvSpPr/>
      </xdr:nvSpPr>
      <xdr:spPr>
        <a:xfrm>
          <a:off x="16268700" y="6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39491</xdr:rowOff>
    </xdr:from>
    <xdr:ext cx="534377" cy="259045"/>
    <xdr:sp macro="" textlink="">
      <xdr:nvSpPr>
        <xdr:cNvPr id="532" name="消防費該当値テキスト">
          <a:extLst>
            <a:ext uri="{FF2B5EF4-FFF2-40B4-BE49-F238E27FC236}">
              <a16:creationId xmlns="" xmlns:a16="http://schemas.microsoft.com/office/drawing/2014/main" id="{00000000-0008-0000-0700-000014020000}"/>
            </a:ext>
          </a:extLst>
        </xdr:cNvPr>
        <xdr:cNvSpPr txBox="1"/>
      </xdr:nvSpPr>
      <xdr:spPr>
        <a:xfrm>
          <a:off x="16370300" y="638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162814</xdr:rowOff>
    </xdr:from>
    <xdr:to>
      <xdr:col>22</xdr:col>
      <xdr:colOff>415925</xdr:colOff>
      <xdr:row>37</xdr:row>
      <xdr:rowOff>92964</xdr:rowOff>
    </xdr:to>
    <xdr:sp macro="" textlink="">
      <xdr:nvSpPr>
        <xdr:cNvPr id="533" name="円/楕円 532">
          <a:extLst>
            <a:ext uri="{FF2B5EF4-FFF2-40B4-BE49-F238E27FC236}">
              <a16:creationId xmlns="" xmlns:a16="http://schemas.microsoft.com/office/drawing/2014/main" id="{00000000-0008-0000-0700-000015020000}"/>
            </a:ext>
          </a:extLst>
        </xdr:cNvPr>
        <xdr:cNvSpPr/>
      </xdr:nvSpPr>
      <xdr:spPr>
        <a:xfrm>
          <a:off x="15430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84091</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14111" y="64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17021</xdr:rowOff>
    </xdr:from>
    <xdr:to>
      <xdr:col>21</xdr:col>
      <xdr:colOff>212725</xdr:colOff>
      <xdr:row>37</xdr:row>
      <xdr:rowOff>118621</xdr:rowOff>
    </xdr:to>
    <xdr:sp macro="" textlink="">
      <xdr:nvSpPr>
        <xdr:cNvPr id="535" name="円/楕円 534">
          <a:extLst>
            <a:ext uri="{FF2B5EF4-FFF2-40B4-BE49-F238E27FC236}">
              <a16:creationId xmlns="" xmlns:a16="http://schemas.microsoft.com/office/drawing/2014/main" id="{00000000-0008-0000-0700-000017020000}"/>
            </a:ext>
          </a:extLst>
        </xdr:cNvPr>
        <xdr:cNvSpPr/>
      </xdr:nvSpPr>
      <xdr:spPr>
        <a:xfrm>
          <a:off x="14541500" y="63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109748</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325111" y="64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41,933</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75687</xdr:rowOff>
    </xdr:from>
    <xdr:to>
      <xdr:col>20</xdr:col>
      <xdr:colOff>9525</xdr:colOff>
      <xdr:row>34</xdr:row>
      <xdr:rowOff>5837</xdr:rowOff>
    </xdr:to>
    <xdr:sp macro="" textlink="">
      <xdr:nvSpPr>
        <xdr:cNvPr id="537" name="円/楕円 536">
          <a:extLst>
            <a:ext uri="{FF2B5EF4-FFF2-40B4-BE49-F238E27FC236}">
              <a16:creationId xmlns="" xmlns:a16="http://schemas.microsoft.com/office/drawing/2014/main" id="{00000000-0008-0000-0700-000019020000}"/>
            </a:ext>
          </a:extLst>
        </xdr:cNvPr>
        <xdr:cNvSpPr/>
      </xdr:nvSpPr>
      <xdr:spPr>
        <a:xfrm>
          <a:off x="13652500" y="57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32</xdr:row>
      <xdr:rowOff>22364</xdr:rowOff>
    </xdr:from>
    <xdr:ext cx="59901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03794" y="550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80320</xdr:rowOff>
    </xdr:from>
    <xdr:to>
      <xdr:col>18</xdr:col>
      <xdr:colOff>492125</xdr:colOff>
      <xdr:row>36</xdr:row>
      <xdr:rowOff>10470</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2763500" y="60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26997</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585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145438</xdr:rowOff>
    </xdr:from>
    <xdr:to>
      <xdr:col>23</xdr:col>
      <xdr:colOff>517525</xdr:colOff>
      <xdr:row>58</xdr:row>
      <xdr:rowOff>98901</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5481300" y="9918088"/>
          <a:ext cx="838200" cy="1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83765</xdr:rowOff>
    </xdr:from>
    <xdr:to>
      <xdr:col>22</xdr:col>
      <xdr:colOff>365125</xdr:colOff>
      <xdr:row>58</xdr:row>
      <xdr:rowOff>98901</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4592300" y="10027865"/>
          <a:ext cx="8890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83765</xdr:rowOff>
    </xdr:from>
    <xdr:to>
      <xdr:col>21</xdr:col>
      <xdr:colOff>161925</xdr:colOff>
      <xdr:row>58</xdr:row>
      <xdr:rowOff>85280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3703300" y="10027865"/>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85280</xdr:rowOff>
    </xdr:from>
    <xdr:to>
      <xdr:col>19</xdr:col>
      <xdr:colOff>644525</xdr:colOff>
      <xdr:row>58</xdr:row>
      <xdr:rowOff>90667</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2814300" y="10029380"/>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94638</xdr:rowOff>
    </xdr:from>
    <xdr:to>
      <xdr:col>23</xdr:col>
      <xdr:colOff>568325</xdr:colOff>
      <xdr:row>58</xdr:row>
      <xdr:rowOff>24788</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16268700" y="98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117515</xdr:rowOff>
    </xdr:from>
    <xdr:ext cx="599010"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71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126,988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48101</xdr:rowOff>
    </xdr:from>
    <xdr:to>
      <xdr:col>22</xdr:col>
      <xdr:colOff>415925</xdr:colOff>
      <xdr:row>58</xdr:row>
      <xdr:rowOff>149701</xdr:rowOff>
    </xdr:to>
    <xdr:sp macro="" textlink="">
      <xdr:nvSpPr>
        <xdr:cNvPr id="590" name="円/楕円 589">
          <a:extLst>
            <a:ext uri="{FF2B5EF4-FFF2-40B4-BE49-F238E27FC236}">
              <a16:creationId xmlns="" xmlns:a16="http://schemas.microsoft.com/office/drawing/2014/main" id="{00000000-0008-0000-0700-00004E020000}"/>
            </a:ext>
          </a:extLst>
        </xdr:cNvPr>
        <xdr:cNvSpPr/>
      </xdr:nvSpPr>
      <xdr:spPr>
        <a:xfrm>
          <a:off x="15430500" y="99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140828</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100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32965</xdr:rowOff>
    </xdr:from>
    <xdr:to>
      <xdr:col>21</xdr:col>
      <xdr:colOff>212725</xdr:colOff>
      <xdr:row>58</xdr:row>
      <xdr:rowOff>134565</xdr:rowOff>
    </xdr:to>
    <xdr:sp macro="" textlink="">
      <xdr:nvSpPr>
        <xdr:cNvPr id="592" name="円/楕円 591">
          <a:extLst>
            <a:ext uri="{FF2B5EF4-FFF2-40B4-BE49-F238E27FC236}">
              <a16:creationId xmlns="" xmlns:a16="http://schemas.microsoft.com/office/drawing/2014/main" id="{00000000-0008-0000-0700-000050020000}"/>
            </a:ext>
          </a:extLst>
        </xdr:cNvPr>
        <xdr:cNvSpPr/>
      </xdr:nvSpPr>
      <xdr:spPr>
        <a:xfrm>
          <a:off x="14541500" y="99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125692</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325111" y="100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34480</xdr:rowOff>
    </xdr:from>
    <xdr:to>
      <xdr:col>20</xdr:col>
      <xdr:colOff>9525</xdr:colOff>
      <xdr:row>58</xdr:row>
      <xdr:rowOff>136080</xdr:rowOff>
    </xdr:to>
    <xdr:sp macro="" textlink="">
      <xdr:nvSpPr>
        <xdr:cNvPr id="594" name="円/楕円 593">
          <a:extLst>
            <a:ext uri="{FF2B5EF4-FFF2-40B4-BE49-F238E27FC236}">
              <a16:creationId xmlns="" xmlns:a16="http://schemas.microsoft.com/office/drawing/2014/main" id="{00000000-0008-0000-0700-000052020000}"/>
            </a:ext>
          </a:extLst>
        </xdr:cNvPr>
        <xdr:cNvSpPr/>
      </xdr:nvSpPr>
      <xdr:spPr>
        <a:xfrm>
          <a:off x="13652500" y="99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127207</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100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39867</xdr:rowOff>
    </xdr:from>
    <xdr:to>
      <xdr:col>18</xdr:col>
      <xdr:colOff>492125</xdr:colOff>
      <xdr:row>58</xdr:row>
      <xdr:rowOff>141467</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2763500" y="99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132594</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100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16774</xdr:rowOff>
    </xdr:from>
    <xdr:to>
      <xdr:col>23</xdr:col>
      <xdr:colOff>517525</xdr:colOff>
      <xdr:row>79</xdr:row>
      <xdr:rowOff>43159</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5481300" y="13561324"/>
          <a:ext cx="8382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16774</xdr:rowOff>
    </xdr:from>
    <xdr:to>
      <xdr:col>22</xdr:col>
      <xdr:colOff>365125</xdr:colOff>
      <xdr:row>79</xdr:row>
      <xdr:rowOff>17452</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4592300" y="13561324"/>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17452</xdr:rowOff>
    </xdr:from>
    <xdr:to>
      <xdr:col>21</xdr:col>
      <xdr:colOff>161925</xdr:colOff>
      <xdr:row>79</xdr:row>
      <xdr:rowOff>41886</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3703300" y="13562002"/>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34049</xdr:rowOff>
    </xdr:from>
    <xdr:to>
      <xdr:col>19</xdr:col>
      <xdr:colOff>644525</xdr:colOff>
      <xdr:row>79</xdr:row>
      <xdr:rowOff>41886</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814300" y="13578599"/>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163809</xdr:rowOff>
    </xdr:from>
    <xdr:to>
      <xdr:col>23</xdr:col>
      <xdr:colOff>568325</xdr:colOff>
      <xdr:row>79</xdr:row>
      <xdr:rowOff>93959</xdr:rowOff>
    </xdr:to>
    <xdr:sp macro="" textlink="">
      <xdr:nvSpPr>
        <xdr:cNvPr id="645" name="円/楕円 644">
          <a:extLst>
            <a:ext uri="{FF2B5EF4-FFF2-40B4-BE49-F238E27FC236}">
              <a16:creationId xmlns="" xmlns:a16="http://schemas.microsoft.com/office/drawing/2014/main" id="{00000000-0008-0000-0700-000085020000}"/>
            </a:ext>
          </a:extLst>
        </xdr:cNvPr>
        <xdr:cNvSpPr/>
      </xdr:nvSpPr>
      <xdr:spPr>
        <a:xfrm>
          <a:off x="16268700" y="1353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78736</xdr:rowOff>
    </xdr:from>
    <xdr:ext cx="378565" cy="259045"/>
    <xdr:sp macro="" textlink="">
      <xdr:nvSpPr>
        <xdr:cNvPr id="646" name="災害復旧費該当値テキスト">
          <a:extLst>
            <a:ext uri="{FF2B5EF4-FFF2-40B4-BE49-F238E27FC236}">
              <a16:creationId xmlns="" xmlns:a16="http://schemas.microsoft.com/office/drawing/2014/main" id="{00000000-0008-0000-0700-000086020000}"/>
            </a:ext>
          </a:extLst>
        </xdr:cNvPr>
        <xdr:cNvSpPr txBox="1"/>
      </xdr:nvSpPr>
      <xdr:spPr>
        <a:xfrm>
          <a:off x="16370300" y="1345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137424</xdr:rowOff>
    </xdr:from>
    <xdr:to>
      <xdr:col>22</xdr:col>
      <xdr:colOff>415925</xdr:colOff>
      <xdr:row>79</xdr:row>
      <xdr:rowOff>67574</xdr:rowOff>
    </xdr:to>
    <xdr:sp macro="" textlink="">
      <xdr:nvSpPr>
        <xdr:cNvPr id="647" name="円/楕円 646">
          <a:extLst>
            <a:ext uri="{FF2B5EF4-FFF2-40B4-BE49-F238E27FC236}">
              <a16:creationId xmlns="" xmlns:a16="http://schemas.microsoft.com/office/drawing/2014/main" id="{00000000-0008-0000-0700-000087020000}"/>
            </a:ext>
          </a:extLst>
        </xdr:cNvPr>
        <xdr:cNvSpPr/>
      </xdr:nvSpPr>
      <xdr:spPr>
        <a:xfrm>
          <a:off x="15430500" y="135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58701</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46427" y="1360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138102</xdr:rowOff>
    </xdr:from>
    <xdr:to>
      <xdr:col>21</xdr:col>
      <xdr:colOff>212725</xdr:colOff>
      <xdr:row>79</xdr:row>
      <xdr:rowOff>68252</xdr:rowOff>
    </xdr:to>
    <xdr:sp macro="" textlink="">
      <xdr:nvSpPr>
        <xdr:cNvPr id="649" name="円/楕円 648">
          <a:extLst>
            <a:ext uri="{FF2B5EF4-FFF2-40B4-BE49-F238E27FC236}">
              <a16:creationId xmlns="" xmlns:a16="http://schemas.microsoft.com/office/drawing/2014/main" id="{00000000-0008-0000-0700-000089020000}"/>
            </a:ext>
          </a:extLst>
        </xdr:cNvPr>
        <xdr:cNvSpPr/>
      </xdr:nvSpPr>
      <xdr:spPr>
        <a:xfrm>
          <a:off x="14541500" y="135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59379</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357427" y="1360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162536</xdr:rowOff>
    </xdr:from>
    <xdr:to>
      <xdr:col>20</xdr:col>
      <xdr:colOff>9525</xdr:colOff>
      <xdr:row>79</xdr:row>
      <xdr:rowOff>92686</xdr:rowOff>
    </xdr:to>
    <xdr:sp macro="" textlink="">
      <xdr:nvSpPr>
        <xdr:cNvPr id="651" name="円/楕円 650">
          <a:extLst>
            <a:ext uri="{FF2B5EF4-FFF2-40B4-BE49-F238E27FC236}">
              <a16:creationId xmlns="" xmlns:a16="http://schemas.microsoft.com/office/drawing/2014/main" id="{00000000-0008-0000-0700-00008B020000}"/>
            </a:ext>
          </a:extLst>
        </xdr:cNvPr>
        <xdr:cNvSpPr/>
      </xdr:nvSpPr>
      <xdr:spPr>
        <a:xfrm>
          <a:off x="13652500" y="135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83813</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4017" y="1362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154699</xdr:rowOff>
    </xdr:from>
    <xdr:to>
      <xdr:col>18</xdr:col>
      <xdr:colOff>492125</xdr:colOff>
      <xdr:row>79</xdr:row>
      <xdr:rowOff>84849</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2763500" y="135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75976</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79427" y="136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100591</xdr:rowOff>
    </xdr:from>
    <xdr:to>
      <xdr:col>23</xdr:col>
      <xdr:colOff>517525</xdr:colOff>
      <xdr:row>98</xdr:row>
      <xdr:rowOff>132513</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5481300" y="16902691"/>
          <a:ext cx="838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100591</xdr:rowOff>
    </xdr:from>
    <xdr:to>
      <xdr:col>22</xdr:col>
      <xdr:colOff>365125</xdr:colOff>
      <xdr:row>98</xdr:row>
      <xdr:rowOff>137202</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4592300" y="16902691"/>
          <a:ext cx="889000" cy="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134865</xdr:rowOff>
    </xdr:from>
    <xdr:to>
      <xdr:col>21</xdr:col>
      <xdr:colOff>161925</xdr:colOff>
      <xdr:row>98</xdr:row>
      <xdr:rowOff>137202</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3703300" y="16936965"/>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66948</xdr:rowOff>
    </xdr:from>
    <xdr:to>
      <xdr:col>19</xdr:col>
      <xdr:colOff>644525</xdr:colOff>
      <xdr:row>98</xdr:row>
      <xdr:rowOff>134865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814300" y="16869048"/>
          <a:ext cx="889000" cy="6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81713</xdr:rowOff>
    </xdr:from>
    <xdr:to>
      <xdr:col>23</xdr:col>
      <xdr:colOff>568325</xdr:colOff>
      <xdr:row>99</xdr:row>
      <xdr:rowOff>11863</xdr:rowOff>
    </xdr:to>
    <xdr:sp macro="" textlink="">
      <xdr:nvSpPr>
        <xdr:cNvPr id="702" name="円/楕円 701">
          <a:extLst>
            <a:ext uri="{FF2B5EF4-FFF2-40B4-BE49-F238E27FC236}">
              <a16:creationId xmlns="" xmlns:a16="http://schemas.microsoft.com/office/drawing/2014/main" id="{00000000-0008-0000-0700-0000BE020000}"/>
            </a:ext>
          </a:extLst>
        </xdr:cNvPr>
        <xdr:cNvSpPr/>
      </xdr:nvSpPr>
      <xdr:spPr>
        <a:xfrm>
          <a:off x="16268700" y="168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168090</xdr:rowOff>
    </xdr:from>
    <xdr:ext cx="534377"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67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49791</xdr:rowOff>
    </xdr:from>
    <xdr:to>
      <xdr:col>22</xdr:col>
      <xdr:colOff>415925</xdr:colOff>
      <xdr:row>98</xdr:row>
      <xdr:rowOff>151391</xdr:rowOff>
    </xdr:to>
    <xdr:sp macro="" textlink="">
      <xdr:nvSpPr>
        <xdr:cNvPr id="704" name="円/楕円 703">
          <a:extLst>
            <a:ext uri="{FF2B5EF4-FFF2-40B4-BE49-F238E27FC236}">
              <a16:creationId xmlns="" xmlns:a16="http://schemas.microsoft.com/office/drawing/2014/main" id="{00000000-0008-0000-0700-0000C0020000}"/>
            </a:ext>
          </a:extLst>
        </xdr:cNvPr>
        <xdr:cNvSpPr/>
      </xdr:nvSpPr>
      <xdr:spPr>
        <a:xfrm>
          <a:off x="15430500" y="168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142518</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14111" y="1694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86402</xdr:rowOff>
    </xdr:from>
    <xdr:to>
      <xdr:col>21</xdr:col>
      <xdr:colOff>212725</xdr:colOff>
      <xdr:row>99</xdr:row>
      <xdr:rowOff>16552</xdr:rowOff>
    </xdr:to>
    <xdr:sp macro="" textlink="">
      <xdr:nvSpPr>
        <xdr:cNvPr id="706" name="円/楕円 705">
          <a:extLst>
            <a:ext uri="{FF2B5EF4-FFF2-40B4-BE49-F238E27FC236}">
              <a16:creationId xmlns="" xmlns:a16="http://schemas.microsoft.com/office/drawing/2014/main" id="{00000000-0008-0000-0700-0000C2020000}"/>
            </a:ext>
          </a:extLst>
        </xdr:cNvPr>
        <xdr:cNvSpPr/>
      </xdr:nvSpPr>
      <xdr:spPr>
        <a:xfrm>
          <a:off x="14541500" y="168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7679</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325111" y="169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84065</xdr:rowOff>
    </xdr:from>
    <xdr:to>
      <xdr:col>20</xdr:col>
      <xdr:colOff>9525</xdr:colOff>
      <xdr:row>99</xdr:row>
      <xdr:rowOff>14215</xdr:rowOff>
    </xdr:to>
    <xdr:sp macro="" textlink="">
      <xdr:nvSpPr>
        <xdr:cNvPr id="708" name="円/楕円 707">
          <a:extLst>
            <a:ext uri="{FF2B5EF4-FFF2-40B4-BE49-F238E27FC236}">
              <a16:creationId xmlns="" xmlns:a16="http://schemas.microsoft.com/office/drawing/2014/main" id="{00000000-0008-0000-0700-0000C4020000}"/>
            </a:ext>
          </a:extLst>
        </xdr:cNvPr>
        <xdr:cNvSpPr/>
      </xdr:nvSpPr>
      <xdr:spPr>
        <a:xfrm>
          <a:off x="13652500" y="168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5342</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97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16148</xdr:rowOff>
    </xdr:from>
    <xdr:to>
      <xdr:col>18</xdr:col>
      <xdr:colOff>492125</xdr:colOff>
      <xdr:row>98</xdr:row>
      <xdr:rowOff>117748</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2763500" y="168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108875</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14794" y="1691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ysClr val="windowText" lastClr="000000"/>
              </a:solidFill>
              <a:effectLst/>
              <a:latin typeface="+mn-lt"/>
              <a:ea typeface="+mn-ea"/>
              <a:cs typeface="+mn-cs"/>
            </a:rPr>
            <a:t>教育費以外の</a:t>
          </a:r>
          <a:r>
            <a:rPr kumimoji="1" lang="ja-JP" altLang="ja-JP" sz="1100" b="0" i="0" baseline="0">
              <a:solidFill>
                <a:sysClr val="windowText" lastClr="000000"/>
              </a:solidFill>
              <a:effectLst/>
              <a:latin typeface="+mn-lt"/>
              <a:ea typeface="+mn-ea"/>
              <a:cs typeface="+mn-cs"/>
            </a:rPr>
            <a:t>項目</a:t>
          </a:r>
          <a:r>
            <a:rPr kumimoji="1" lang="ja-JP" altLang="ja-JP" sz="1100" b="0" i="0" baseline="0">
              <a:solidFill>
                <a:schemeClr val="dk1"/>
              </a:solidFill>
              <a:effectLst/>
              <a:latin typeface="+mn-lt"/>
              <a:ea typeface="+mn-ea"/>
              <a:cs typeface="+mn-cs"/>
            </a:rPr>
            <a:t>で類似団体を下回っている。</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が住民一人当たり</a:t>
          </a:r>
          <a:r>
            <a:rPr kumimoji="1" lang="en-US" altLang="ja-JP" sz="1100" b="0" i="0" baseline="0">
              <a:solidFill>
                <a:schemeClr val="dk1"/>
              </a:solidFill>
              <a:effectLst/>
              <a:latin typeface="+mn-lt"/>
              <a:ea typeface="+mn-ea"/>
              <a:cs typeface="+mn-cs"/>
            </a:rPr>
            <a:t>126,988</a:t>
          </a:r>
          <a:r>
            <a:rPr kumimoji="1" lang="ja-JP" altLang="en-US" sz="1100" b="0" i="0" baseline="0">
              <a:solidFill>
                <a:schemeClr val="dk1"/>
              </a:solidFill>
              <a:effectLst/>
              <a:latin typeface="+mn-lt"/>
              <a:ea typeface="+mn-ea"/>
              <a:cs typeface="+mn-cs"/>
            </a:rPr>
            <a:t>円となっており、対前年比</a:t>
          </a:r>
          <a:r>
            <a:rPr kumimoji="1" lang="en-US" altLang="ja-JP" sz="1100" b="0" i="0" baseline="0">
              <a:solidFill>
                <a:schemeClr val="dk1"/>
              </a:solidFill>
              <a:effectLst/>
              <a:latin typeface="+mn-lt"/>
              <a:ea typeface="+mn-ea"/>
              <a:cs typeface="+mn-cs"/>
            </a:rPr>
            <a:t>65,571</a:t>
          </a:r>
          <a:r>
            <a:rPr kumimoji="1" lang="ja-JP" altLang="en-US" sz="1100" b="0" i="0" baseline="0">
              <a:solidFill>
                <a:schemeClr val="dk1"/>
              </a:solidFill>
              <a:effectLst/>
              <a:latin typeface="+mn-lt"/>
              <a:ea typeface="+mn-ea"/>
              <a:cs typeface="+mn-cs"/>
            </a:rPr>
            <a:t>円増となっており給食共同調理場建設事業を実施し</a:t>
          </a:r>
          <a:r>
            <a:rPr kumimoji="1" lang="ja-JP" altLang="ja-JP" sz="1100" b="0" i="0" baseline="0">
              <a:solidFill>
                <a:schemeClr val="dk1"/>
              </a:solidFill>
              <a:effectLst/>
              <a:latin typeface="+mn-lt"/>
              <a:ea typeface="+mn-ea"/>
              <a:cs typeface="+mn-cs"/>
            </a:rPr>
            <a:t>たことが要因である。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財政調整基金残高については、前年度比</a:t>
          </a:r>
          <a:r>
            <a:rPr kumimoji="1" lang="ja-JP" altLang="en-US" sz="1100" b="0" i="0" baseline="0">
              <a:solidFill>
                <a:schemeClr val="dk1"/>
              </a:solidFill>
              <a:effectLst/>
              <a:latin typeface="+mn-lt"/>
              <a:ea typeface="+mn-ea"/>
              <a:cs typeface="+mn-cs"/>
            </a:rPr>
            <a:t>０．５３</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である。これは適切な財源確保と歳出の精査により、例年取崩しをせず前年度とほぼ同額を維持したことによるもの。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実質収支額（対標財比）については対前年比</a:t>
          </a:r>
          <a:r>
            <a:rPr kumimoji="1" lang="ja-JP" altLang="en-US" sz="1100" b="0" i="0" baseline="0">
              <a:solidFill>
                <a:schemeClr val="dk1"/>
              </a:solidFill>
              <a:effectLst/>
              <a:latin typeface="+mn-lt"/>
              <a:ea typeface="+mn-ea"/>
              <a:cs typeface="+mn-cs"/>
            </a:rPr>
            <a:t>４．８</a:t>
          </a:r>
          <a:r>
            <a:rPr kumimoji="1" lang="ja-JP" altLang="ja-JP" sz="1100" b="0" i="0" baseline="0">
              <a:solidFill>
                <a:schemeClr val="dk1"/>
              </a:solidFill>
              <a:effectLst/>
              <a:latin typeface="+mn-lt"/>
              <a:ea typeface="+mn-ea"/>
              <a:cs typeface="+mn-cs"/>
            </a:rPr>
            <a:t>ポイント減である。一般財源を活用した事業増加の影響により実質収支比率が</a:t>
          </a:r>
          <a:r>
            <a:rPr kumimoji="1" lang="ja-JP" altLang="en-US" sz="1100" b="0" i="0" baseline="0">
              <a:solidFill>
                <a:schemeClr val="dk1"/>
              </a:solidFill>
              <a:effectLst/>
              <a:latin typeface="+mn-lt"/>
              <a:ea typeface="+mn-ea"/>
              <a:cs typeface="+mn-cs"/>
            </a:rPr>
            <a:t>大幅に</a:t>
          </a:r>
          <a:r>
            <a:rPr kumimoji="1" lang="ja-JP" altLang="ja-JP" sz="1100" b="0" i="0" baseline="0">
              <a:solidFill>
                <a:schemeClr val="dk1"/>
              </a:solidFill>
              <a:effectLst/>
              <a:latin typeface="+mn-lt"/>
              <a:ea typeface="+mn-ea"/>
              <a:cs typeface="+mn-cs"/>
            </a:rPr>
            <a:t>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実質単年度収支（対標財比）については対前年比</a:t>
          </a:r>
          <a:r>
            <a:rPr kumimoji="1" lang="ja-JP" altLang="en-US" sz="1100" b="0" i="0" baseline="0">
              <a:solidFill>
                <a:schemeClr val="dk1"/>
              </a:solidFill>
              <a:effectLst/>
              <a:latin typeface="+mn-lt"/>
              <a:ea typeface="+mn-ea"/>
              <a:cs typeface="+mn-cs"/>
            </a:rPr>
            <a:t>１０．３１</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である。翌年度に繰り越すべき財源が前年度比</a:t>
          </a:r>
          <a:r>
            <a:rPr kumimoji="1" lang="ja-JP" altLang="en-US" sz="1100" b="0" i="0" baseline="0">
              <a:solidFill>
                <a:schemeClr val="dk1"/>
              </a:solidFill>
              <a:effectLst/>
              <a:latin typeface="+mn-lt"/>
              <a:ea typeface="+mn-ea"/>
              <a:cs typeface="+mn-cs"/>
            </a:rPr>
            <a:t>６２．２</a:t>
          </a:r>
          <a:r>
            <a:rPr kumimoji="1" lang="ja-JP" altLang="ja-JP" sz="1100" b="0" i="0" baseline="0">
              <a:solidFill>
                <a:schemeClr val="dk1"/>
              </a:solidFill>
              <a:effectLst/>
              <a:latin typeface="+mn-lt"/>
              <a:ea typeface="+mn-ea"/>
              <a:cs typeface="+mn-cs"/>
            </a:rPr>
            <a:t>％増となり実質収支額の割合が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連結実質赤字比率については、全会計において黒字であり赤字比率はない。しかしながら、簡易水道事業債の増加に伴い今後当該会計で赤字の発生が見込まれる。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簡易水道事業債の増加による償還額の増加が見込まれることから、水道料金の改定を行う等、健全な財政運営に努める必要がある。また、一般会計においても実質収支比率同様に今後は、普通交付税を含めた一般財源の確保が厳しい状況となる見込みであり、財政調整基金を始めとする各種基金を繰入れせざるをえない状況が予想されるため、各種財政指標を注視し、健全な財政運営に努める必要があ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3214345</v>
      </c>
      <c r="BO4" s="381"/>
      <c r="BP4" s="381"/>
      <c r="BQ4" s="381"/>
      <c r="BR4" s="381"/>
      <c r="BS4" s="381"/>
      <c r="BT4" s="381"/>
      <c r="BU4" s="382"/>
      <c r="BV4" s="380">
        <v>3071504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0.9</v>
      </c>
      <c r="CU4" s="387"/>
      <c r="CV4" s="387"/>
      <c r="CW4" s="387"/>
      <c r="CX4" s="387"/>
      <c r="CY4" s="387"/>
      <c r="CZ4" s="387"/>
      <c r="DA4" s="388"/>
      <c r="DB4" s="386">
        <v>5.7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3176021</v>
      </c>
      <c r="BO5" s="418"/>
      <c r="BP5" s="418"/>
      <c r="BQ5" s="418"/>
      <c r="BR5" s="418"/>
      <c r="BS5" s="418"/>
      <c r="BT5" s="418"/>
      <c r="BU5" s="419"/>
      <c r="BV5" s="417">
        <v>2953300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84.6</v>
      </c>
      <c r="CU5" s="415"/>
      <c r="CV5" s="415"/>
      <c r="CW5" s="415"/>
      <c r="CX5" s="415"/>
      <c r="CY5" s="415"/>
      <c r="CZ5" s="415"/>
      <c r="DA5" s="416"/>
      <c r="DB5" s="414">
        <v>82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38324</v>
      </c>
      <c r="BO6" s="418"/>
      <c r="BP6" s="418"/>
      <c r="BQ6" s="418"/>
      <c r="BR6" s="418"/>
      <c r="BS6" s="418"/>
      <c r="BT6" s="418"/>
      <c r="BU6" s="419"/>
      <c r="BV6" s="417">
        <v>118204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88.2</v>
      </c>
      <c r="CU6" s="455"/>
      <c r="CV6" s="455"/>
      <c r="CW6" s="455"/>
      <c r="CX6" s="455"/>
      <c r="CY6" s="455"/>
      <c r="CZ6" s="455"/>
      <c r="DA6" s="456"/>
      <c r="DB6" s="454">
        <v>86.4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21389</v>
      </c>
      <c r="BO7" s="418"/>
      <c r="BP7" s="418"/>
      <c r="BQ7" s="418"/>
      <c r="BR7" s="418"/>
      <c r="BS7" s="418"/>
      <c r="BT7" s="418"/>
      <c r="BU7" s="419"/>
      <c r="BV7" s="417">
        <v>13187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1792878</v>
      </c>
      <c r="CU7" s="418"/>
      <c r="CV7" s="418"/>
      <c r="CW7" s="418"/>
      <c r="CX7" s="418"/>
      <c r="CY7" s="418"/>
      <c r="CZ7" s="418"/>
      <c r="DA7" s="419"/>
      <c r="DB7" s="417">
        <v>1828747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16935</v>
      </c>
      <c r="BO8" s="418"/>
      <c r="BP8" s="418"/>
      <c r="BQ8" s="418"/>
      <c r="BR8" s="418"/>
      <c r="BS8" s="418"/>
      <c r="BT8" s="418"/>
      <c r="BU8" s="419"/>
      <c r="BV8" s="417">
        <v>105017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0.24</v>
      </c>
      <c r="CU8" s="458"/>
      <c r="CV8" s="458"/>
      <c r="CW8" s="458"/>
      <c r="CX8" s="458"/>
      <c r="CY8" s="458"/>
      <c r="CZ8" s="458"/>
      <c r="DA8" s="459"/>
      <c r="DB8" s="457">
        <v>0.24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3858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-88082</v>
      </c>
      <c r="BO9" s="418"/>
      <c r="BP9" s="418"/>
      <c r="BQ9" s="418"/>
      <c r="BR9" s="418"/>
      <c r="BS9" s="418"/>
      <c r="BT9" s="418"/>
      <c r="BU9" s="419"/>
      <c r="BV9" s="417">
        <v>2709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8.6999999999999993</v>
      </c>
      <c r="CU9" s="415"/>
      <c r="CV9" s="415"/>
      <c r="CW9" s="415"/>
      <c r="CX9" s="415"/>
      <c r="CY9" s="415"/>
      <c r="CZ9" s="415"/>
      <c r="DA9" s="416"/>
      <c r="DB9" s="414">
        <v>13.4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4048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78</v>
      </c>
      <c r="AV10" s="450"/>
      <c r="AW10" s="450"/>
      <c r="AX10" s="450"/>
      <c r="AY10" s="451" t="s">
        <v>105</v>
      </c>
      <c r="AZ10" s="452"/>
      <c r="BA10" s="452"/>
      <c r="BB10" s="452"/>
      <c r="BC10" s="452"/>
      <c r="BD10" s="452"/>
      <c r="BE10" s="452"/>
      <c r="BF10" s="452"/>
      <c r="BG10" s="452"/>
      <c r="BH10" s="452"/>
      <c r="BI10" s="452"/>
      <c r="BJ10" s="452"/>
      <c r="BK10" s="452"/>
      <c r="BL10" s="452"/>
      <c r="BM10" s="453"/>
      <c r="BN10" s="417">
        <v>623</v>
      </c>
      <c r="BO10" s="418"/>
      <c r="BP10" s="418"/>
      <c r="BQ10" s="418"/>
      <c r="BR10" s="418"/>
      <c r="BS10" s="418"/>
      <c r="BT10" s="418"/>
      <c r="BU10" s="419"/>
      <c r="BV10" s="417">
        <v>899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95671</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3863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3827</v>
      </c>
      <c r="S13" s="499"/>
      <c r="T13" s="499"/>
      <c r="U13" s="499"/>
      <c r="V13" s="500"/>
      <c r="W13" s="433" t="s">
        <v>124</v>
      </c>
      <c r="X13" s="434"/>
      <c r="Y13" s="434"/>
      <c r="Z13" s="434"/>
      <c r="AA13" s="434"/>
      <c r="AB13" s="424"/>
      <c r="AC13" s="468">
        <v>793</v>
      </c>
      <c r="AD13" s="469"/>
      <c r="AE13" s="469"/>
      <c r="AF13" s="469"/>
      <c r="AG13" s="508"/>
      <c r="AH13" s="468">
        <v>872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-87459</v>
      </c>
      <c r="BO13" s="418"/>
      <c r="BP13" s="418"/>
      <c r="BQ13" s="418"/>
      <c r="BR13" s="418"/>
      <c r="BS13" s="418"/>
      <c r="BT13" s="418"/>
      <c r="BU13" s="419"/>
      <c r="BV13" s="417">
        <v>99279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v>
      </c>
      <c r="CU13" s="415"/>
      <c r="CV13" s="415"/>
      <c r="CW13" s="415"/>
      <c r="CX13" s="415"/>
      <c r="CY13" s="415"/>
      <c r="CZ13" s="415"/>
      <c r="DA13" s="416"/>
      <c r="DB13" s="414">
        <v>8.5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3881</v>
      </c>
      <c r="S14" s="499"/>
      <c r="T14" s="499"/>
      <c r="U14" s="499"/>
      <c r="V14" s="500"/>
      <c r="W14" s="407"/>
      <c r="X14" s="408"/>
      <c r="Y14" s="408"/>
      <c r="Z14" s="408"/>
      <c r="AA14" s="408"/>
      <c r="AB14" s="397"/>
      <c r="AC14" s="501">
        <v>40.700000000000003</v>
      </c>
      <c r="AD14" s="502"/>
      <c r="AE14" s="502"/>
      <c r="AF14" s="502"/>
      <c r="AG14" s="503"/>
      <c r="AH14" s="501">
        <v>43.8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3851</v>
      </c>
      <c r="S15" s="499"/>
      <c r="T15" s="499"/>
      <c r="U15" s="499"/>
      <c r="V15" s="500"/>
      <c r="W15" s="433" t="s">
        <v>131</v>
      </c>
      <c r="X15" s="434"/>
      <c r="Y15" s="434"/>
      <c r="Z15" s="434"/>
      <c r="AA15" s="434"/>
      <c r="AB15" s="424"/>
      <c r="AC15" s="468">
        <v>212</v>
      </c>
      <c r="AD15" s="469"/>
      <c r="AE15" s="469"/>
      <c r="AF15" s="469"/>
      <c r="AG15" s="508"/>
      <c r="AH15" s="468">
        <v>227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395256</v>
      </c>
      <c r="BO15" s="381"/>
      <c r="BP15" s="381"/>
      <c r="BQ15" s="381"/>
      <c r="BR15" s="381"/>
      <c r="BS15" s="381"/>
      <c r="BT15" s="381"/>
      <c r="BU15" s="382"/>
      <c r="BV15" s="380">
        <v>386246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10.9</v>
      </c>
      <c r="AD16" s="502"/>
      <c r="AE16" s="502"/>
      <c r="AF16" s="502"/>
      <c r="AG16" s="503"/>
      <c r="AH16" s="501">
        <v>11.4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1615832</v>
      </c>
      <c r="BO16" s="418"/>
      <c r="BP16" s="418"/>
      <c r="BQ16" s="418"/>
      <c r="BR16" s="418"/>
      <c r="BS16" s="418"/>
      <c r="BT16" s="418"/>
      <c r="BU16" s="419"/>
      <c r="BV16" s="417">
        <v>1631497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945</v>
      </c>
      <c r="AD17" s="469"/>
      <c r="AE17" s="469"/>
      <c r="AF17" s="469"/>
      <c r="AG17" s="508"/>
      <c r="AH17" s="468">
        <v>894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500027</v>
      </c>
      <c r="BO17" s="418"/>
      <c r="BP17" s="418"/>
      <c r="BQ17" s="418"/>
      <c r="BR17" s="418"/>
      <c r="BS17" s="418"/>
      <c r="BT17" s="418"/>
      <c r="BU17" s="419"/>
      <c r="BV17" s="417">
        <v>487659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39.6</v>
      </c>
      <c r="M18" s="530"/>
      <c r="N18" s="530"/>
      <c r="O18" s="530"/>
      <c r="P18" s="530"/>
      <c r="Q18" s="530"/>
      <c r="R18" s="531"/>
      <c r="S18" s="531"/>
      <c r="T18" s="531"/>
      <c r="U18" s="531"/>
      <c r="V18" s="532"/>
      <c r="W18" s="435"/>
      <c r="X18" s="436"/>
      <c r="Y18" s="436"/>
      <c r="Z18" s="436"/>
      <c r="AA18" s="436"/>
      <c r="AB18" s="427"/>
      <c r="AC18" s="533">
        <v>48.5</v>
      </c>
      <c r="AD18" s="534"/>
      <c r="AE18" s="534"/>
      <c r="AF18" s="534"/>
      <c r="AG18" s="535"/>
      <c r="AH18" s="533">
        <v>44.9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1549080</v>
      </c>
      <c r="BO18" s="418"/>
      <c r="BP18" s="418"/>
      <c r="BQ18" s="418"/>
      <c r="BR18" s="418"/>
      <c r="BS18" s="418"/>
      <c r="BT18" s="418"/>
      <c r="BU18" s="419"/>
      <c r="BV18" s="417">
        <v>1532900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97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2362364</v>
      </c>
      <c r="BO19" s="418"/>
      <c r="BP19" s="418"/>
      <c r="BQ19" s="418"/>
      <c r="BR19" s="418"/>
      <c r="BS19" s="418"/>
      <c r="BT19" s="418"/>
      <c r="BU19" s="419"/>
      <c r="BV19" s="417">
        <v>2275322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1488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2326011</v>
      </c>
      <c r="BO23" s="418"/>
      <c r="BP23" s="418"/>
      <c r="BQ23" s="418"/>
      <c r="BR23" s="418"/>
      <c r="BS23" s="418"/>
      <c r="BT23" s="418"/>
      <c r="BU23" s="419"/>
      <c r="BV23" s="417">
        <v>2292305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6650</v>
      </c>
      <c r="R24" s="469"/>
      <c r="S24" s="469"/>
      <c r="T24" s="469"/>
      <c r="U24" s="469"/>
      <c r="V24" s="508"/>
      <c r="W24" s="563"/>
      <c r="X24" s="551"/>
      <c r="Y24" s="552"/>
      <c r="Z24" s="467" t="s">
        <v>155</v>
      </c>
      <c r="AA24" s="447"/>
      <c r="AB24" s="447"/>
      <c r="AC24" s="447"/>
      <c r="AD24" s="447"/>
      <c r="AE24" s="447"/>
      <c r="AF24" s="447"/>
      <c r="AG24" s="448"/>
      <c r="AH24" s="468">
        <v>51</v>
      </c>
      <c r="AI24" s="469"/>
      <c r="AJ24" s="469"/>
      <c r="AK24" s="469"/>
      <c r="AL24" s="508"/>
      <c r="AM24" s="468">
        <v>147798</v>
      </c>
      <c r="AN24" s="469"/>
      <c r="AO24" s="469"/>
      <c r="AP24" s="469"/>
      <c r="AQ24" s="469"/>
      <c r="AR24" s="508"/>
      <c r="AS24" s="468">
        <v>2898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1314718</v>
      </c>
      <c r="BO24" s="418"/>
      <c r="BP24" s="418"/>
      <c r="BQ24" s="418"/>
      <c r="BR24" s="418"/>
      <c r="BS24" s="418"/>
      <c r="BT24" s="418"/>
      <c r="BU24" s="419"/>
      <c r="BV24" s="417">
        <v>1286652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5850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5650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2360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13184</v>
      </c>
      <c r="AN27" s="469"/>
      <c r="AO27" s="469"/>
      <c r="AP27" s="469"/>
      <c r="AQ27" s="469"/>
      <c r="AR27" s="508"/>
      <c r="AS27" s="468">
        <v>3296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188798</v>
      </c>
      <c r="BO27" s="587"/>
      <c r="BP27" s="587"/>
      <c r="BQ27" s="587"/>
      <c r="BR27" s="587"/>
      <c r="BS27" s="587"/>
      <c r="BT27" s="587"/>
      <c r="BU27" s="588"/>
      <c r="BV27" s="586">
        <v>188536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1920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461033</v>
      </c>
      <c r="BO28" s="381"/>
      <c r="BP28" s="381"/>
      <c r="BQ28" s="381"/>
      <c r="BR28" s="381"/>
      <c r="BS28" s="381"/>
      <c r="BT28" s="381"/>
      <c r="BU28" s="382"/>
      <c r="BV28" s="380">
        <v>460410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8</v>
      </c>
      <c r="M29" s="469"/>
      <c r="N29" s="469"/>
      <c r="O29" s="469"/>
      <c r="P29" s="508"/>
      <c r="Q29" s="468">
        <v>1640</v>
      </c>
      <c r="R29" s="469"/>
      <c r="S29" s="469"/>
      <c r="T29" s="469"/>
      <c r="U29" s="469"/>
      <c r="V29" s="508"/>
      <c r="W29" s="564"/>
      <c r="X29" s="565"/>
      <c r="Y29" s="566"/>
      <c r="Z29" s="467" t="s">
        <v>171</v>
      </c>
      <c r="AA29" s="447"/>
      <c r="AB29" s="447"/>
      <c r="AC29" s="447"/>
      <c r="AD29" s="447"/>
      <c r="AE29" s="447"/>
      <c r="AF29" s="447"/>
      <c r="AG29" s="448"/>
      <c r="AH29" s="468">
        <v>55</v>
      </c>
      <c r="AI29" s="469"/>
      <c r="AJ29" s="469"/>
      <c r="AK29" s="469"/>
      <c r="AL29" s="508"/>
      <c r="AM29" s="468">
        <v>160982</v>
      </c>
      <c r="AN29" s="469"/>
      <c r="AO29" s="469"/>
      <c r="AP29" s="469"/>
      <c r="AQ29" s="469"/>
      <c r="AR29" s="508"/>
      <c r="AS29" s="468">
        <v>2927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339104</v>
      </c>
      <c r="BO29" s="418"/>
      <c r="BP29" s="418"/>
      <c r="BQ29" s="418"/>
      <c r="BR29" s="418"/>
      <c r="BS29" s="418"/>
      <c r="BT29" s="418"/>
      <c r="BU29" s="419"/>
      <c r="BV29" s="417">
        <v>339036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2356201</v>
      </c>
      <c r="BO30" s="587"/>
      <c r="BP30" s="587"/>
      <c r="BQ30" s="587"/>
      <c r="BR30" s="587"/>
      <c r="BS30" s="587"/>
      <c r="BT30" s="587"/>
      <c r="BU30" s="588"/>
      <c r="BV30" s="586">
        <v>2227578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芸西村国民健康保険特別会計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芸西村簡易水道事業特別会計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高知県広域食肉センター事務組合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芸西村代替輸送事業特別会計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芸西村介護保険事業特別会計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IF('各会計、関係団体の財政状況及び健全化判断比率'!B32="","",'各会計、関係団体の財政状況及び健全化判断比率'!B32)</f>
        <v>芸西村下水道事業特別会計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安芸広域市町村圏事務組合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芸西村住宅新築資金等特別会計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芸西村後期高齢者医療特別会計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安芸広域市町村圏事務組合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こうち人づくり広域連合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高知県市町村総合事務組合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高知県市町村総合事務組合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高知県市町村総合事務組合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高知県後期高齢者医療広域連合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高知県後期高齢者医療広域連合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安芸広域市町村圏特別養護老人ホーム組合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v>1.55</v>
      </c>
      <c r="G34" s="33">
        <v>0.59</v>
      </c>
      <c r="H34" s="33">
        <v>1.52</v>
      </c>
      <c r="I34" s="33">
        <v>0.06</v>
      </c>
      <c r="J34" s="34">
        <v>1.51</v>
      </c>
      <c r="K34" s="22"/>
      <c r="L34" s="22"/>
      <c r="M34" s="22"/>
      <c r="N34" s="22"/>
      <c r="O34" s="22"/>
      <c r="P34" s="22"/>
    </row>
    <row r="35" spans="1:16" ht="39" customHeight="1" x14ac:dyDescent="0.15">
      <c r="A35" s="22"/>
      <c r="B35" s="35"/>
      <c r="C35" s="1178" t="s">
        <v>526</v>
      </c>
      <c r="D35" s="1179"/>
      <c r="E35" s="1180"/>
      <c r="F35" s="36">
        <v>3.06</v>
      </c>
      <c r="G35" s="37">
        <v>12.4</v>
      </c>
      <c r="H35" s="37">
        <v>5.71</v>
      </c>
      <c r="I35" s="37">
        <v>5.58</v>
      </c>
      <c r="J35" s="38">
        <v>0.84</v>
      </c>
      <c r="K35" s="22"/>
      <c r="L35" s="22"/>
      <c r="M35" s="22"/>
      <c r="N35" s="22"/>
      <c r="O35" s="22"/>
      <c r="P35" s="22"/>
    </row>
    <row r="36" spans="1:16" ht="39" customHeight="1" x14ac:dyDescent="0.15">
      <c r="A36" s="22"/>
      <c r="B36" s="35"/>
      <c r="C36" s="1178" t="s">
        <v>527</v>
      </c>
      <c r="D36" s="1179"/>
      <c r="E36" s="1180"/>
      <c r="F36" s="36">
        <v>0.41</v>
      </c>
      <c r="G36" s="37">
        <v>0.28999999999999998</v>
      </c>
      <c r="H36" s="37">
        <v>0.51</v>
      </c>
      <c r="I36" s="37">
        <v>0.09</v>
      </c>
      <c r="J36" s="38">
        <v>0.83</v>
      </c>
      <c r="K36" s="22"/>
      <c r="L36" s="22"/>
      <c r="M36" s="22"/>
      <c r="N36" s="22"/>
      <c r="O36" s="22"/>
      <c r="P36" s="22"/>
    </row>
    <row r="37" spans="1:16" ht="39" customHeight="1" x14ac:dyDescent="0.15">
      <c r="A37" s="22"/>
      <c r="B37" s="35"/>
      <c r="C37" s="1178" t="s">
        <v>528</v>
      </c>
      <c r="D37" s="1179"/>
      <c r="E37" s="1180"/>
      <c r="F37" s="36">
        <v>0.05</v>
      </c>
      <c r="G37" s="37">
        <v>0.16</v>
      </c>
      <c r="H37" s="37">
        <v>0.19</v>
      </c>
      <c r="I37" s="37">
        <v>0.15</v>
      </c>
      <c r="J37" s="38">
        <v>0.09</v>
      </c>
      <c r="K37" s="22"/>
      <c r="L37" s="22"/>
      <c r="M37" s="22"/>
      <c r="N37" s="22"/>
      <c r="O37" s="22"/>
      <c r="P37" s="22"/>
    </row>
    <row r="38" spans="1:16" ht="39" customHeight="1" x14ac:dyDescent="0.15">
      <c r="A38" s="22"/>
      <c r="B38" s="35"/>
      <c r="C38" s="1178" t="s">
        <v>529</v>
      </c>
      <c r="D38" s="1179"/>
      <c r="E38" s="1180"/>
      <c r="F38" s="36">
        <v>0.1</v>
      </c>
      <c r="G38" s="37">
        <v>0.13</v>
      </c>
      <c r="H38" s="37">
        <v>0.17</v>
      </c>
      <c r="I38" s="37">
        <v>0.02</v>
      </c>
      <c r="J38" s="38">
        <v>0.09</v>
      </c>
      <c r="K38" s="22"/>
      <c r="L38" s="22"/>
      <c r="M38" s="22"/>
      <c r="N38" s="22"/>
      <c r="O38" s="22"/>
      <c r="P38" s="22"/>
    </row>
    <row r="39" spans="1:16" ht="39" customHeight="1" x14ac:dyDescent="0.15">
      <c r="A39" s="22"/>
      <c r="B39" s="35"/>
      <c r="C39" s="1178" t="s">
        <v>530</v>
      </c>
      <c r="D39" s="1179"/>
      <c r="E39" s="1180"/>
      <c r="F39" s="36">
        <v>0.03</v>
      </c>
      <c r="G39" s="37">
        <v>0.05</v>
      </c>
      <c r="H39" s="37">
        <v>0.04</v>
      </c>
      <c r="I39" s="37">
        <v>0.06</v>
      </c>
      <c r="J39" s="38">
        <v>0.01</v>
      </c>
      <c r="K39" s="22"/>
      <c r="L39" s="22"/>
      <c r="M39" s="22"/>
      <c r="N39" s="22"/>
      <c r="O39" s="22"/>
      <c r="P39" s="22"/>
    </row>
    <row r="40" spans="1:16" ht="39" customHeight="1" x14ac:dyDescent="0.15">
      <c r="A40" s="22"/>
      <c r="B40" s="35"/>
      <c r="C40" s="1178" t="s">
        <v>531</v>
      </c>
      <c r="D40" s="1179"/>
      <c r="E40" s="1180"/>
      <c r="F40" s="36">
        <v>0.02</v>
      </c>
      <c r="G40" s="37">
        <v>0.01</v>
      </c>
      <c r="H40" s="37">
        <v>0.01</v>
      </c>
      <c r="I40" s="37">
        <v>0</v>
      </c>
      <c r="J40" s="38">
        <v>0.01</v>
      </c>
      <c r="K40" s="22"/>
      <c r="L40" s="22"/>
      <c r="M40" s="22"/>
      <c r="N40" s="22"/>
      <c r="O40" s="22"/>
      <c r="P40" s="22"/>
    </row>
    <row r="41" spans="1:16" ht="39" customHeight="1" x14ac:dyDescent="0.15">
      <c r="A41" s="22"/>
      <c r="B41" s="35"/>
      <c r="C41" s="1178" t="s">
        <v>532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534</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283</v>
      </c>
      <c r="L45" s="60">
        <v>253</v>
      </c>
      <c r="M45" s="60">
        <v>243</v>
      </c>
      <c r="N45" s="60">
        <v>257</v>
      </c>
      <c r="O45" s="61">
        <v>254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125</v>
      </c>
      <c r="L48" s="64">
        <v>133</v>
      </c>
      <c r="M48" s="64">
        <v>142</v>
      </c>
      <c r="N48" s="64">
        <v>150</v>
      </c>
      <c r="O48" s="65">
        <v>148</v>
      </c>
      <c r="P48" s="48"/>
      <c r="Q48" s="48"/>
      <c r="R48" s="48"/>
      <c r="S48" s="48"/>
      <c r="T48" s="48"/>
      <c r="U48" s="48"/>
    </row>
    <row r="49" spans="1:21" ht="30.75" customHeight="1" x14ac:dyDescent="0.15">
      <c r="A49" s="48"/>
      <c r="B49" s="1196"/>
      <c r="C49" s="1197"/>
      <c r="D49" s="62"/>
      <c r="E49" s="1188" t="s">
        <v>16</v>
      </c>
      <c r="F49" s="1188"/>
      <c r="G49" s="1188"/>
      <c r="H49" s="1188"/>
      <c r="I49" s="1188"/>
      <c r="J49" s="1189"/>
      <c r="K49" s="63">
        <v>28</v>
      </c>
      <c r="L49" s="64">
        <v>28</v>
      </c>
      <c r="M49" s="64">
        <v>28</v>
      </c>
      <c r="N49" s="64">
        <v>28</v>
      </c>
      <c r="O49" s="65">
        <v>28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284</v>
      </c>
      <c r="L52" s="64">
        <v>275</v>
      </c>
      <c r="M52" s="64">
        <v>282</v>
      </c>
      <c r="N52" s="64">
        <v>315</v>
      </c>
      <c r="O52" s="65">
        <v>313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152</v>
      </c>
      <c r="L53" s="69">
        <v>139</v>
      </c>
      <c r="M53" s="69">
        <v>131</v>
      </c>
      <c r="N53" s="69">
        <v>120</v>
      </c>
      <c r="O53" s="70">
        <v>117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2189</v>
      </c>
      <c r="J41" s="83">
        <v>2435</v>
      </c>
      <c r="K41" s="83">
        <v>2442</v>
      </c>
      <c r="L41" s="83">
        <v>2292</v>
      </c>
      <c r="M41" s="84">
        <v>2326</v>
      </c>
    </row>
    <row r="42" spans="2:13" ht="27.75" customHeight="1" x14ac:dyDescent="0.15">
      <c r="B42" s="1204"/>
      <c r="C42" s="1205"/>
      <c r="D42" s="85"/>
      <c r="E42" s="1210" t="s">
        <v>26</v>
      </c>
      <c r="F42" s="1210"/>
      <c r="G42" s="1210"/>
      <c r="H42" s="1211"/>
      <c r="I42" s="86" t="s">
        <v>477</v>
      </c>
      <c r="J42" s="87" t="s">
        <v>477</v>
      </c>
      <c r="K42" s="87" t="s">
        <v>477</v>
      </c>
      <c r="L42" s="87" t="s">
        <v>477</v>
      </c>
      <c r="M42" s="88" t="s">
        <v>477</v>
      </c>
    </row>
    <row r="43" spans="2:13" ht="27.75" customHeight="1" x14ac:dyDescent="0.15">
      <c r="B43" s="1204"/>
      <c r="C43" s="1205"/>
      <c r="D43" s="85"/>
      <c r="E43" s="1210" t="s">
        <v>27</v>
      </c>
      <c r="F43" s="1210"/>
      <c r="G43" s="1210"/>
      <c r="H43" s="1211"/>
      <c r="I43" s="86">
        <v>2063</v>
      </c>
      <c r="J43" s="87">
        <v>2164</v>
      </c>
      <c r="K43" s="87">
        <v>2223</v>
      </c>
      <c r="L43" s="87">
        <v>2222</v>
      </c>
      <c r="M43" s="88">
        <v>2112</v>
      </c>
    </row>
    <row r="44" spans="2:13" ht="27.75" customHeight="1" x14ac:dyDescent="0.15">
      <c r="B44" s="1204"/>
      <c r="C44" s="1205"/>
      <c r="D44" s="85"/>
      <c r="E44" s="1210" t="s">
        <v>28</v>
      </c>
      <c r="F44" s="1210"/>
      <c r="G44" s="1210"/>
      <c r="H44" s="1211"/>
      <c r="I44" s="86">
        <v>197</v>
      </c>
      <c r="J44" s="87">
        <v>172</v>
      </c>
      <c r="K44" s="87">
        <v>146</v>
      </c>
      <c r="L44" s="87">
        <v>121</v>
      </c>
      <c r="M44" s="88">
        <v>96</v>
      </c>
    </row>
    <row r="45" spans="2:13" ht="27.75" customHeight="1" x14ac:dyDescent="0.15">
      <c r="B45" s="1204"/>
      <c r="C45" s="1205"/>
      <c r="D45" s="85"/>
      <c r="E45" s="1210" t="s">
        <v>29</v>
      </c>
      <c r="F45" s="1210"/>
      <c r="G45" s="1210"/>
      <c r="H45" s="1211"/>
      <c r="I45" s="86">
        <v>384</v>
      </c>
      <c r="J45" s="87">
        <v>419</v>
      </c>
      <c r="K45" s="87">
        <v>360</v>
      </c>
      <c r="L45" s="87">
        <v>342</v>
      </c>
      <c r="M45" s="88">
        <v>328</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2900</v>
      </c>
      <c r="J50" s="87">
        <v>2943</v>
      </c>
      <c r="K50" s="87">
        <v>3160</v>
      </c>
      <c r="L50" s="87">
        <v>3264</v>
      </c>
      <c r="M50" s="88">
        <v>3394</v>
      </c>
    </row>
    <row r="51" spans="2:13" ht="27.75" customHeight="1" x14ac:dyDescent="0.15">
      <c r="B51" s="1204"/>
      <c r="C51" s="1205"/>
      <c r="D51" s="85"/>
      <c r="E51" s="1210" t="s">
        <v>36</v>
      </c>
      <c r="F51" s="1210"/>
      <c r="G51" s="1210"/>
      <c r="H51" s="1211"/>
      <c r="I51" s="86">
        <v>256</v>
      </c>
      <c r="J51" s="87">
        <v>322</v>
      </c>
      <c r="K51" s="87">
        <v>303</v>
      </c>
      <c r="L51" s="87">
        <v>257</v>
      </c>
      <c r="M51" s="88">
        <v>216</v>
      </c>
    </row>
    <row r="52" spans="2:13" ht="27.75" customHeight="1" x14ac:dyDescent="0.15">
      <c r="B52" s="1206"/>
      <c r="C52" s="1207"/>
      <c r="D52" s="85"/>
      <c r="E52" s="1210" t="s">
        <v>37</v>
      </c>
      <c r="F52" s="1210"/>
      <c r="G52" s="1210"/>
      <c r="H52" s="1211"/>
      <c r="I52" s="86">
        <v>3167</v>
      </c>
      <c r="J52" s="87">
        <v>3099</v>
      </c>
      <c r="K52" s="87">
        <v>3013</v>
      </c>
      <c r="L52" s="87">
        <v>2946</v>
      </c>
      <c r="M52" s="88">
        <v>2818</v>
      </c>
    </row>
    <row r="53" spans="2:13" ht="27.75" customHeight="1" thickBot="1" x14ac:dyDescent="0.2">
      <c r="B53" s="1217" t="s">
        <v>21</v>
      </c>
      <c r="C53" s="1218"/>
      <c r="D53" s="92"/>
      <c r="E53" s="1219" t="s">
        <v>38</v>
      </c>
      <c r="F53" s="1219"/>
      <c r="G53" s="1219"/>
      <c r="H53" s="1220"/>
      <c r="I53" s="93">
        <v>-1490</v>
      </c>
      <c r="J53" s="94">
        <v>-1174</v>
      </c>
      <c r="K53" s="94">
        <v>-1304</v>
      </c>
      <c r="L53" s="94">
        <v>-1491</v>
      </c>
      <c r="M53" s="95">
        <v>-1565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t="s">
        <v>558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551</v>
      </c>
      <c r="H51" s="1234"/>
      <c r="I51" s="1239" t="s">
        <v>552</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557</v>
      </c>
      <c r="J53" s="1243"/>
      <c r="K53" s="1244"/>
      <c r="L53" s="1244"/>
      <c r="M53" s="1244"/>
      <c r="N53" s="1246">
        <v>51.3</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553</v>
      </c>
      <c r="H55" s="1248"/>
      <c r="I55" s="1243" t="s">
        <v>552</v>
      </c>
      <c r="J55" s="1243"/>
      <c r="K55" s="1241"/>
      <c r="L55" s="1241"/>
      <c r="M55" s="1241"/>
      <c r="N55" s="1242">
        <v>0</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557</v>
      </c>
      <c r="J57" s="1253"/>
      <c r="K57" s="1244"/>
      <c r="L57" s="1244"/>
      <c r="M57" s="1244"/>
      <c r="N57" s="1246">
        <v>54.2</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21" t="s">
        <v>559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551</v>
      </c>
      <c r="H73" s="1234"/>
      <c r="I73" s="1239" t="s">
        <v>552</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556</v>
      </c>
      <c r="J75" s="1243"/>
      <c r="K75" s="1246">
        <v>12.7</v>
      </c>
      <c r="L75" s="1246">
        <v>11</v>
      </c>
      <c r="M75" s="1246">
        <v>9.3000000000000007</v>
      </c>
      <c r="N75" s="1246">
        <v>8.5</v>
      </c>
      <c r="O75" s="1246">
        <v>8</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553</v>
      </c>
      <c r="H77" s="1248"/>
      <c r="I77" s="1243" t="s">
        <v>552</v>
      </c>
      <c r="J77" s="1243"/>
      <c r="K77" s="1254">
        <v>0</v>
      </c>
      <c r="L77" s="1254">
        <v>0</v>
      </c>
      <c r="M77" s="1242">
        <v>0</v>
      </c>
      <c r="N77" s="1242">
        <v>0</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556</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158444</v>
      </c>
      <c r="E3" s="118"/>
      <c r="F3" s="119">
        <v>228305</v>
      </c>
      <c r="G3" s="120"/>
      <c r="H3" s="121"/>
    </row>
    <row r="4" spans="1:8" x14ac:dyDescent="0.15">
      <c r="A4" s="122"/>
      <c r="B4" s="123"/>
      <c r="C4" s="124"/>
      <c r="D4" s="125">
        <v>80225</v>
      </c>
      <c r="E4" s="126"/>
      <c r="F4" s="127">
        <v>86611</v>
      </c>
      <c r="G4" s="128"/>
      <c r="H4" s="129"/>
    </row>
    <row r="5" spans="1:8" x14ac:dyDescent="0.15">
      <c r="A5" s="110" t="s">
        <v>511</v>
      </c>
      <c r="B5" s="115"/>
      <c r="C5" s="116"/>
      <c r="D5" s="117">
        <v>246256</v>
      </c>
      <c r="E5" s="118"/>
      <c r="F5" s="119">
        <v>316331</v>
      </c>
      <c r="G5" s="120"/>
      <c r="H5" s="121"/>
    </row>
    <row r="6" spans="1:8" x14ac:dyDescent="0.15">
      <c r="A6" s="122"/>
      <c r="B6" s="123"/>
      <c r="C6" s="124"/>
      <c r="D6" s="125">
        <v>88527</v>
      </c>
      <c r="E6" s="126"/>
      <c r="F6" s="127">
        <v>106387</v>
      </c>
      <c r="G6" s="128"/>
      <c r="H6" s="129"/>
    </row>
    <row r="7" spans="1:8" x14ac:dyDescent="0.15">
      <c r="A7" s="110" t="s">
        <v>512</v>
      </c>
      <c r="B7" s="115"/>
      <c r="C7" s="116"/>
      <c r="D7" s="117">
        <v>154213</v>
      </c>
      <c r="E7" s="118"/>
      <c r="F7" s="119">
        <v>333013</v>
      </c>
      <c r="G7" s="120"/>
      <c r="H7" s="121"/>
    </row>
    <row r="8" spans="1:8" x14ac:dyDescent="0.15">
      <c r="A8" s="122"/>
      <c r="B8" s="123"/>
      <c r="C8" s="124"/>
      <c r="D8" s="125">
        <v>83783</v>
      </c>
      <c r="E8" s="126"/>
      <c r="F8" s="127">
        <v>126732</v>
      </c>
      <c r="G8" s="128"/>
      <c r="H8" s="129"/>
    </row>
    <row r="9" spans="1:8" x14ac:dyDescent="0.15">
      <c r="A9" s="110" t="s">
        <v>513</v>
      </c>
      <c r="B9" s="115"/>
      <c r="C9" s="116"/>
      <c r="D9" s="117">
        <v>81495</v>
      </c>
      <c r="E9" s="118"/>
      <c r="F9" s="119">
        <v>280458</v>
      </c>
      <c r="G9" s="120"/>
      <c r="H9" s="121"/>
    </row>
    <row r="10" spans="1:8" x14ac:dyDescent="0.15">
      <c r="A10" s="122"/>
      <c r="B10" s="123"/>
      <c r="C10" s="124"/>
      <c r="D10" s="125">
        <v>47433</v>
      </c>
      <c r="E10" s="126"/>
      <c r="F10" s="127">
        <v>127286</v>
      </c>
      <c r="G10" s="128"/>
      <c r="H10" s="129"/>
    </row>
    <row r="11" spans="1:8" x14ac:dyDescent="0.15">
      <c r="A11" s="110" t="s">
        <v>514</v>
      </c>
      <c r="B11" s="115"/>
      <c r="C11" s="116"/>
      <c r="D11" s="117">
        <v>155632</v>
      </c>
      <c r="E11" s="118"/>
      <c r="F11" s="119">
        <v>291945</v>
      </c>
      <c r="G11" s="120"/>
      <c r="H11" s="121"/>
    </row>
    <row r="12" spans="1:8" x14ac:dyDescent="0.15">
      <c r="A12" s="122"/>
      <c r="B12" s="123"/>
      <c r="C12" s="130"/>
      <c r="D12" s="125">
        <v>102726</v>
      </c>
      <c r="E12" s="126"/>
      <c r="F12" s="127">
        <v>127651</v>
      </c>
      <c r="G12" s="128"/>
      <c r="H12" s="129"/>
    </row>
    <row r="13" spans="1:8" x14ac:dyDescent="0.15">
      <c r="A13" s="110"/>
      <c r="B13" s="115"/>
      <c r="C13" s="131"/>
      <c r="D13" s="132">
        <v>159208</v>
      </c>
      <c r="E13" s="133"/>
      <c r="F13" s="134">
        <v>290010</v>
      </c>
      <c r="G13" s="135"/>
      <c r="H13" s="121"/>
    </row>
    <row r="14" spans="1:8" x14ac:dyDescent="0.15">
      <c r="A14" s="122"/>
      <c r="B14" s="123"/>
      <c r="C14" s="124"/>
      <c r="D14" s="125">
        <v>80539</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3.11</v>
      </c>
      <c r="C19" s="136">
        <f>ROUND(VALUE(SUBSTITUTE(実質収支比率等に係る経年分析!G$48,"▲","-")),2)</f>
        <v>12.57</v>
      </c>
      <c r="D19" s="136">
        <f>ROUND(VALUE(SUBSTITUTE(実質収支比率等に係る経年分析!H$48,"▲","-")),2)</f>
        <v>5.91</v>
      </c>
      <c r="E19" s="136">
        <f>ROUND(VALUE(SUBSTITUTE(実質収支比率等に係る経年分析!I$48,"▲","-")),2)</f>
        <v>5.74</v>
      </c>
      <c r="F19" s="136">
        <f>ROUND(VALUE(SUBSTITUTE(実質収支比率等に係る経年分析!J$48,"▲","-")),2)</f>
        <v>0.94</v>
      </c>
    </row>
    <row r="20" spans="1:11" x14ac:dyDescent="0.15">
      <c r="A20" s="136" t="s">
        <v>43</v>
      </c>
      <c r="B20" s="136">
        <f>ROUND(VALUE(SUBSTITUTE(実質収支比率等に係る経年分析!F$47,"▲","-")),2)</f>
        <v>23.64</v>
      </c>
      <c r="C20" s="136">
        <f>ROUND(VALUE(SUBSTITUTE(実質収支比率等に係る経年分析!G$47,"▲","-")),2)</f>
        <v>23.54</v>
      </c>
      <c r="D20" s="136">
        <f>ROUND(VALUE(SUBSTITUTE(実質収支比率等に係る経年分析!H$47,"▲","-")),2)</f>
        <v>26.53</v>
      </c>
      <c r="E20" s="136">
        <f>ROUND(VALUE(SUBSTITUTE(実質収支比率等に係る経年分析!I$47,"▲","-")),2)</f>
        <v>25.18</v>
      </c>
      <c r="F20" s="136">
        <f>ROUND(VALUE(SUBSTITUTE(実質収支比率等に係る経年分析!J$47,"▲","-")),2)</f>
        <v>25.71</v>
      </c>
    </row>
    <row r="21" spans="1:11" x14ac:dyDescent="0.15">
      <c r="A21" s="136" t="s">
        <v>44</v>
      </c>
      <c r="B21" s="136">
        <f>IF(ISNUMBER(VALUE(SUBSTITUTE(実質収支比率等に係る経年分析!F$49,"▲","-"))),ROUND(VALUE(SUBSTITUTE(実質収支比率等に係る経年分析!F$49,"▲","-")),2),NA())</f>
        <v>-1.42</v>
      </c>
      <c r="C21" s="136">
        <f>IF(ISNUMBER(VALUE(SUBSTITUTE(実質収支比率等に係る経年分析!G$49,"▲","-"))),ROUND(VALUE(SUBSTITUTE(実質収支比率等に係る経年分析!G$49,"▲","-")),2),NA())</f>
        <v>9.52</v>
      </c>
      <c r="D21" s="136">
        <f>IF(ISNUMBER(VALUE(SUBSTITUTE(実質収支比率等に係る経年分析!H$49,"▲","-"))),ROUND(VALUE(SUBSTITUTE(実質収支比率等に係る経年分析!H$49,"▲","-")),2),NA())</f>
        <v>-4.21</v>
      </c>
      <c r="E21" s="136">
        <f>IF(ISNUMBER(VALUE(SUBSTITUTE(実質収支比率等に係る経年分析!I$49,"▲","-"))),ROUND(VALUE(SUBSTITUTE(実質収支比率等に係る経年分析!I$49,"▲","-")),2),NA())</f>
        <v>5.43</v>
      </c>
      <c r="F21" s="136">
        <f>IF(ISNUMBER(VALUE(SUBSTITUTE(実質収支比率等に係る経年分析!J$49,"▲","-"))),ROUND(VALUE(SUBSTITUTE(実質収支比率等に係る経年分析!J$49,"▲","-")),2),NA())</f>
        <v>-4.88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芸西村代替輸送事業特別会計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芸西村下水道事業特別会計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芸西村後期高齢者医療特別会計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芸西村簡易水道事業特別会計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芸西村住宅新築資金等特別会計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0.09</v>
      </c>
    </row>
    <row r="34" spans="1:16" x14ac:dyDescent="0.15">
      <c r="A34" s="137" t="str">
        <f>IF(連結実質赤字比率に係る赤字・黒字の構成分析!C$36="",NA(),連結実質赤字比率に係る赤字・黒字の構成分析!C$36)</f>
        <v>芸西村介護保険事業特別会計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0.28999999999999998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0.84</v>
      </c>
    </row>
    <row r="36" spans="1:16" x14ac:dyDescent="0.15">
      <c r="A36" s="137" t="str">
        <f>IF(連結実質赤字比率に係る赤字・黒字の構成分析!C$34="",NA(),連結実質赤字比率に係る赤字・黒字の構成分析!C$34)</f>
        <v>芸西村国民健康保険特別会計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0.59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284</v>
      </c>
      <c r="E42" s="138"/>
      <c r="F42" s="138"/>
      <c r="G42" s="138">
        <f>'実質公債費比率（分子）の構造'!L$52</f>
        <v>275</v>
      </c>
      <c r="H42" s="138"/>
      <c r="I42" s="138"/>
      <c r="J42" s="138">
        <f>'実質公債費比率（分子）の構造'!M$52</f>
        <v>282</v>
      </c>
      <c r="K42" s="138"/>
      <c r="L42" s="138"/>
      <c r="M42" s="138">
        <f>'実質公債費比率（分子）の構造'!N$52</f>
        <v>315</v>
      </c>
      <c r="N42" s="138"/>
      <c r="O42" s="138"/>
      <c r="P42" s="138">
        <f>'実質公債費比率（分子）の構造'!O$52</f>
        <v>313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28</v>
      </c>
      <c r="C45" s="138"/>
      <c r="D45" s="138"/>
      <c r="E45" s="138">
        <f>'実質公債費比率（分子）の構造'!L$49</f>
        <v>28</v>
      </c>
      <c r="F45" s="138"/>
      <c r="G45" s="138"/>
      <c r="H45" s="138">
        <f>'実質公債費比率（分子）の構造'!M$49</f>
        <v>28</v>
      </c>
      <c r="I45" s="138"/>
      <c r="J45" s="138"/>
      <c r="K45" s="138">
        <f>'実質公債費比率（分子）の構造'!N$49</f>
        <v>28</v>
      </c>
      <c r="L45" s="138"/>
      <c r="M45" s="138"/>
      <c r="N45" s="138">
        <f>'実質公債費比率（分子）の構造'!O$49</f>
        <v>28</v>
      </c>
      <c r="O45" s="138"/>
      <c r="P45" s="138"/>
    </row>
    <row r="46" spans="1:16" x14ac:dyDescent="0.15">
      <c r="A46" s="138" t="s">
        <v>55</v>
      </c>
      <c r="B46" s="138">
        <f>'実質公債費比率（分子）の構造'!K$48</f>
        <v>125</v>
      </c>
      <c r="C46" s="138"/>
      <c r="D46" s="138"/>
      <c r="E46" s="138">
        <f>'実質公債費比率（分子）の構造'!L$48</f>
        <v>133</v>
      </c>
      <c r="F46" s="138"/>
      <c r="G46" s="138"/>
      <c r="H46" s="138">
        <f>'実質公債費比率（分子）の構造'!M$48</f>
        <v>142</v>
      </c>
      <c r="I46" s="138"/>
      <c r="J46" s="138"/>
      <c r="K46" s="138">
        <f>'実質公債費比率（分子）の構造'!N$48</f>
        <v>150</v>
      </c>
      <c r="L46" s="138"/>
      <c r="M46" s="138"/>
      <c r="N46" s="138">
        <f>'実質公債費比率（分子）の構造'!O$48</f>
        <v>148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283</v>
      </c>
      <c r="C49" s="138"/>
      <c r="D49" s="138"/>
      <c r="E49" s="138">
        <f>'実質公債費比率（分子）の構造'!L$45</f>
        <v>253</v>
      </c>
      <c r="F49" s="138"/>
      <c r="G49" s="138"/>
      <c r="H49" s="138">
        <f>'実質公債費比率（分子）の構造'!M$45</f>
        <v>243</v>
      </c>
      <c r="I49" s="138"/>
      <c r="J49" s="138"/>
      <c r="K49" s="138">
        <f>'実質公債費比率（分子）の構造'!N$45</f>
        <v>257</v>
      </c>
      <c r="L49" s="138"/>
      <c r="M49" s="138"/>
      <c r="N49" s="138">
        <f>'実質公債費比率（分子）の構造'!O$45</f>
        <v>254</v>
      </c>
      <c r="O49" s="138"/>
      <c r="P49" s="138"/>
    </row>
    <row r="50" spans="1:16" x14ac:dyDescent="0.15">
      <c r="A50" s="138" t="s">
        <v>59</v>
      </c>
      <c r="B50" s="138" t="e">
        <f>NA()</f>
        <v>#N/A</v>
      </c>
      <c r="C50" s="138">
        <f>IF(ISNUMBER('実質公債費比率（分子）の構造'!K$53),'実質公債費比率（分子）の構造'!K$53,NA())</f>
        <v>152</v>
      </c>
      <c r="D50" s="138" t="e">
        <f>NA()</f>
        <v>#N/A</v>
      </c>
      <c r="E50" s="138" t="e">
        <f>NA()</f>
        <v>#N/A</v>
      </c>
      <c r="F50" s="138">
        <f>IF(ISNUMBER('実質公債費比率（分子）の構造'!L$53),'実質公債費比率（分子）の構造'!L$53,NA())</f>
        <v>139</v>
      </c>
      <c r="G50" s="138" t="e">
        <f>NA()</f>
        <v>#N/A</v>
      </c>
      <c r="H50" s="138" t="e">
        <f>NA()</f>
        <v>#N/A</v>
      </c>
      <c r="I50" s="138">
        <f>IF(ISNUMBER('実質公債費比率（分子）の構造'!M$53),'実質公債費比率（分子）の構造'!M$53,NA())</f>
        <v>131</v>
      </c>
      <c r="J50" s="138" t="e">
        <f>NA()</f>
        <v>#N/A</v>
      </c>
      <c r="K50" s="138" t="e">
        <f>NA()</f>
        <v>#N/A</v>
      </c>
      <c r="L50" s="138">
        <f>IF(ISNUMBER('実質公債費比率（分子）の構造'!N$53),'実質公債費比率（分子）の構造'!N$53,NA())</f>
        <v>120</v>
      </c>
      <c r="M50" s="138" t="e">
        <f>NA()</f>
        <v>#N/A</v>
      </c>
      <c r="N50" s="138" t="e">
        <f>NA()</f>
        <v>#N/A</v>
      </c>
      <c r="O50" s="138">
        <f>IF(ISNUMBER('実質公債費比率（分子）の構造'!O$53),'実質公債費比率（分子）の構造'!O$53,NA())</f>
        <v>117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3167</v>
      </c>
      <c r="E56" s="137"/>
      <c r="F56" s="137"/>
      <c r="G56" s="137">
        <f>'将来負担比率（分子）の構造'!J$52</f>
        <v>3099</v>
      </c>
      <c r="H56" s="137"/>
      <c r="I56" s="137"/>
      <c r="J56" s="137">
        <f>'将来負担比率（分子）の構造'!K$52</f>
        <v>3013</v>
      </c>
      <c r="K56" s="137"/>
      <c r="L56" s="137"/>
      <c r="M56" s="137">
        <f>'将来負担比率（分子）の構造'!L$52</f>
        <v>2946</v>
      </c>
      <c r="N56" s="137"/>
      <c r="O56" s="137"/>
      <c r="P56" s="137">
        <f>'将来負担比率（分子）の構造'!M$52</f>
        <v>2818</v>
      </c>
    </row>
    <row r="57" spans="1:16" x14ac:dyDescent="0.15">
      <c r="A57" s="137" t="s">
        <v>36</v>
      </c>
      <c r="B57" s="137"/>
      <c r="C57" s="137"/>
      <c r="D57" s="137">
        <f>'将来負担比率（分子）の構造'!I$51</f>
        <v>256</v>
      </c>
      <c r="E57" s="137"/>
      <c r="F57" s="137"/>
      <c r="G57" s="137">
        <f>'将来負担比率（分子）の構造'!J$51</f>
        <v>322</v>
      </c>
      <c r="H57" s="137"/>
      <c r="I57" s="137"/>
      <c r="J57" s="137">
        <f>'将来負担比率（分子）の構造'!K$51</f>
        <v>303</v>
      </c>
      <c r="K57" s="137"/>
      <c r="L57" s="137"/>
      <c r="M57" s="137">
        <f>'将来負担比率（分子）の構造'!L$51</f>
        <v>257</v>
      </c>
      <c r="N57" s="137"/>
      <c r="O57" s="137"/>
      <c r="P57" s="137">
        <f>'将来負担比率（分子）の構造'!M$51</f>
        <v>216</v>
      </c>
    </row>
    <row r="58" spans="1:16" x14ac:dyDescent="0.15">
      <c r="A58" s="137" t="s">
        <v>35</v>
      </c>
      <c r="B58" s="137"/>
      <c r="C58" s="137"/>
      <c r="D58" s="137">
        <f>'将来負担比率（分子）の構造'!I$50</f>
        <v>2900</v>
      </c>
      <c r="E58" s="137"/>
      <c r="F58" s="137"/>
      <c r="G58" s="137">
        <f>'将来負担比率（分子）の構造'!J$50</f>
        <v>2943</v>
      </c>
      <c r="H58" s="137"/>
      <c r="I58" s="137"/>
      <c r="J58" s="137">
        <f>'将来負担比率（分子）の構造'!K$50</f>
        <v>3160</v>
      </c>
      <c r="K58" s="137"/>
      <c r="L58" s="137"/>
      <c r="M58" s="137">
        <f>'将来負担比率（分子）の構造'!L$50</f>
        <v>3264</v>
      </c>
      <c r="N58" s="137"/>
      <c r="O58" s="137"/>
      <c r="P58" s="137">
        <f>'将来負担比率（分子）の構造'!M$50</f>
        <v>3394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384</v>
      </c>
      <c r="C62" s="137"/>
      <c r="D62" s="137"/>
      <c r="E62" s="137">
        <f>'将来負担比率（分子）の構造'!J$45</f>
        <v>419</v>
      </c>
      <c r="F62" s="137"/>
      <c r="G62" s="137"/>
      <c r="H62" s="137">
        <f>'将来負担比率（分子）の構造'!K$45</f>
        <v>360</v>
      </c>
      <c r="I62" s="137"/>
      <c r="J62" s="137"/>
      <c r="K62" s="137">
        <f>'将来負担比率（分子）の構造'!L$45</f>
        <v>342</v>
      </c>
      <c r="L62" s="137"/>
      <c r="M62" s="137"/>
      <c r="N62" s="137">
        <f>'将来負担比率（分子）の構造'!M$45</f>
        <v>328</v>
      </c>
      <c r="O62" s="137"/>
      <c r="P62" s="137"/>
    </row>
    <row r="63" spans="1:16" x14ac:dyDescent="0.15">
      <c r="A63" s="137" t="s">
        <v>28</v>
      </c>
      <c r="B63" s="137">
        <f>'将来負担比率（分子）の構造'!I$44</f>
        <v>197</v>
      </c>
      <c r="C63" s="137"/>
      <c r="D63" s="137"/>
      <c r="E63" s="137">
        <f>'将来負担比率（分子）の構造'!J$44</f>
        <v>172</v>
      </c>
      <c r="F63" s="137"/>
      <c r="G63" s="137"/>
      <c r="H63" s="137">
        <f>'将来負担比率（分子）の構造'!K$44</f>
        <v>146</v>
      </c>
      <c r="I63" s="137"/>
      <c r="J63" s="137"/>
      <c r="K63" s="137">
        <f>'将来負担比率（分子）の構造'!L$44</f>
        <v>121</v>
      </c>
      <c r="L63" s="137"/>
      <c r="M63" s="137"/>
      <c r="N63" s="137">
        <f>'将来負担比率（分子）の構造'!M$44</f>
        <v>96</v>
      </c>
      <c r="O63" s="137"/>
      <c r="P63" s="137"/>
    </row>
    <row r="64" spans="1:16" x14ac:dyDescent="0.15">
      <c r="A64" s="137" t="s">
        <v>27</v>
      </c>
      <c r="B64" s="137">
        <f>'将来負担比率（分子）の構造'!I$43</f>
        <v>2063</v>
      </c>
      <c r="C64" s="137"/>
      <c r="D64" s="137"/>
      <c r="E64" s="137">
        <f>'将来負担比率（分子）の構造'!J$43</f>
        <v>2164</v>
      </c>
      <c r="F64" s="137"/>
      <c r="G64" s="137"/>
      <c r="H64" s="137">
        <f>'将来負担比率（分子）の構造'!K$43</f>
        <v>2223</v>
      </c>
      <c r="I64" s="137"/>
      <c r="J64" s="137"/>
      <c r="K64" s="137">
        <f>'将来負担比率（分子）の構造'!L$43</f>
        <v>2222</v>
      </c>
      <c r="L64" s="137"/>
      <c r="M64" s="137"/>
      <c r="N64" s="137">
        <f>'将来負担比率（分子）の構造'!M$43</f>
        <v>2112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2189</v>
      </c>
      <c r="C66" s="137"/>
      <c r="D66" s="137"/>
      <c r="E66" s="137">
        <f>'将来負担比率（分子）の構造'!J$41</f>
        <v>2435</v>
      </c>
      <c r="F66" s="137"/>
      <c r="G66" s="137"/>
      <c r="H66" s="137">
        <f>'将来負担比率（分子）の構造'!K$41</f>
        <v>2442</v>
      </c>
      <c r="I66" s="137"/>
      <c r="J66" s="137"/>
      <c r="K66" s="137">
        <f>'将来負担比率（分子）の構造'!L$41</f>
        <v>2292</v>
      </c>
      <c r="L66" s="137"/>
      <c r="M66" s="137"/>
      <c r="N66" s="137">
        <f>'将来負担比率（分子）の構造'!M$41</f>
        <v>2326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398306</v>
      </c>
      <c r="S5" s="615"/>
      <c r="T5" s="615"/>
      <c r="U5" s="615"/>
      <c r="V5" s="615"/>
      <c r="W5" s="615"/>
      <c r="X5" s="615"/>
      <c r="Y5" s="616"/>
      <c r="Z5" s="617">
        <v>12.4</v>
      </c>
      <c r="AA5" s="617"/>
      <c r="AB5" s="617"/>
      <c r="AC5" s="617"/>
      <c r="AD5" s="618">
        <v>398306</v>
      </c>
      <c r="AE5" s="618"/>
      <c r="AF5" s="618"/>
      <c r="AG5" s="618"/>
      <c r="AH5" s="618"/>
      <c r="AI5" s="618"/>
      <c r="AJ5" s="618"/>
      <c r="AK5" s="618"/>
      <c r="AL5" s="619">
        <v>22.7</v>
      </c>
      <c r="AM5" s="620"/>
      <c r="AN5" s="620"/>
      <c r="AO5" s="621"/>
      <c r="AP5" s="611" t="s">
        <v>210</v>
      </c>
      <c r="AQ5" s="612"/>
      <c r="AR5" s="612"/>
      <c r="AS5" s="612"/>
      <c r="AT5" s="612"/>
      <c r="AU5" s="612"/>
      <c r="AV5" s="612"/>
      <c r="AW5" s="612"/>
      <c r="AX5" s="612"/>
      <c r="AY5" s="612"/>
      <c r="AZ5" s="612"/>
      <c r="BA5" s="612"/>
      <c r="BB5" s="612"/>
      <c r="BC5" s="612"/>
      <c r="BD5" s="612"/>
      <c r="BE5" s="612"/>
      <c r="BF5" s="613"/>
      <c r="BG5" s="625">
        <v>382470</v>
      </c>
      <c r="BH5" s="626"/>
      <c r="BI5" s="626"/>
      <c r="BJ5" s="626"/>
      <c r="BK5" s="626"/>
      <c r="BL5" s="626"/>
      <c r="BM5" s="626"/>
      <c r="BN5" s="627"/>
      <c r="BO5" s="628">
        <v>96</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22137</v>
      </c>
      <c r="S6" s="626"/>
      <c r="T6" s="626"/>
      <c r="U6" s="626"/>
      <c r="V6" s="626"/>
      <c r="W6" s="626"/>
      <c r="X6" s="626"/>
      <c r="Y6" s="627"/>
      <c r="Z6" s="628">
        <v>0.7</v>
      </c>
      <c r="AA6" s="628"/>
      <c r="AB6" s="628"/>
      <c r="AC6" s="628"/>
      <c r="AD6" s="629">
        <v>22137</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382470</v>
      </c>
      <c r="BH6" s="626"/>
      <c r="BI6" s="626"/>
      <c r="BJ6" s="626"/>
      <c r="BK6" s="626"/>
      <c r="BL6" s="626"/>
      <c r="BM6" s="626"/>
      <c r="BN6" s="627"/>
      <c r="BO6" s="628">
        <v>96</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48361</v>
      </c>
      <c r="CS6" s="626"/>
      <c r="CT6" s="626"/>
      <c r="CU6" s="626"/>
      <c r="CV6" s="626"/>
      <c r="CW6" s="626"/>
      <c r="CX6" s="626"/>
      <c r="CY6" s="627"/>
      <c r="CZ6" s="628">
        <v>1.5</v>
      </c>
      <c r="DA6" s="628"/>
      <c r="DB6" s="628"/>
      <c r="DC6" s="628"/>
      <c r="DD6" s="634" t="s">
        <v>211</v>
      </c>
      <c r="DE6" s="626"/>
      <c r="DF6" s="626"/>
      <c r="DG6" s="626"/>
      <c r="DH6" s="626"/>
      <c r="DI6" s="626"/>
      <c r="DJ6" s="626"/>
      <c r="DK6" s="626"/>
      <c r="DL6" s="626"/>
      <c r="DM6" s="626"/>
      <c r="DN6" s="626"/>
      <c r="DO6" s="626"/>
      <c r="DP6" s="627"/>
      <c r="DQ6" s="634">
        <v>48361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881</v>
      </c>
      <c r="S7" s="626"/>
      <c r="T7" s="626"/>
      <c r="U7" s="626"/>
      <c r="V7" s="626"/>
      <c r="W7" s="626"/>
      <c r="X7" s="626"/>
      <c r="Y7" s="627"/>
      <c r="Z7" s="628">
        <v>0</v>
      </c>
      <c r="AA7" s="628"/>
      <c r="AB7" s="628"/>
      <c r="AC7" s="628"/>
      <c r="AD7" s="629">
        <v>881</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142222</v>
      </c>
      <c r="BH7" s="626"/>
      <c r="BI7" s="626"/>
      <c r="BJ7" s="626"/>
      <c r="BK7" s="626"/>
      <c r="BL7" s="626"/>
      <c r="BM7" s="626"/>
      <c r="BN7" s="627"/>
      <c r="BO7" s="628">
        <v>35.700000000000003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686430</v>
      </c>
      <c r="CS7" s="626"/>
      <c r="CT7" s="626"/>
      <c r="CU7" s="626"/>
      <c r="CV7" s="626"/>
      <c r="CW7" s="626"/>
      <c r="CX7" s="626"/>
      <c r="CY7" s="627"/>
      <c r="CZ7" s="628">
        <v>21.6</v>
      </c>
      <c r="DA7" s="628"/>
      <c r="DB7" s="628"/>
      <c r="DC7" s="628"/>
      <c r="DD7" s="634">
        <v>29477</v>
      </c>
      <c r="DE7" s="626"/>
      <c r="DF7" s="626"/>
      <c r="DG7" s="626"/>
      <c r="DH7" s="626"/>
      <c r="DI7" s="626"/>
      <c r="DJ7" s="626"/>
      <c r="DK7" s="626"/>
      <c r="DL7" s="626"/>
      <c r="DM7" s="626"/>
      <c r="DN7" s="626"/>
      <c r="DO7" s="626"/>
      <c r="DP7" s="627"/>
      <c r="DQ7" s="634">
        <v>607424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898</v>
      </c>
      <c r="S8" s="626"/>
      <c r="T8" s="626"/>
      <c r="U8" s="626"/>
      <c r="V8" s="626"/>
      <c r="W8" s="626"/>
      <c r="X8" s="626"/>
      <c r="Y8" s="627"/>
      <c r="Z8" s="628">
        <v>0</v>
      </c>
      <c r="AA8" s="628"/>
      <c r="AB8" s="628"/>
      <c r="AC8" s="628"/>
      <c r="AD8" s="629">
        <v>898</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6706</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770806</v>
      </c>
      <c r="CS8" s="626"/>
      <c r="CT8" s="626"/>
      <c r="CU8" s="626"/>
      <c r="CV8" s="626"/>
      <c r="CW8" s="626"/>
      <c r="CX8" s="626"/>
      <c r="CY8" s="627"/>
      <c r="CZ8" s="628">
        <v>24.3</v>
      </c>
      <c r="DA8" s="628"/>
      <c r="DB8" s="628"/>
      <c r="DC8" s="628"/>
      <c r="DD8" s="634">
        <v>12410</v>
      </c>
      <c r="DE8" s="626"/>
      <c r="DF8" s="626"/>
      <c r="DG8" s="626"/>
      <c r="DH8" s="626"/>
      <c r="DI8" s="626"/>
      <c r="DJ8" s="626"/>
      <c r="DK8" s="626"/>
      <c r="DL8" s="626"/>
      <c r="DM8" s="626"/>
      <c r="DN8" s="626"/>
      <c r="DO8" s="626"/>
      <c r="DP8" s="627"/>
      <c r="DQ8" s="634">
        <v>535244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532</v>
      </c>
      <c r="S9" s="626"/>
      <c r="T9" s="626"/>
      <c r="U9" s="626"/>
      <c r="V9" s="626"/>
      <c r="W9" s="626"/>
      <c r="X9" s="626"/>
      <c r="Y9" s="627"/>
      <c r="Z9" s="628">
        <v>0</v>
      </c>
      <c r="AA9" s="628"/>
      <c r="AB9" s="628"/>
      <c r="AC9" s="628"/>
      <c r="AD9" s="629">
        <v>532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118077</v>
      </c>
      <c r="BH9" s="626"/>
      <c r="BI9" s="626"/>
      <c r="BJ9" s="626"/>
      <c r="BK9" s="626"/>
      <c r="BL9" s="626"/>
      <c r="BM9" s="626"/>
      <c r="BN9" s="627"/>
      <c r="BO9" s="628">
        <v>29.6</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217310</v>
      </c>
      <c r="CS9" s="626"/>
      <c r="CT9" s="626"/>
      <c r="CU9" s="626"/>
      <c r="CV9" s="626"/>
      <c r="CW9" s="626"/>
      <c r="CX9" s="626"/>
      <c r="CY9" s="627"/>
      <c r="CZ9" s="628">
        <v>6.8</v>
      </c>
      <c r="DA9" s="628"/>
      <c r="DB9" s="628"/>
      <c r="DC9" s="628"/>
      <c r="DD9" s="634">
        <v>664</v>
      </c>
      <c r="DE9" s="626"/>
      <c r="DF9" s="626"/>
      <c r="DG9" s="626"/>
      <c r="DH9" s="626"/>
      <c r="DI9" s="626"/>
      <c r="DJ9" s="626"/>
      <c r="DK9" s="626"/>
      <c r="DL9" s="626"/>
      <c r="DM9" s="626"/>
      <c r="DN9" s="626"/>
      <c r="DO9" s="626"/>
      <c r="DP9" s="627"/>
      <c r="DQ9" s="634">
        <v>202133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69221</v>
      </c>
      <c r="S10" s="626"/>
      <c r="T10" s="626"/>
      <c r="U10" s="626"/>
      <c r="V10" s="626"/>
      <c r="W10" s="626"/>
      <c r="X10" s="626"/>
      <c r="Y10" s="627"/>
      <c r="Z10" s="628">
        <v>2.2000000000000002</v>
      </c>
      <c r="AA10" s="628"/>
      <c r="AB10" s="628"/>
      <c r="AC10" s="628"/>
      <c r="AD10" s="629">
        <v>69221</v>
      </c>
      <c r="AE10" s="629"/>
      <c r="AF10" s="629"/>
      <c r="AG10" s="629"/>
      <c r="AH10" s="629"/>
      <c r="AI10" s="629"/>
      <c r="AJ10" s="629"/>
      <c r="AK10" s="629"/>
      <c r="AL10" s="630">
        <v>3.9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10777</v>
      </c>
      <c r="BH10" s="626"/>
      <c r="BI10" s="626"/>
      <c r="BJ10" s="626"/>
      <c r="BK10" s="626"/>
      <c r="BL10" s="626"/>
      <c r="BM10" s="626"/>
      <c r="BN10" s="627"/>
      <c r="BO10" s="628">
        <v>2.7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39982</v>
      </c>
      <c r="S11" s="626"/>
      <c r="T11" s="626"/>
      <c r="U11" s="626"/>
      <c r="V11" s="626"/>
      <c r="W11" s="626"/>
      <c r="X11" s="626"/>
      <c r="Y11" s="627"/>
      <c r="Z11" s="628">
        <v>1.2</v>
      </c>
      <c r="AA11" s="628"/>
      <c r="AB11" s="628"/>
      <c r="AC11" s="628"/>
      <c r="AD11" s="629">
        <v>39982</v>
      </c>
      <c r="AE11" s="629"/>
      <c r="AF11" s="629"/>
      <c r="AG11" s="629"/>
      <c r="AH11" s="629"/>
      <c r="AI11" s="629"/>
      <c r="AJ11" s="629"/>
      <c r="AK11" s="629"/>
      <c r="AL11" s="630">
        <v>2.2999999999999998</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6662</v>
      </c>
      <c r="BH11" s="626"/>
      <c r="BI11" s="626"/>
      <c r="BJ11" s="626"/>
      <c r="BK11" s="626"/>
      <c r="BL11" s="626"/>
      <c r="BM11" s="626"/>
      <c r="BN11" s="627"/>
      <c r="BO11" s="628">
        <v>1.7</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240439</v>
      </c>
      <c r="CS11" s="626"/>
      <c r="CT11" s="626"/>
      <c r="CU11" s="626"/>
      <c r="CV11" s="626"/>
      <c r="CW11" s="626"/>
      <c r="CX11" s="626"/>
      <c r="CY11" s="627"/>
      <c r="CZ11" s="628">
        <v>7.6</v>
      </c>
      <c r="DA11" s="628"/>
      <c r="DB11" s="628"/>
      <c r="DC11" s="628"/>
      <c r="DD11" s="634">
        <v>154878</v>
      </c>
      <c r="DE11" s="626"/>
      <c r="DF11" s="626"/>
      <c r="DG11" s="626"/>
      <c r="DH11" s="626"/>
      <c r="DI11" s="626"/>
      <c r="DJ11" s="626"/>
      <c r="DK11" s="626"/>
      <c r="DL11" s="626"/>
      <c r="DM11" s="626"/>
      <c r="DN11" s="626"/>
      <c r="DO11" s="626"/>
      <c r="DP11" s="627"/>
      <c r="DQ11" s="634">
        <v>116533</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185946</v>
      </c>
      <c r="BH12" s="626"/>
      <c r="BI12" s="626"/>
      <c r="BJ12" s="626"/>
      <c r="BK12" s="626"/>
      <c r="BL12" s="626"/>
      <c r="BM12" s="626"/>
      <c r="BN12" s="627"/>
      <c r="BO12" s="628">
        <v>46.7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3008</v>
      </c>
      <c r="CS12" s="626"/>
      <c r="CT12" s="626"/>
      <c r="CU12" s="626"/>
      <c r="CV12" s="626"/>
      <c r="CW12" s="626"/>
      <c r="CX12" s="626"/>
      <c r="CY12" s="627"/>
      <c r="CZ12" s="628">
        <v>0.1</v>
      </c>
      <c r="DA12" s="628"/>
      <c r="DB12" s="628"/>
      <c r="DC12" s="628"/>
      <c r="DD12" s="634" t="s">
        <v>112</v>
      </c>
      <c r="DE12" s="626"/>
      <c r="DF12" s="626"/>
      <c r="DG12" s="626"/>
      <c r="DH12" s="626"/>
      <c r="DI12" s="626"/>
      <c r="DJ12" s="626"/>
      <c r="DK12" s="626"/>
      <c r="DL12" s="626"/>
      <c r="DM12" s="626"/>
      <c r="DN12" s="626"/>
      <c r="DO12" s="626"/>
      <c r="DP12" s="627"/>
      <c r="DQ12" s="634">
        <v>2919</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3051</v>
      </c>
      <c r="S13" s="626"/>
      <c r="T13" s="626"/>
      <c r="U13" s="626"/>
      <c r="V13" s="626"/>
      <c r="W13" s="626"/>
      <c r="X13" s="626"/>
      <c r="Y13" s="627"/>
      <c r="Z13" s="628">
        <v>0.1</v>
      </c>
      <c r="AA13" s="628"/>
      <c r="AB13" s="628"/>
      <c r="AC13" s="628"/>
      <c r="AD13" s="629">
        <v>3051</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185946</v>
      </c>
      <c r="BH13" s="626"/>
      <c r="BI13" s="626"/>
      <c r="BJ13" s="626"/>
      <c r="BK13" s="626"/>
      <c r="BL13" s="626"/>
      <c r="BM13" s="626"/>
      <c r="BN13" s="627"/>
      <c r="BO13" s="628">
        <v>46.7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324503</v>
      </c>
      <c r="CS13" s="626"/>
      <c r="CT13" s="626"/>
      <c r="CU13" s="626"/>
      <c r="CV13" s="626"/>
      <c r="CW13" s="626"/>
      <c r="CX13" s="626"/>
      <c r="CY13" s="627"/>
      <c r="CZ13" s="628">
        <v>10.199999999999999</v>
      </c>
      <c r="DA13" s="628"/>
      <c r="DB13" s="628"/>
      <c r="DC13" s="628"/>
      <c r="DD13" s="634">
        <v>119821</v>
      </c>
      <c r="DE13" s="626"/>
      <c r="DF13" s="626"/>
      <c r="DG13" s="626"/>
      <c r="DH13" s="626"/>
      <c r="DI13" s="626"/>
      <c r="DJ13" s="626"/>
      <c r="DK13" s="626"/>
      <c r="DL13" s="626"/>
      <c r="DM13" s="626"/>
      <c r="DN13" s="626"/>
      <c r="DO13" s="626"/>
      <c r="DP13" s="627"/>
      <c r="DQ13" s="634">
        <v>231576</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14807</v>
      </c>
      <c r="BH14" s="626"/>
      <c r="BI14" s="626"/>
      <c r="BJ14" s="626"/>
      <c r="BK14" s="626"/>
      <c r="BL14" s="626"/>
      <c r="BM14" s="626"/>
      <c r="BN14" s="627"/>
      <c r="BO14" s="628">
        <v>3.7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139660</v>
      </c>
      <c r="CS14" s="626"/>
      <c r="CT14" s="626"/>
      <c r="CU14" s="626"/>
      <c r="CV14" s="626"/>
      <c r="CW14" s="626"/>
      <c r="CX14" s="626"/>
      <c r="CY14" s="627"/>
      <c r="CZ14" s="628">
        <v>4.4000000000000004</v>
      </c>
      <c r="DA14" s="628"/>
      <c r="DB14" s="628"/>
      <c r="DC14" s="628"/>
      <c r="DD14" s="634">
        <v>20650</v>
      </c>
      <c r="DE14" s="626"/>
      <c r="DF14" s="626"/>
      <c r="DG14" s="626"/>
      <c r="DH14" s="626"/>
      <c r="DI14" s="626"/>
      <c r="DJ14" s="626"/>
      <c r="DK14" s="626"/>
      <c r="DL14" s="626"/>
      <c r="DM14" s="626"/>
      <c r="DN14" s="626"/>
      <c r="DO14" s="626"/>
      <c r="DP14" s="627"/>
      <c r="DQ14" s="634">
        <v>99127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1400</v>
      </c>
      <c r="S15" s="626"/>
      <c r="T15" s="626"/>
      <c r="U15" s="626"/>
      <c r="V15" s="626"/>
      <c r="W15" s="626"/>
      <c r="X15" s="626"/>
      <c r="Y15" s="627"/>
      <c r="Z15" s="628">
        <v>0</v>
      </c>
      <c r="AA15" s="628"/>
      <c r="AB15" s="628"/>
      <c r="AC15" s="628"/>
      <c r="AD15" s="629">
        <v>1400</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39495</v>
      </c>
      <c r="BH15" s="626"/>
      <c r="BI15" s="626"/>
      <c r="BJ15" s="626"/>
      <c r="BK15" s="626"/>
      <c r="BL15" s="626"/>
      <c r="BM15" s="626"/>
      <c r="BN15" s="627"/>
      <c r="BO15" s="628">
        <v>9.9</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490554</v>
      </c>
      <c r="CS15" s="626"/>
      <c r="CT15" s="626"/>
      <c r="CU15" s="626"/>
      <c r="CV15" s="626"/>
      <c r="CW15" s="626"/>
      <c r="CX15" s="626"/>
      <c r="CY15" s="627"/>
      <c r="CZ15" s="628">
        <v>15.4</v>
      </c>
      <c r="DA15" s="628"/>
      <c r="DB15" s="628"/>
      <c r="DC15" s="628"/>
      <c r="DD15" s="634">
        <v>263305</v>
      </c>
      <c r="DE15" s="626"/>
      <c r="DF15" s="626"/>
      <c r="DG15" s="626"/>
      <c r="DH15" s="626"/>
      <c r="DI15" s="626"/>
      <c r="DJ15" s="626"/>
      <c r="DK15" s="626"/>
      <c r="DL15" s="626"/>
      <c r="DM15" s="626"/>
      <c r="DN15" s="626"/>
      <c r="DO15" s="626"/>
      <c r="DP15" s="627"/>
      <c r="DQ15" s="634">
        <v>275392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1410423</v>
      </c>
      <c r="S16" s="626"/>
      <c r="T16" s="626"/>
      <c r="U16" s="626"/>
      <c r="V16" s="626"/>
      <c r="W16" s="626"/>
      <c r="X16" s="626"/>
      <c r="Y16" s="627"/>
      <c r="Z16" s="628">
        <v>43.9</v>
      </c>
      <c r="AA16" s="628"/>
      <c r="AB16" s="628"/>
      <c r="AC16" s="628"/>
      <c r="AD16" s="629">
        <v>1219334</v>
      </c>
      <c r="AE16" s="629"/>
      <c r="AF16" s="629"/>
      <c r="AG16" s="629"/>
      <c r="AH16" s="629"/>
      <c r="AI16" s="629"/>
      <c r="AJ16" s="629"/>
      <c r="AK16" s="629"/>
      <c r="AL16" s="630">
        <v>69.400000000000006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1308</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1219334</v>
      </c>
      <c r="S17" s="626"/>
      <c r="T17" s="626"/>
      <c r="U17" s="626"/>
      <c r="V17" s="626"/>
      <c r="W17" s="626"/>
      <c r="X17" s="626"/>
      <c r="Y17" s="627"/>
      <c r="Z17" s="628">
        <v>37.9</v>
      </c>
      <c r="AA17" s="628"/>
      <c r="AB17" s="628"/>
      <c r="AC17" s="628"/>
      <c r="AD17" s="629">
        <v>1219334</v>
      </c>
      <c r="AE17" s="629"/>
      <c r="AF17" s="629"/>
      <c r="AG17" s="629"/>
      <c r="AH17" s="629"/>
      <c r="AI17" s="629"/>
      <c r="AJ17" s="629"/>
      <c r="AK17" s="629"/>
      <c r="AL17" s="630">
        <v>69.400000000000006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253642</v>
      </c>
      <c r="CS17" s="626"/>
      <c r="CT17" s="626"/>
      <c r="CU17" s="626"/>
      <c r="CV17" s="626"/>
      <c r="CW17" s="626"/>
      <c r="CX17" s="626"/>
      <c r="CY17" s="627"/>
      <c r="CZ17" s="628">
        <v>8</v>
      </c>
      <c r="DA17" s="628"/>
      <c r="DB17" s="628"/>
      <c r="DC17" s="628"/>
      <c r="DD17" s="634" t="s">
        <v>112</v>
      </c>
      <c r="DE17" s="626"/>
      <c r="DF17" s="626"/>
      <c r="DG17" s="626"/>
      <c r="DH17" s="626"/>
      <c r="DI17" s="626"/>
      <c r="DJ17" s="626"/>
      <c r="DK17" s="626"/>
      <c r="DL17" s="626"/>
      <c r="DM17" s="626"/>
      <c r="DN17" s="626"/>
      <c r="DO17" s="626"/>
      <c r="DP17" s="627"/>
      <c r="DQ17" s="634">
        <v>205331</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191089</v>
      </c>
      <c r="S18" s="626"/>
      <c r="T18" s="626"/>
      <c r="U18" s="626"/>
      <c r="V18" s="626"/>
      <c r="W18" s="626"/>
      <c r="X18" s="626"/>
      <c r="Y18" s="627"/>
      <c r="Z18" s="628">
        <v>5.9</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15836</v>
      </c>
      <c r="BH19" s="626"/>
      <c r="BI19" s="626"/>
      <c r="BJ19" s="626"/>
      <c r="BK19" s="626"/>
      <c r="BL19" s="626"/>
      <c r="BM19" s="626"/>
      <c r="BN19" s="627"/>
      <c r="BO19" s="628">
        <v>4</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1946831</v>
      </c>
      <c r="S20" s="626"/>
      <c r="T20" s="626"/>
      <c r="U20" s="626"/>
      <c r="V20" s="626"/>
      <c r="W20" s="626"/>
      <c r="X20" s="626"/>
      <c r="Y20" s="627"/>
      <c r="Z20" s="628">
        <v>60.6</v>
      </c>
      <c r="AA20" s="628"/>
      <c r="AB20" s="628"/>
      <c r="AC20" s="628"/>
      <c r="AD20" s="629">
        <v>1755742</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15836</v>
      </c>
      <c r="BH20" s="626"/>
      <c r="BI20" s="626"/>
      <c r="BJ20" s="626"/>
      <c r="BK20" s="626"/>
      <c r="BL20" s="626"/>
      <c r="BM20" s="626"/>
      <c r="BN20" s="627"/>
      <c r="BO20" s="628">
        <v>4</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3176021</v>
      </c>
      <c r="CS20" s="626"/>
      <c r="CT20" s="626"/>
      <c r="CU20" s="626"/>
      <c r="CV20" s="626"/>
      <c r="CW20" s="626"/>
      <c r="CX20" s="626"/>
      <c r="CY20" s="627"/>
      <c r="CZ20" s="628">
        <v>100</v>
      </c>
      <c r="DA20" s="628"/>
      <c r="DB20" s="628"/>
      <c r="DC20" s="628"/>
      <c r="DD20" s="634">
        <v>601205</v>
      </c>
      <c r="DE20" s="626"/>
      <c r="DF20" s="626"/>
      <c r="DG20" s="626"/>
      <c r="DH20" s="626"/>
      <c r="DI20" s="626"/>
      <c r="DJ20" s="626"/>
      <c r="DK20" s="626"/>
      <c r="DL20" s="626"/>
      <c r="DM20" s="626"/>
      <c r="DN20" s="626"/>
      <c r="DO20" s="626"/>
      <c r="DP20" s="627"/>
      <c r="DQ20" s="634">
        <v>2324040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542</v>
      </c>
      <c r="S21" s="626"/>
      <c r="T21" s="626"/>
      <c r="U21" s="626"/>
      <c r="V21" s="626"/>
      <c r="W21" s="626"/>
      <c r="X21" s="626"/>
      <c r="Y21" s="627"/>
      <c r="Z21" s="628">
        <v>0</v>
      </c>
      <c r="AA21" s="628"/>
      <c r="AB21" s="628"/>
      <c r="AC21" s="628"/>
      <c r="AD21" s="629">
        <v>542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15836</v>
      </c>
      <c r="BH21" s="626"/>
      <c r="BI21" s="626"/>
      <c r="BJ21" s="626"/>
      <c r="BK21" s="626"/>
      <c r="BL21" s="626"/>
      <c r="BM21" s="626"/>
      <c r="BN21" s="627"/>
      <c r="BO21" s="628">
        <v>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4695</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53520</v>
      </c>
      <c r="S23" s="626"/>
      <c r="T23" s="626"/>
      <c r="U23" s="626"/>
      <c r="V23" s="626"/>
      <c r="W23" s="626"/>
      <c r="X23" s="626"/>
      <c r="Y23" s="627"/>
      <c r="Z23" s="628">
        <v>1.7</v>
      </c>
      <c r="AA23" s="628"/>
      <c r="AB23" s="628"/>
      <c r="AC23" s="628"/>
      <c r="AD23" s="629">
        <v>558</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12329</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978019</v>
      </c>
      <c r="CS24" s="615"/>
      <c r="CT24" s="615"/>
      <c r="CU24" s="615"/>
      <c r="CV24" s="615"/>
      <c r="CW24" s="615"/>
      <c r="CX24" s="615"/>
      <c r="CY24" s="616"/>
      <c r="CZ24" s="652">
        <v>30.8</v>
      </c>
      <c r="DA24" s="653"/>
      <c r="DB24" s="653"/>
      <c r="DC24" s="654"/>
      <c r="DD24" s="651">
        <v>737419</v>
      </c>
      <c r="DE24" s="615"/>
      <c r="DF24" s="615"/>
      <c r="DG24" s="615"/>
      <c r="DH24" s="615"/>
      <c r="DI24" s="615"/>
      <c r="DJ24" s="615"/>
      <c r="DK24" s="616"/>
      <c r="DL24" s="651">
        <v>714966</v>
      </c>
      <c r="DM24" s="615"/>
      <c r="DN24" s="615"/>
      <c r="DO24" s="615"/>
      <c r="DP24" s="615"/>
      <c r="DQ24" s="615"/>
      <c r="DR24" s="615"/>
      <c r="DS24" s="615"/>
      <c r="DT24" s="615"/>
      <c r="DU24" s="615"/>
      <c r="DV24" s="616"/>
      <c r="DW24" s="619">
        <v>39.1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239464</v>
      </c>
      <c r="S25" s="626"/>
      <c r="T25" s="626"/>
      <c r="U25" s="626"/>
      <c r="V25" s="626"/>
      <c r="W25" s="626"/>
      <c r="X25" s="626"/>
      <c r="Y25" s="627"/>
      <c r="Z25" s="628">
        <v>7.4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442773</v>
      </c>
      <c r="CS25" s="657"/>
      <c r="CT25" s="657"/>
      <c r="CU25" s="657"/>
      <c r="CV25" s="657"/>
      <c r="CW25" s="657"/>
      <c r="CX25" s="657"/>
      <c r="CY25" s="658"/>
      <c r="CZ25" s="659">
        <v>13.9</v>
      </c>
      <c r="DA25" s="660"/>
      <c r="DB25" s="660"/>
      <c r="DC25" s="661"/>
      <c r="DD25" s="634">
        <v>414153</v>
      </c>
      <c r="DE25" s="657"/>
      <c r="DF25" s="657"/>
      <c r="DG25" s="657"/>
      <c r="DH25" s="657"/>
      <c r="DI25" s="657"/>
      <c r="DJ25" s="657"/>
      <c r="DK25" s="658"/>
      <c r="DL25" s="634">
        <v>393856</v>
      </c>
      <c r="DM25" s="657"/>
      <c r="DN25" s="657"/>
      <c r="DO25" s="657"/>
      <c r="DP25" s="657"/>
      <c r="DQ25" s="657"/>
      <c r="DR25" s="657"/>
      <c r="DS25" s="657"/>
      <c r="DT25" s="657"/>
      <c r="DU25" s="657"/>
      <c r="DV25" s="658"/>
      <c r="DW25" s="630">
        <v>21.5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254459</v>
      </c>
      <c r="CS26" s="626"/>
      <c r="CT26" s="626"/>
      <c r="CU26" s="626"/>
      <c r="CV26" s="626"/>
      <c r="CW26" s="626"/>
      <c r="CX26" s="626"/>
      <c r="CY26" s="627"/>
      <c r="CZ26" s="659">
        <v>8</v>
      </c>
      <c r="DA26" s="660"/>
      <c r="DB26" s="660"/>
      <c r="DC26" s="661"/>
      <c r="DD26" s="634">
        <v>229706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305990</v>
      </c>
      <c r="S27" s="626"/>
      <c r="T27" s="626"/>
      <c r="U27" s="626"/>
      <c r="V27" s="626"/>
      <c r="W27" s="626"/>
      <c r="X27" s="626"/>
      <c r="Y27" s="627"/>
      <c r="Z27" s="628">
        <v>9.5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398306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281604</v>
      </c>
      <c r="CS27" s="657"/>
      <c r="CT27" s="657"/>
      <c r="CU27" s="657"/>
      <c r="CV27" s="657"/>
      <c r="CW27" s="657"/>
      <c r="CX27" s="657"/>
      <c r="CY27" s="658"/>
      <c r="CZ27" s="659">
        <v>8.9</v>
      </c>
      <c r="DA27" s="660"/>
      <c r="DB27" s="660"/>
      <c r="DC27" s="661"/>
      <c r="DD27" s="634">
        <v>117935</v>
      </c>
      <c r="DE27" s="657"/>
      <c r="DF27" s="657"/>
      <c r="DG27" s="657"/>
      <c r="DH27" s="657"/>
      <c r="DI27" s="657"/>
      <c r="DJ27" s="657"/>
      <c r="DK27" s="658"/>
      <c r="DL27" s="634">
        <v>117554</v>
      </c>
      <c r="DM27" s="657"/>
      <c r="DN27" s="657"/>
      <c r="DO27" s="657"/>
      <c r="DP27" s="657"/>
      <c r="DQ27" s="657"/>
      <c r="DR27" s="657"/>
      <c r="DS27" s="657"/>
      <c r="DT27" s="657"/>
      <c r="DU27" s="657"/>
      <c r="DV27" s="658"/>
      <c r="DW27" s="630">
        <v>6.4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9067</v>
      </c>
      <c r="S28" s="626"/>
      <c r="T28" s="626"/>
      <c r="U28" s="626"/>
      <c r="V28" s="626"/>
      <c r="W28" s="626"/>
      <c r="X28" s="626"/>
      <c r="Y28" s="627"/>
      <c r="Z28" s="628">
        <v>0.3</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253642</v>
      </c>
      <c r="CS28" s="626"/>
      <c r="CT28" s="626"/>
      <c r="CU28" s="626"/>
      <c r="CV28" s="626"/>
      <c r="CW28" s="626"/>
      <c r="CX28" s="626"/>
      <c r="CY28" s="627"/>
      <c r="CZ28" s="659">
        <v>8</v>
      </c>
      <c r="DA28" s="660"/>
      <c r="DB28" s="660"/>
      <c r="DC28" s="661"/>
      <c r="DD28" s="634">
        <v>205331</v>
      </c>
      <c r="DE28" s="626"/>
      <c r="DF28" s="626"/>
      <c r="DG28" s="626"/>
      <c r="DH28" s="626"/>
      <c r="DI28" s="626"/>
      <c r="DJ28" s="626"/>
      <c r="DK28" s="627"/>
      <c r="DL28" s="634">
        <v>203556</v>
      </c>
      <c r="DM28" s="626"/>
      <c r="DN28" s="626"/>
      <c r="DO28" s="626"/>
      <c r="DP28" s="626"/>
      <c r="DQ28" s="626"/>
      <c r="DR28" s="626"/>
      <c r="DS28" s="626"/>
      <c r="DT28" s="626"/>
      <c r="DU28" s="626"/>
      <c r="DV28" s="627"/>
      <c r="DW28" s="630">
        <v>11.1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127396</v>
      </c>
      <c r="S29" s="626"/>
      <c r="T29" s="626"/>
      <c r="U29" s="626"/>
      <c r="V29" s="626"/>
      <c r="W29" s="626"/>
      <c r="X29" s="626"/>
      <c r="Y29" s="627"/>
      <c r="Z29" s="628">
        <v>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253565</v>
      </c>
      <c r="CS29" s="657"/>
      <c r="CT29" s="657"/>
      <c r="CU29" s="657"/>
      <c r="CV29" s="657"/>
      <c r="CW29" s="657"/>
      <c r="CX29" s="657"/>
      <c r="CY29" s="658"/>
      <c r="CZ29" s="659">
        <v>8</v>
      </c>
      <c r="DA29" s="660"/>
      <c r="DB29" s="660"/>
      <c r="DC29" s="661"/>
      <c r="DD29" s="634">
        <v>205254</v>
      </c>
      <c r="DE29" s="657"/>
      <c r="DF29" s="657"/>
      <c r="DG29" s="657"/>
      <c r="DH29" s="657"/>
      <c r="DI29" s="657"/>
      <c r="DJ29" s="657"/>
      <c r="DK29" s="658"/>
      <c r="DL29" s="634">
        <v>203479</v>
      </c>
      <c r="DM29" s="657"/>
      <c r="DN29" s="657"/>
      <c r="DO29" s="657"/>
      <c r="DP29" s="657"/>
      <c r="DQ29" s="657"/>
      <c r="DR29" s="657"/>
      <c r="DS29" s="657"/>
      <c r="DT29" s="657"/>
      <c r="DU29" s="657"/>
      <c r="DV29" s="658"/>
      <c r="DW29" s="630">
        <v>11.1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48165</v>
      </c>
      <c r="S30" s="626"/>
      <c r="T30" s="626"/>
      <c r="U30" s="626"/>
      <c r="V30" s="626"/>
      <c r="W30" s="626"/>
      <c r="X30" s="626"/>
      <c r="Y30" s="627"/>
      <c r="Z30" s="628">
        <v>1.5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95.5</v>
      </c>
      <c r="BN30" s="684"/>
      <c r="BO30" s="684"/>
      <c r="BP30" s="684"/>
      <c r="BQ30" s="685"/>
      <c r="BR30" s="683">
        <v>98.7</v>
      </c>
      <c r="BS30" s="684"/>
      <c r="BT30" s="684"/>
      <c r="BU30" s="684"/>
      <c r="BV30" s="684"/>
      <c r="BW30" s="684"/>
      <c r="BX30" s="620">
        <v>92.8</v>
      </c>
      <c r="BY30" s="684"/>
      <c r="BZ30" s="684"/>
      <c r="CA30" s="684"/>
      <c r="CB30" s="685"/>
      <c r="CD30" s="688"/>
      <c r="CE30" s="689"/>
      <c r="CF30" s="639" t="s">
        <v>293</v>
      </c>
      <c r="CG30" s="640"/>
      <c r="CH30" s="640"/>
      <c r="CI30" s="640"/>
      <c r="CJ30" s="640"/>
      <c r="CK30" s="640"/>
      <c r="CL30" s="640"/>
      <c r="CM30" s="640"/>
      <c r="CN30" s="640"/>
      <c r="CO30" s="640"/>
      <c r="CP30" s="640"/>
      <c r="CQ30" s="641"/>
      <c r="CR30" s="625">
        <v>232311</v>
      </c>
      <c r="CS30" s="626"/>
      <c r="CT30" s="626"/>
      <c r="CU30" s="626"/>
      <c r="CV30" s="626"/>
      <c r="CW30" s="626"/>
      <c r="CX30" s="626"/>
      <c r="CY30" s="627"/>
      <c r="CZ30" s="659">
        <v>7.3</v>
      </c>
      <c r="DA30" s="660"/>
      <c r="DB30" s="660"/>
      <c r="DC30" s="661"/>
      <c r="DD30" s="634">
        <v>184092</v>
      </c>
      <c r="DE30" s="626"/>
      <c r="DF30" s="626"/>
      <c r="DG30" s="626"/>
      <c r="DH30" s="626"/>
      <c r="DI30" s="626"/>
      <c r="DJ30" s="626"/>
      <c r="DK30" s="627"/>
      <c r="DL30" s="634">
        <v>184092</v>
      </c>
      <c r="DM30" s="626"/>
      <c r="DN30" s="626"/>
      <c r="DO30" s="626"/>
      <c r="DP30" s="626"/>
      <c r="DQ30" s="626"/>
      <c r="DR30" s="626"/>
      <c r="DS30" s="626"/>
      <c r="DT30" s="626"/>
      <c r="DU30" s="626"/>
      <c r="DV30" s="627"/>
      <c r="DW30" s="630">
        <v>10.1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118204</v>
      </c>
      <c r="S31" s="626"/>
      <c r="T31" s="626"/>
      <c r="U31" s="626"/>
      <c r="V31" s="626"/>
      <c r="W31" s="626"/>
      <c r="X31" s="626"/>
      <c r="Y31" s="627"/>
      <c r="Z31" s="628">
        <v>3.7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96.4</v>
      </c>
      <c r="BN31" s="681"/>
      <c r="BO31" s="681"/>
      <c r="BP31" s="681"/>
      <c r="BQ31" s="682"/>
      <c r="BR31" s="680">
        <v>98.5</v>
      </c>
      <c r="BS31" s="657"/>
      <c r="BT31" s="657"/>
      <c r="BU31" s="657"/>
      <c r="BV31" s="657"/>
      <c r="BW31" s="657"/>
      <c r="BX31" s="631">
        <v>94</v>
      </c>
      <c r="BY31" s="681"/>
      <c r="BZ31" s="681"/>
      <c r="CA31" s="681"/>
      <c r="CB31" s="682"/>
      <c r="CD31" s="688"/>
      <c r="CE31" s="689"/>
      <c r="CF31" s="639" t="s">
        <v>297</v>
      </c>
      <c r="CG31" s="640"/>
      <c r="CH31" s="640"/>
      <c r="CI31" s="640"/>
      <c r="CJ31" s="640"/>
      <c r="CK31" s="640"/>
      <c r="CL31" s="640"/>
      <c r="CM31" s="640"/>
      <c r="CN31" s="640"/>
      <c r="CO31" s="640"/>
      <c r="CP31" s="640"/>
      <c r="CQ31" s="641"/>
      <c r="CR31" s="625">
        <v>21254</v>
      </c>
      <c r="CS31" s="657"/>
      <c r="CT31" s="657"/>
      <c r="CU31" s="657"/>
      <c r="CV31" s="657"/>
      <c r="CW31" s="657"/>
      <c r="CX31" s="657"/>
      <c r="CY31" s="658"/>
      <c r="CZ31" s="659">
        <v>0.7</v>
      </c>
      <c r="DA31" s="660"/>
      <c r="DB31" s="660"/>
      <c r="DC31" s="661"/>
      <c r="DD31" s="634">
        <v>21162</v>
      </c>
      <c r="DE31" s="657"/>
      <c r="DF31" s="657"/>
      <c r="DG31" s="657"/>
      <c r="DH31" s="657"/>
      <c r="DI31" s="657"/>
      <c r="DJ31" s="657"/>
      <c r="DK31" s="658"/>
      <c r="DL31" s="634">
        <v>19387</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82125</v>
      </c>
      <c r="S32" s="626"/>
      <c r="T32" s="626"/>
      <c r="U32" s="626"/>
      <c r="V32" s="626"/>
      <c r="W32" s="626"/>
      <c r="X32" s="626"/>
      <c r="Y32" s="627"/>
      <c r="Z32" s="628">
        <v>2.6</v>
      </c>
      <c r="AA32" s="628"/>
      <c r="AB32" s="628"/>
      <c r="AC32" s="628"/>
      <c r="AD32" s="629">
        <v>25</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93.8</v>
      </c>
      <c r="BN32" s="693"/>
      <c r="BO32" s="693"/>
      <c r="BP32" s="693"/>
      <c r="BQ32" s="695"/>
      <c r="BR32" s="692">
        <v>98.5</v>
      </c>
      <c r="BS32" s="693"/>
      <c r="BT32" s="693"/>
      <c r="BU32" s="693"/>
      <c r="BV32" s="693"/>
      <c r="BW32" s="693"/>
      <c r="BX32" s="694">
        <v>90</v>
      </c>
      <c r="BY32" s="693"/>
      <c r="BZ32" s="693"/>
      <c r="CA32" s="693"/>
      <c r="CB32" s="695"/>
      <c r="CD32" s="690"/>
      <c r="CE32" s="691"/>
      <c r="CF32" s="639" t="s">
        <v>300</v>
      </c>
      <c r="CG32" s="640"/>
      <c r="CH32" s="640"/>
      <c r="CI32" s="640"/>
      <c r="CJ32" s="640"/>
      <c r="CK32" s="640"/>
      <c r="CL32" s="640"/>
      <c r="CM32" s="640"/>
      <c r="CN32" s="640"/>
      <c r="CO32" s="640"/>
      <c r="CP32" s="640"/>
      <c r="CQ32" s="641"/>
      <c r="CR32" s="625">
        <v>77</v>
      </c>
      <c r="CS32" s="626"/>
      <c r="CT32" s="626"/>
      <c r="CU32" s="626"/>
      <c r="CV32" s="626"/>
      <c r="CW32" s="626"/>
      <c r="CX32" s="626"/>
      <c r="CY32" s="627"/>
      <c r="CZ32" s="659">
        <v>0</v>
      </c>
      <c r="DA32" s="660"/>
      <c r="DB32" s="660"/>
      <c r="DC32" s="661"/>
      <c r="DD32" s="634">
        <v>77</v>
      </c>
      <c r="DE32" s="626"/>
      <c r="DF32" s="626"/>
      <c r="DG32" s="626"/>
      <c r="DH32" s="626"/>
      <c r="DI32" s="626"/>
      <c r="DJ32" s="626"/>
      <c r="DK32" s="627"/>
      <c r="DL32" s="634">
        <v>77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266017</v>
      </c>
      <c r="S33" s="626"/>
      <c r="T33" s="626"/>
      <c r="U33" s="626"/>
      <c r="V33" s="626"/>
      <c r="W33" s="626"/>
      <c r="X33" s="626"/>
      <c r="Y33" s="627"/>
      <c r="Z33" s="628">
        <v>8.3000000000000007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1595489</v>
      </c>
      <c r="CS33" s="657"/>
      <c r="CT33" s="657"/>
      <c r="CU33" s="657"/>
      <c r="CV33" s="657"/>
      <c r="CW33" s="657"/>
      <c r="CX33" s="657"/>
      <c r="CY33" s="658"/>
      <c r="CZ33" s="659">
        <v>50.2</v>
      </c>
      <c r="DA33" s="660"/>
      <c r="DB33" s="660"/>
      <c r="DC33" s="661"/>
      <c r="DD33" s="634">
        <v>1347046</v>
      </c>
      <c r="DE33" s="657"/>
      <c r="DF33" s="657"/>
      <c r="DG33" s="657"/>
      <c r="DH33" s="657"/>
      <c r="DI33" s="657"/>
      <c r="DJ33" s="657"/>
      <c r="DK33" s="658"/>
      <c r="DL33" s="634">
        <v>834114</v>
      </c>
      <c r="DM33" s="657"/>
      <c r="DN33" s="657"/>
      <c r="DO33" s="657"/>
      <c r="DP33" s="657"/>
      <c r="DQ33" s="657"/>
      <c r="DR33" s="657"/>
      <c r="DS33" s="657"/>
      <c r="DT33" s="657"/>
      <c r="DU33" s="657"/>
      <c r="DV33" s="658"/>
      <c r="DW33" s="630">
        <v>45.6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539469</v>
      </c>
      <c r="CS34" s="626"/>
      <c r="CT34" s="626"/>
      <c r="CU34" s="626"/>
      <c r="CV34" s="626"/>
      <c r="CW34" s="626"/>
      <c r="CX34" s="626"/>
      <c r="CY34" s="627"/>
      <c r="CZ34" s="659">
        <v>17</v>
      </c>
      <c r="DA34" s="660"/>
      <c r="DB34" s="660"/>
      <c r="DC34" s="661"/>
      <c r="DD34" s="634">
        <v>402642</v>
      </c>
      <c r="DE34" s="626"/>
      <c r="DF34" s="626"/>
      <c r="DG34" s="626"/>
      <c r="DH34" s="626"/>
      <c r="DI34" s="626"/>
      <c r="DJ34" s="626"/>
      <c r="DK34" s="627"/>
      <c r="DL34" s="634">
        <v>303337</v>
      </c>
      <c r="DM34" s="626"/>
      <c r="DN34" s="626"/>
      <c r="DO34" s="626"/>
      <c r="DP34" s="626"/>
      <c r="DQ34" s="626"/>
      <c r="DR34" s="626"/>
      <c r="DS34" s="626"/>
      <c r="DT34" s="626"/>
      <c r="DU34" s="626"/>
      <c r="DV34" s="627"/>
      <c r="DW34" s="630">
        <v>16.600000000000001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73517</v>
      </c>
      <c r="S35" s="626"/>
      <c r="T35" s="626"/>
      <c r="U35" s="626"/>
      <c r="V35" s="626"/>
      <c r="W35" s="626"/>
      <c r="X35" s="626"/>
      <c r="Y35" s="627"/>
      <c r="Z35" s="628">
        <v>2.2999999999999998</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479101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27065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24538</v>
      </c>
      <c r="CS35" s="657"/>
      <c r="CT35" s="657"/>
      <c r="CU35" s="657"/>
      <c r="CV35" s="657"/>
      <c r="CW35" s="657"/>
      <c r="CX35" s="657"/>
      <c r="CY35" s="658"/>
      <c r="CZ35" s="659">
        <v>0.8</v>
      </c>
      <c r="DA35" s="660"/>
      <c r="DB35" s="660"/>
      <c r="DC35" s="661"/>
      <c r="DD35" s="634">
        <v>21058</v>
      </c>
      <c r="DE35" s="657"/>
      <c r="DF35" s="657"/>
      <c r="DG35" s="657"/>
      <c r="DH35" s="657"/>
      <c r="DI35" s="657"/>
      <c r="DJ35" s="657"/>
      <c r="DK35" s="658"/>
      <c r="DL35" s="634">
        <v>20998</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3214345</v>
      </c>
      <c r="S36" s="698"/>
      <c r="T36" s="698"/>
      <c r="U36" s="698"/>
      <c r="V36" s="698"/>
      <c r="W36" s="698"/>
      <c r="X36" s="698"/>
      <c r="Y36" s="699"/>
      <c r="Z36" s="700">
        <v>100</v>
      </c>
      <c r="AA36" s="700"/>
      <c r="AB36" s="700"/>
      <c r="AC36" s="700"/>
      <c r="AD36" s="701">
        <v>1756867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140800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15025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379037</v>
      </c>
      <c r="CS36" s="626"/>
      <c r="CT36" s="626"/>
      <c r="CU36" s="626"/>
      <c r="CV36" s="626"/>
      <c r="CW36" s="626"/>
      <c r="CX36" s="626"/>
      <c r="CY36" s="627"/>
      <c r="CZ36" s="659">
        <v>11.9</v>
      </c>
      <c r="DA36" s="660"/>
      <c r="DB36" s="660"/>
      <c r="DC36" s="661"/>
      <c r="DD36" s="634">
        <v>332402</v>
      </c>
      <c r="DE36" s="626"/>
      <c r="DF36" s="626"/>
      <c r="DG36" s="626"/>
      <c r="DH36" s="626"/>
      <c r="DI36" s="626"/>
      <c r="DJ36" s="626"/>
      <c r="DK36" s="627"/>
      <c r="DL36" s="634">
        <v>169598</v>
      </c>
      <c r="DM36" s="626"/>
      <c r="DN36" s="626"/>
      <c r="DO36" s="626"/>
      <c r="DP36" s="626"/>
      <c r="DQ36" s="626"/>
      <c r="DR36" s="626"/>
      <c r="DS36" s="626"/>
      <c r="DT36" s="626"/>
      <c r="DU36" s="626"/>
      <c r="DV36" s="627"/>
      <c r="DW36" s="630">
        <v>9.3000000000000007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14918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814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101517</v>
      </c>
      <c r="CS37" s="657"/>
      <c r="CT37" s="657"/>
      <c r="CU37" s="657"/>
      <c r="CV37" s="657"/>
      <c r="CW37" s="657"/>
      <c r="CX37" s="657"/>
      <c r="CY37" s="658"/>
      <c r="CZ37" s="659">
        <v>3.2</v>
      </c>
      <c r="DA37" s="660"/>
      <c r="DB37" s="660"/>
      <c r="DC37" s="661"/>
      <c r="DD37" s="634">
        <v>101517</v>
      </c>
      <c r="DE37" s="657"/>
      <c r="DF37" s="657"/>
      <c r="DG37" s="657"/>
      <c r="DH37" s="657"/>
      <c r="DI37" s="657"/>
      <c r="DJ37" s="657"/>
      <c r="DK37" s="658"/>
      <c r="DL37" s="634">
        <v>62919</v>
      </c>
      <c r="DM37" s="657"/>
      <c r="DN37" s="657"/>
      <c r="DO37" s="657"/>
      <c r="DP37" s="657"/>
      <c r="DQ37" s="657"/>
      <c r="DR37" s="657"/>
      <c r="DS37" s="657"/>
      <c r="DT37" s="657"/>
      <c r="DU37" s="657"/>
      <c r="DV37" s="658"/>
      <c r="DW37" s="630">
        <v>3.4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6165</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1489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479101</v>
      </c>
      <c r="CS38" s="626"/>
      <c r="CT38" s="626"/>
      <c r="CU38" s="626"/>
      <c r="CV38" s="626"/>
      <c r="CW38" s="626"/>
      <c r="CX38" s="626"/>
      <c r="CY38" s="627"/>
      <c r="CZ38" s="659">
        <v>15.1</v>
      </c>
      <c r="DA38" s="660"/>
      <c r="DB38" s="660"/>
      <c r="DC38" s="661"/>
      <c r="DD38" s="634">
        <v>437253</v>
      </c>
      <c r="DE38" s="626"/>
      <c r="DF38" s="626"/>
      <c r="DG38" s="626"/>
      <c r="DH38" s="626"/>
      <c r="DI38" s="626"/>
      <c r="DJ38" s="626"/>
      <c r="DK38" s="627"/>
      <c r="DL38" s="634">
        <v>339991</v>
      </c>
      <c r="DM38" s="626"/>
      <c r="DN38" s="626"/>
      <c r="DO38" s="626"/>
      <c r="DP38" s="626"/>
      <c r="DQ38" s="626"/>
      <c r="DR38" s="626"/>
      <c r="DS38" s="626"/>
      <c r="DT38" s="626"/>
      <c r="DU38" s="626"/>
      <c r="DV38" s="627"/>
      <c r="DW38" s="630">
        <v>18.600000000000001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2154</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112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171314</v>
      </c>
      <c r="CS39" s="657"/>
      <c r="CT39" s="657"/>
      <c r="CU39" s="657"/>
      <c r="CV39" s="657"/>
      <c r="CW39" s="657"/>
      <c r="CX39" s="657"/>
      <c r="CY39" s="658"/>
      <c r="CZ39" s="659">
        <v>5.4</v>
      </c>
      <c r="DA39" s="660"/>
      <c r="DB39" s="660"/>
      <c r="DC39" s="661"/>
      <c r="DD39" s="634">
        <v>153501</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136764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142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2030</v>
      </c>
      <c r="CS40" s="626"/>
      <c r="CT40" s="626"/>
      <c r="CU40" s="626"/>
      <c r="CV40" s="626"/>
      <c r="CW40" s="626"/>
      <c r="CX40" s="626"/>
      <c r="CY40" s="627"/>
      <c r="CZ40" s="659">
        <v>0.1</v>
      </c>
      <c r="DA40" s="660"/>
      <c r="DB40" s="660"/>
      <c r="DC40" s="661"/>
      <c r="DD40" s="634">
        <v>190</v>
      </c>
      <c r="DE40" s="626"/>
      <c r="DF40" s="626"/>
      <c r="DG40" s="626"/>
      <c r="DH40" s="626"/>
      <c r="DI40" s="626"/>
      <c r="DJ40" s="626"/>
      <c r="DK40" s="627"/>
      <c r="DL40" s="634">
        <v>190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318</v>
      </c>
      <c r="AR41" s="646"/>
      <c r="AS41" s="646"/>
      <c r="AT41" s="646"/>
      <c r="AU41" s="646"/>
      <c r="AV41" s="646"/>
      <c r="AW41" s="646"/>
      <c r="AX41" s="646"/>
      <c r="AY41" s="647"/>
      <c r="AZ41" s="697">
        <v>178300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409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602513</v>
      </c>
      <c r="CS42" s="626"/>
      <c r="CT42" s="626"/>
      <c r="CU42" s="626"/>
      <c r="CV42" s="626"/>
      <c r="CW42" s="626"/>
      <c r="CX42" s="626"/>
      <c r="CY42" s="627"/>
      <c r="CZ42" s="659">
        <v>19</v>
      </c>
      <c r="DA42" s="708"/>
      <c r="DB42" s="708"/>
      <c r="DC42" s="709"/>
      <c r="DD42" s="634">
        <v>239575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22657</v>
      </c>
      <c r="CS43" s="657"/>
      <c r="CT43" s="657"/>
      <c r="CU43" s="657"/>
      <c r="CV43" s="657"/>
      <c r="CW43" s="657"/>
      <c r="CX43" s="657"/>
      <c r="CY43" s="658"/>
      <c r="CZ43" s="659">
        <v>0.7</v>
      </c>
      <c r="DA43" s="660"/>
      <c r="DB43" s="660"/>
      <c r="DC43" s="661"/>
      <c r="DD43" s="634">
        <v>22657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289</v>
      </c>
      <c r="CE44" s="732"/>
      <c r="CF44" s="622" t="s">
        <v>337</v>
      </c>
      <c r="CG44" s="623"/>
      <c r="CH44" s="623"/>
      <c r="CI44" s="623"/>
      <c r="CJ44" s="623"/>
      <c r="CK44" s="623"/>
      <c r="CL44" s="623"/>
      <c r="CM44" s="623"/>
      <c r="CN44" s="623"/>
      <c r="CO44" s="623"/>
      <c r="CP44" s="623"/>
      <c r="CQ44" s="624"/>
      <c r="CR44" s="625">
        <v>601205</v>
      </c>
      <c r="CS44" s="626"/>
      <c r="CT44" s="626"/>
      <c r="CU44" s="626"/>
      <c r="CV44" s="626"/>
      <c r="CW44" s="626"/>
      <c r="CX44" s="626"/>
      <c r="CY44" s="627"/>
      <c r="CZ44" s="659">
        <v>18.899999999999999</v>
      </c>
      <c r="DA44" s="708"/>
      <c r="DB44" s="708"/>
      <c r="DC44" s="709"/>
      <c r="DD44" s="634">
        <v>239575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204373</v>
      </c>
      <c r="CS45" s="657"/>
      <c r="CT45" s="657"/>
      <c r="CU45" s="657"/>
      <c r="CV45" s="657"/>
      <c r="CW45" s="657"/>
      <c r="CX45" s="657"/>
      <c r="CY45" s="658"/>
      <c r="CZ45" s="659">
        <v>6.4</v>
      </c>
      <c r="DA45" s="660"/>
      <c r="DB45" s="660"/>
      <c r="DC45" s="661"/>
      <c r="DD45" s="634">
        <v>38765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396832</v>
      </c>
      <c r="CS46" s="626"/>
      <c r="CT46" s="626"/>
      <c r="CU46" s="626"/>
      <c r="CV46" s="626"/>
      <c r="CW46" s="626"/>
      <c r="CX46" s="626"/>
      <c r="CY46" s="627"/>
      <c r="CZ46" s="659">
        <v>12.5</v>
      </c>
      <c r="DA46" s="708"/>
      <c r="DB46" s="708"/>
      <c r="DC46" s="709"/>
      <c r="DD46" s="634">
        <v>200810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1308</v>
      </c>
      <c r="CS47" s="657"/>
      <c r="CT47" s="657"/>
      <c r="CU47" s="657"/>
      <c r="CV47" s="657"/>
      <c r="CW47" s="657"/>
      <c r="CX47" s="657"/>
      <c r="CY47" s="658"/>
      <c r="CZ47" s="659">
        <v>0</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3176021</v>
      </c>
      <c r="CS49" s="693"/>
      <c r="CT49" s="693"/>
      <c r="CU49" s="693"/>
      <c r="CV49" s="693"/>
      <c r="CW49" s="693"/>
      <c r="CX49" s="693"/>
      <c r="CY49" s="720"/>
      <c r="CZ49" s="721">
        <v>100</v>
      </c>
      <c r="DA49" s="722"/>
      <c r="DB49" s="722"/>
      <c r="DC49" s="723"/>
      <c r="DD49" s="724">
        <v>2324040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3205</v>
      </c>
      <c r="R7" s="755"/>
      <c r="S7" s="755"/>
      <c r="T7" s="755"/>
      <c r="U7" s="755"/>
      <c r="V7" s="755">
        <v>3168</v>
      </c>
      <c r="W7" s="755"/>
      <c r="X7" s="755"/>
      <c r="Y7" s="755"/>
      <c r="Z7" s="755"/>
      <c r="AA7" s="755">
        <v>37</v>
      </c>
      <c r="AB7" s="755"/>
      <c r="AC7" s="755"/>
      <c r="AD7" s="755"/>
      <c r="AE7" s="756"/>
      <c r="AF7" s="757">
        <v>15</v>
      </c>
      <c r="AG7" s="758"/>
      <c r="AH7" s="758"/>
      <c r="AI7" s="758"/>
      <c r="AJ7" s="759"/>
      <c r="AK7" s="794">
        <v>48</v>
      </c>
      <c r="AL7" s="795"/>
      <c r="AM7" s="795"/>
      <c r="AN7" s="795"/>
      <c r="AO7" s="795"/>
      <c r="AP7" s="795">
        <v>2325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4</v>
      </c>
      <c r="R8" s="779"/>
      <c r="S8" s="779"/>
      <c r="T8" s="779"/>
      <c r="U8" s="779"/>
      <c r="V8" s="779">
        <v>4</v>
      </c>
      <c r="W8" s="779"/>
      <c r="X8" s="779"/>
      <c r="Y8" s="779"/>
      <c r="Z8" s="779"/>
      <c r="AA8" s="779">
        <v>0</v>
      </c>
      <c r="AB8" s="779"/>
      <c r="AC8" s="779"/>
      <c r="AD8" s="779"/>
      <c r="AE8" s="780"/>
      <c r="AF8" s="781" t="s">
        <v>112</v>
      </c>
      <c r="AG8" s="782"/>
      <c r="AH8" s="782"/>
      <c r="AI8" s="782"/>
      <c r="AJ8" s="783"/>
      <c r="AK8" s="784">
        <v>4</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9</v>
      </c>
      <c r="R9" s="779"/>
      <c r="S9" s="779"/>
      <c r="T9" s="779"/>
      <c r="U9" s="779"/>
      <c r="V9" s="779">
        <v>8</v>
      </c>
      <c r="W9" s="779"/>
      <c r="X9" s="779"/>
      <c r="Y9" s="779"/>
      <c r="Z9" s="779"/>
      <c r="AA9" s="779">
        <v>2</v>
      </c>
      <c r="AB9" s="779"/>
      <c r="AC9" s="779"/>
      <c r="AD9" s="779"/>
      <c r="AE9" s="780"/>
      <c r="AF9" s="781">
        <v>2</v>
      </c>
      <c r="AG9" s="782"/>
      <c r="AH9" s="782"/>
      <c r="AI9" s="782"/>
      <c r="AJ9" s="783"/>
      <c r="AK9" s="784">
        <v>0</v>
      </c>
      <c r="AL9" s="785"/>
      <c r="AM9" s="785"/>
      <c r="AN9" s="785"/>
      <c r="AO9" s="785"/>
      <c r="AP9" s="785">
        <v>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3218</v>
      </c>
      <c r="R23" s="814"/>
      <c r="S23" s="814"/>
      <c r="T23" s="814"/>
      <c r="U23" s="814"/>
      <c r="V23" s="814">
        <v>3180</v>
      </c>
      <c r="W23" s="814"/>
      <c r="X23" s="814"/>
      <c r="Y23" s="814"/>
      <c r="Z23" s="814"/>
      <c r="AA23" s="814">
        <v>38</v>
      </c>
      <c r="AB23" s="814"/>
      <c r="AC23" s="814"/>
      <c r="AD23" s="814"/>
      <c r="AE23" s="815"/>
      <c r="AF23" s="816">
        <v>17</v>
      </c>
      <c r="AG23" s="814"/>
      <c r="AH23" s="814"/>
      <c r="AI23" s="814"/>
      <c r="AJ23" s="817"/>
      <c r="AK23" s="818"/>
      <c r="AL23" s="819"/>
      <c r="AM23" s="819"/>
      <c r="AN23" s="819"/>
      <c r="AO23" s="819"/>
      <c r="AP23" s="814">
        <v>2326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1016</v>
      </c>
      <c r="R28" s="843"/>
      <c r="S28" s="843"/>
      <c r="T28" s="843"/>
      <c r="U28" s="843"/>
      <c r="V28" s="843">
        <v>988</v>
      </c>
      <c r="W28" s="843"/>
      <c r="X28" s="843"/>
      <c r="Y28" s="843"/>
      <c r="Z28" s="843"/>
      <c r="AA28" s="843">
        <v>27</v>
      </c>
      <c r="AB28" s="843"/>
      <c r="AC28" s="843"/>
      <c r="AD28" s="843"/>
      <c r="AE28" s="844"/>
      <c r="AF28" s="845">
        <v>27</v>
      </c>
      <c r="AG28" s="843"/>
      <c r="AH28" s="843"/>
      <c r="AI28" s="843"/>
      <c r="AJ28" s="846"/>
      <c r="AK28" s="847">
        <v>137</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470</v>
      </c>
      <c r="R29" s="779"/>
      <c r="S29" s="779"/>
      <c r="T29" s="779"/>
      <c r="U29" s="779"/>
      <c r="V29" s="779">
        <v>455</v>
      </c>
      <c r="W29" s="779"/>
      <c r="X29" s="779"/>
      <c r="Y29" s="779"/>
      <c r="Z29" s="779"/>
      <c r="AA29" s="779">
        <v>15</v>
      </c>
      <c r="AB29" s="779"/>
      <c r="AC29" s="779"/>
      <c r="AD29" s="779"/>
      <c r="AE29" s="780"/>
      <c r="AF29" s="781">
        <v>15</v>
      </c>
      <c r="AG29" s="782"/>
      <c r="AH29" s="782"/>
      <c r="AI29" s="782"/>
      <c r="AJ29" s="783"/>
      <c r="AK29" s="850">
        <v>81</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58</v>
      </c>
      <c r="R30" s="779"/>
      <c r="S30" s="779"/>
      <c r="T30" s="779"/>
      <c r="U30" s="779"/>
      <c r="V30" s="779">
        <v>57</v>
      </c>
      <c r="W30" s="779"/>
      <c r="X30" s="779"/>
      <c r="Y30" s="779"/>
      <c r="Z30" s="779"/>
      <c r="AA30" s="779">
        <v>1</v>
      </c>
      <c r="AB30" s="779"/>
      <c r="AC30" s="779"/>
      <c r="AD30" s="779"/>
      <c r="AE30" s="780"/>
      <c r="AF30" s="781">
        <v>1</v>
      </c>
      <c r="AG30" s="782"/>
      <c r="AH30" s="782"/>
      <c r="AI30" s="782"/>
      <c r="AJ30" s="783"/>
      <c r="AK30" s="850">
        <v>19</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177</v>
      </c>
      <c r="R31" s="779"/>
      <c r="S31" s="779"/>
      <c r="T31" s="779"/>
      <c r="U31" s="779"/>
      <c r="V31" s="779">
        <v>175</v>
      </c>
      <c r="W31" s="779"/>
      <c r="X31" s="779"/>
      <c r="Y31" s="779"/>
      <c r="Z31" s="779"/>
      <c r="AA31" s="779">
        <v>2</v>
      </c>
      <c r="AB31" s="779"/>
      <c r="AC31" s="779"/>
      <c r="AD31" s="779"/>
      <c r="AE31" s="780"/>
      <c r="AF31" s="781">
        <v>2</v>
      </c>
      <c r="AG31" s="782"/>
      <c r="AH31" s="782"/>
      <c r="AI31" s="782"/>
      <c r="AJ31" s="783"/>
      <c r="AK31" s="850">
        <v>15</v>
      </c>
      <c r="AL31" s="851"/>
      <c r="AM31" s="851"/>
      <c r="AN31" s="851"/>
      <c r="AO31" s="851"/>
      <c r="AP31" s="851">
        <v>978</v>
      </c>
      <c r="AQ31" s="851"/>
      <c r="AR31" s="851"/>
      <c r="AS31" s="851"/>
      <c r="AT31" s="851"/>
      <c r="AU31" s="851">
        <v>341</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247</v>
      </c>
      <c r="R32" s="779"/>
      <c r="S32" s="779"/>
      <c r="T32" s="779"/>
      <c r="U32" s="779"/>
      <c r="V32" s="779">
        <v>247</v>
      </c>
      <c r="W32" s="779"/>
      <c r="X32" s="779"/>
      <c r="Y32" s="779"/>
      <c r="Z32" s="779"/>
      <c r="AA32" s="779">
        <v>0</v>
      </c>
      <c r="AB32" s="779"/>
      <c r="AC32" s="779"/>
      <c r="AD32" s="779"/>
      <c r="AE32" s="780"/>
      <c r="AF32" s="781">
        <v>0</v>
      </c>
      <c r="AG32" s="782"/>
      <c r="AH32" s="782"/>
      <c r="AI32" s="782"/>
      <c r="AJ32" s="783"/>
      <c r="AK32" s="850">
        <v>141</v>
      </c>
      <c r="AL32" s="851"/>
      <c r="AM32" s="851"/>
      <c r="AN32" s="851"/>
      <c r="AO32" s="851"/>
      <c r="AP32" s="851">
        <v>1872</v>
      </c>
      <c r="AQ32" s="851"/>
      <c r="AR32" s="851"/>
      <c r="AS32" s="851"/>
      <c r="AT32" s="851"/>
      <c r="AU32" s="851">
        <v>1771</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45</v>
      </c>
      <c r="AG63" s="862"/>
      <c r="AH63" s="862"/>
      <c r="AI63" s="862"/>
      <c r="AJ63" s="863"/>
      <c r="AK63" s="864"/>
      <c r="AL63" s="859"/>
      <c r="AM63" s="859"/>
      <c r="AN63" s="859"/>
      <c r="AO63" s="859"/>
      <c r="AP63" s="862">
        <v>2850</v>
      </c>
      <c r="AQ63" s="862"/>
      <c r="AR63" s="862"/>
      <c r="AS63" s="862"/>
      <c r="AT63" s="862"/>
      <c r="AU63" s="862">
        <v>2112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45</v>
      </c>
      <c r="R68" s="886"/>
      <c r="S68" s="886"/>
      <c r="T68" s="886"/>
      <c r="U68" s="886"/>
      <c r="V68" s="886">
        <v>43</v>
      </c>
      <c r="W68" s="886"/>
      <c r="X68" s="886"/>
      <c r="Y68" s="886"/>
      <c r="Z68" s="886"/>
      <c r="AA68" s="886">
        <v>2</v>
      </c>
      <c r="AB68" s="886"/>
      <c r="AC68" s="886"/>
      <c r="AD68" s="886"/>
      <c r="AE68" s="886"/>
      <c r="AF68" s="886">
        <v>2</v>
      </c>
      <c r="AG68" s="886"/>
      <c r="AH68" s="886"/>
      <c r="AI68" s="886"/>
      <c r="AJ68" s="886"/>
      <c r="AK68" s="886">
        <v>0</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1060</v>
      </c>
      <c r="R69" s="851"/>
      <c r="S69" s="851"/>
      <c r="T69" s="851"/>
      <c r="U69" s="851"/>
      <c r="V69" s="851">
        <v>1027</v>
      </c>
      <c r="W69" s="851"/>
      <c r="X69" s="851"/>
      <c r="Y69" s="851"/>
      <c r="Z69" s="851"/>
      <c r="AA69" s="851">
        <v>34</v>
      </c>
      <c r="AB69" s="851"/>
      <c r="AC69" s="851"/>
      <c r="AD69" s="851"/>
      <c r="AE69" s="851"/>
      <c r="AF69" s="851">
        <v>34</v>
      </c>
      <c r="AG69" s="851"/>
      <c r="AH69" s="851"/>
      <c r="AI69" s="851"/>
      <c r="AJ69" s="851"/>
      <c r="AK69" s="851">
        <v>0</v>
      </c>
      <c r="AL69" s="851"/>
      <c r="AM69" s="851"/>
      <c r="AN69" s="851"/>
      <c r="AO69" s="851"/>
      <c r="AP69" s="851">
        <v>1267</v>
      </c>
      <c r="AQ69" s="851"/>
      <c r="AR69" s="851"/>
      <c r="AS69" s="851"/>
      <c r="AT69" s="851"/>
      <c r="AU69" s="851">
        <v>95</v>
      </c>
      <c r="AV69" s="851"/>
      <c r="AW69" s="851"/>
      <c r="AX69" s="851"/>
      <c r="AY69" s="851"/>
      <c r="AZ69" s="897" t="s">
        <v>542</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43</v>
      </c>
      <c r="R70" s="851"/>
      <c r="S70" s="851"/>
      <c r="T70" s="851"/>
      <c r="U70" s="851"/>
      <c r="V70" s="851">
        <v>43</v>
      </c>
      <c r="W70" s="851"/>
      <c r="X70" s="851"/>
      <c r="Y70" s="851"/>
      <c r="Z70" s="851"/>
      <c r="AA70" s="851">
        <v>0</v>
      </c>
      <c r="AB70" s="851"/>
      <c r="AC70" s="851"/>
      <c r="AD70" s="851"/>
      <c r="AE70" s="851"/>
      <c r="AF70" s="851">
        <v>0</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t="s">
        <v>546</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151</v>
      </c>
      <c r="R71" s="851"/>
      <c r="S71" s="851"/>
      <c r="T71" s="851"/>
      <c r="U71" s="851"/>
      <c r="V71" s="851">
        <v>142</v>
      </c>
      <c r="W71" s="851"/>
      <c r="X71" s="851"/>
      <c r="Y71" s="851"/>
      <c r="Z71" s="851"/>
      <c r="AA71" s="851">
        <v>9</v>
      </c>
      <c r="AB71" s="851"/>
      <c r="AC71" s="851"/>
      <c r="AD71" s="851"/>
      <c r="AE71" s="851"/>
      <c r="AF71" s="851">
        <v>9</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5778</v>
      </c>
      <c r="R72" s="851"/>
      <c r="S72" s="851"/>
      <c r="T72" s="851"/>
      <c r="U72" s="851"/>
      <c r="V72" s="851">
        <v>4940</v>
      </c>
      <c r="W72" s="851"/>
      <c r="X72" s="851"/>
      <c r="Y72" s="851"/>
      <c r="Z72" s="851"/>
      <c r="AA72" s="851">
        <v>838</v>
      </c>
      <c r="AB72" s="851"/>
      <c r="AC72" s="851"/>
      <c r="AD72" s="851"/>
      <c r="AE72" s="851"/>
      <c r="AF72" s="851">
        <v>838</v>
      </c>
      <c r="AG72" s="851"/>
      <c r="AH72" s="851"/>
      <c r="AI72" s="851"/>
      <c r="AJ72" s="851"/>
      <c r="AK72" s="851">
        <v>4</v>
      </c>
      <c r="AL72" s="851"/>
      <c r="AM72" s="851"/>
      <c r="AN72" s="851"/>
      <c r="AO72" s="851"/>
      <c r="AP72" s="851">
        <v>0</v>
      </c>
      <c r="AQ72" s="851"/>
      <c r="AR72" s="851"/>
      <c r="AS72" s="851"/>
      <c r="AT72" s="851"/>
      <c r="AU72" s="851">
        <v>0</v>
      </c>
      <c r="AV72" s="851"/>
      <c r="AW72" s="851"/>
      <c r="AX72" s="851"/>
      <c r="AY72" s="851"/>
      <c r="AZ72" s="897" t="s">
        <v>542</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538</v>
      </c>
      <c r="C73" s="894"/>
      <c r="D73" s="894"/>
      <c r="E73" s="894"/>
      <c r="F73" s="894"/>
      <c r="G73" s="894"/>
      <c r="H73" s="894"/>
      <c r="I73" s="894"/>
      <c r="J73" s="894"/>
      <c r="K73" s="894"/>
      <c r="L73" s="894"/>
      <c r="M73" s="894"/>
      <c r="N73" s="894"/>
      <c r="O73" s="894"/>
      <c r="P73" s="895"/>
      <c r="Q73" s="896">
        <v>13</v>
      </c>
      <c r="R73" s="851"/>
      <c r="S73" s="851"/>
      <c r="T73" s="851"/>
      <c r="U73" s="851"/>
      <c r="V73" s="851">
        <v>13</v>
      </c>
      <c r="W73" s="851"/>
      <c r="X73" s="851"/>
      <c r="Y73" s="851"/>
      <c r="Z73" s="851"/>
      <c r="AA73" s="851">
        <v>0</v>
      </c>
      <c r="AB73" s="851"/>
      <c r="AC73" s="851"/>
      <c r="AD73" s="851"/>
      <c r="AE73" s="851"/>
      <c r="AF73" s="851">
        <v>0</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t="s">
        <v>543</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538</v>
      </c>
      <c r="C74" s="894"/>
      <c r="D74" s="894"/>
      <c r="E74" s="894"/>
      <c r="F74" s="894"/>
      <c r="G74" s="894"/>
      <c r="H74" s="894"/>
      <c r="I74" s="894"/>
      <c r="J74" s="894"/>
      <c r="K74" s="894"/>
      <c r="L74" s="894"/>
      <c r="M74" s="894"/>
      <c r="N74" s="894"/>
      <c r="O74" s="894"/>
      <c r="P74" s="895"/>
      <c r="Q74" s="896">
        <v>970</v>
      </c>
      <c r="R74" s="851"/>
      <c r="S74" s="851"/>
      <c r="T74" s="851"/>
      <c r="U74" s="851"/>
      <c r="V74" s="851">
        <v>922</v>
      </c>
      <c r="W74" s="851"/>
      <c r="X74" s="851"/>
      <c r="Y74" s="851"/>
      <c r="Z74" s="851"/>
      <c r="AA74" s="851">
        <v>48</v>
      </c>
      <c r="AB74" s="851"/>
      <c r="AC74" s="851"/>
      <c r="AD74" s="851"/>
      <c r="AE74" s="851"/>
      <c r="AF74" s="851">
        <v>48</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7" t="s">
        <v>544</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539</v>
      </c>
      <c r="C75" s="894"/>
      <c r="D75" s="894"/>
      <c r="E75" s="894"/>
      <c r="F75" s="894"/>
      <c r="G75" s="894"/>
      <c r="H75" s="894"/>
      <c r="I75" s="894"/>
      <c r="J75" s="894"/>
      <c r="K75" s="894"/>
      <c r="L75" s="894"/>
      <c r="M75" s="894"/>
      <c r="N75" s="894"/>
      <c r="O75" s="894"/>
      <c r="P75" s="895"/>
      <c r="Q75" s="896">
        <v>58</v>
      </c>
      <c r="R75" s="851"/>
      <c r="S75" s="851"/>
      <c r="T75" s="851"/>
      <c r="U75" s="851"/>
      <c r="V75" s="851">
        <v>50</v>
      </c>
      <c r="W75" s="851"/>
      <c r="X75" s="851"/>
      <c r="Y75" s="851"/>
      <c r="Z75" s="851"/>
      <c r="AA75" s="851">
        <v>8</v>
      </c>
      <c r="AB75" s="851"/>
      <c r="AC75" s="851"/>
      <c r="AD75" s="851"/>
      <c r="AE75" s="851"/>
      <c r="AF75" s="851">
        <v>8</v>
      </c>
      <c r="AG75" s="851"/>
      <c r="AH75" s="851"/>
      <c r="AI75" s="851"/>
      <c r="AJ75" s="851"/>
      <c r="AK75" s="851">
        <v>0</v>
      </c>
      <c r="AL75" s="851"/>
      <c r="AM75" s="851"/>
      <c r="AN75" s="851"/>
      <c r="AO75" s="851"/>
      <c r="AP75" s="851">
        <v>0</v>
      </c>
      <c r="AQ75" s="851"/>
      <c r="AR75" s="851"/>
      <c r="AS75" s="851"/>
      <c r="AT75" s="851"/>
      <c r="AU75" s="851">
        <v>0</v>
      </c>
      <c r="AV75" s="851"/>
      <c r="AW75" s="851"/>
      <c r="AX75" s="851"/>
      <c r="AY75" s="851"/>
      <c r="AZ75" s="897" t="s">
        <v>542</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539</v>
      </c>
      <c r="C76" s="894"/>
      <c r="D76" s="894"/>
      <c r="E76" s="894"/>
      <c r="F76" s="894"/>
      <c r="G76" s="894"/>
      <c r="H76" s="894"/>
      <c r="I76" s="894"/>
      <c r="J76" s="894"/>
      <c r="K76" s="894"/>
      <c r="L76" s="894"/>
      <c r="M76" s="894"/>
      <c r="N76" s="894"/>
      <c r="O76" s="894"/>
      <c r="P76" s="895"/>
      <c r="Q76" s="901">
        <v>143587</v>
      </c>
      <c r="R76" s="900"/>
      <c r="S76" s="900"/>
      <c r="T76" s="900"/>
      <c r="U76" s="850"/>
      <c r="V76" s="899">
        <v>136996</v>
      </c>
      <c r="W76" s="900"/>
      <c r="X76" s="900"/>
      <c r="Y76" s="900"/>
      <c r="Z76" s="850"/>
      <c r="AA76" s="899">
        <v>6591</v>
      </c>
      <c r="AB76" s="900"/>
      <c r="AC76" s="900"/>
      <c r="AD76" s="900"/>
      <c r="AE76" s="850"/>
      <c r="AF76" s="899">
        <v>6591</v>
      </c>
      <c r="AG76" s="900"/>
      <c r="AH76" s="900"/>
      <c r="AI76" s="900"/>
      <c r="AJ76" s="850"/>
      <c r="AK76" s="899">
        <v>0</v>
      </c>
      <c r="AL76" s="900"/>
      <c r="AM76" s="900"/>
      <c r="AN76" s="900"/>
      <c r="AO76" s="850"/>
      <c r="AP76" s="899">
        <v>0</v>
      </c>
      <c r="AQ76" s="900"/>
      <c r="AR76" s="900"/>
      <c r="AS76" s="900"/>
      <c r="AT76" s="850"/>
      <c r="AU76" s="899">
        <v>0</v>
      </c>
      <c r="AV76" s="900"/>
      <c r="AW76" s="900"/>
      <c r="AX76" s="900"/>
      <c r="AY76" s="850"/>
      <c r="AZ76" s="897" t="s">
        <v>545</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540</v>
      </c>
      <c r="C77" s="894"/>
      <c r="D77" s="894"/>
      <c r="E77" s="894"/>
      <c r="F77" s="894"/>
      <c r="G77" s="894"/>
      <c r="H77" s="894"/>
      <c r="I77" s="894"/>
      <c r="J77" s="894"/>
      <c r="K77" s="894"/>
      <c r="L77" s="894"/>
      <c r="M77" s="894"/>
      <c r="N77" s="894"/>
      <c r="O77" s="894"/>
      <c r="P77" s="895"/>
      <c r="Q77" s="901">
        <v>511</v>
      </c>
      <c r="R77" s="900"/>
      <c r="S77" s="900"/>
      <c r="T77" s="900"/>
      <c r="U77" s="850"/>
      <c r="V77" s="899">
        <v>508</v>
      </c>
      <c r="W77" s="900"/>
      <c r="X77" s="900"/>
      <c r="Y77" s="900"/>
      <c r="Z77" s="850"/>
      <c r="AA77" s="899">
        <v>4</v>
      </c>
      <c r="AB77" s="900"/>
      <c r="AC77" s="900"/>
      <c r="AD77" s="900"/>
      <c r="AE77" s="850"/>
      <c r="AF77" s="899">
        <v>4</v>
      </c>
      <c r="AG77" s="900"/>
      <c r="AH77" s="900"/>
      <c r="AI77" s="900"/>
      <c r="AJ77" s="850"/>
      <c r="AK77" s="899">
        <v>0</v>
      </c>
      <c r="AL77" s="900"/>
      <c r="AM77" s="900"/>
      <c r="AN77" s="900"/>
      <c r="AO77" s="850"/>
      <c r="AP77" s="899">
        <v>20</v>
      </c>
      <c r="AQ77" s="900"/>
      <c r="AR77" s="900"/>
      <c r="AS77" s="900"/>
      <c r="AT77" s="850"/>
      <c r="AU77" s="899">
        <v>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541</v>
      </c>
      <c r="C78" s="894"/>
      <c r="D78" s="894"/>
      <c r="E78" s="894"/>
      <c r="F78" s="894"/>
      <c r="G78" s="894"/>
      <c r="H78" s="894"/>
      <c r="I78" s="894"/>
      <c r="J78" s="894"/>
      <c r="K78" s="894"/>
      <c r="L78" s="894"/>
      <c r="M78" s="894"/>
      <c r="N78" s="894"/>
      <c r="O78" s="894"/>
      <c r="P78" s="895"/>
      <c r="Q78" s="901">
        <v>130</v>
      </c>
      <c r="R78" s="900"/>
      <c r="S78" s="900"/>
      <c r="T78" s="900"/>
      <c r="U78" s="850"/>
      <c r="V78" s="899">
        <v>126</v>
      </c>
      <c r="W78" s="900"/>
      <c r="X78" s="900"/>
      <c r="Y78" s="900"/>
      <c r="Z78" s="850"/>
      <c r="AA78" s="899">
        <v>5</v>
      </c>
      <c r="AB78" s="900"/>
      <c r="AC78" s="900"/>
      <c r="AD78" s="900"/>
      <c r="AE78" s="850"/>
      <c r="AF78" s="899">
        <v>5</v>
      </c>
      <c r="AG78" s="900"/>
      <c r="AH78" s="900"/>
      <c r="AI78" s="900"/>
      <c r="AJ78" s="850"/>
      <c r="AK78" s="899">
        <v>0</v>
      </c>
      <c r="AL78" s="900"/>
      <c r="AM78" s="900"/>
      <c r="AN78" s="900"/>
      <c r="AO78" s="850"/>
      <c r="AP78" s="899">
        <v>0</v>
      </c>
      <c r="AQ78" s="900"/>
      <c r="AR78" s="900"/>
      <c r="AS78" s="900"/>
      <c r="AT78" s="850"/>
      <c r="AU78" s="899">
        <v>0</v>
      </c>
      <c r="AV78" s="900"/>
      <c r="AW78" s="900"/>
      <c r="AX78" s="900"/>
      <c r="AY78" s="850"/>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901"/>
      <c r="R84" s="900"/>
      <c r="S84" s="900"/>
      <c r="T84" s="900"/>
      <c r="U84" s="850"/>
      <c r="V84" s="899"/>
      <c r="W84" s="900"/>
      <c r="X84" s="900"/>
      <c r="Y84" s="900"/>
      <c r="Z84" s="850"/>
      <c r="AA84" s="899"/>
      <c r="AB84" s="900"/>
      <c r="AC84" s="900"/>
      <c r="AD84" s="900"/>
      <c r="AE84" s="850"/>
      <c r="AF84" s="899"/>
      <c r="AG84" s="900"/>
      <c r="AH84" s="900"/>
      <c r="AI84" s="900"/>
      <c r="AJ84" s="850"/>
      <c r="AK84" s="899"/>
      <c r="AL84" s="900"/>
      <c r="AM84" s="900"/>
      <c r="AN84" s="900"/>
      <c r="AO84" s="850"/>
      <c r="AP84" s="899"/>
      <c r="AQ84" s="900"/>
      <c r="AR84" s="900"/>
      <c r="AS84" s="900"/>
      <c r="AT84" s="850"/>
      <c r="AU84" s="899"/>
      <c r="AV84" s="900"/>
      <c r="AW84" s="900"/>
      <c r="AX84" s="900"/>
      <c r="AY84" s="850"/>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901"/>
      <c r="R85" s="900"/>
      <c r="S85" s="900"/>
      <c r="T85" s="900"/>
      <c r="U85" s="850"/>
      <c r="V85" s="899"/>
      <c r="W85" s="900"/>
      <c r="X85" s="900"/>
      <c r="Y85" s="900"/>
      <c r="Z85" s="850"/>
      <c r="AA85" s="899"/>
      <c r="AB85" s="900"/>
      <c r="AC85" s="900"/>
      <c r="AD85" s="900"/>
      <c r="AE85" s="850"/>
      <c r="AF85" s="899"/>
      <c r="AG85" s="900"/>
      <c r="AH85" s="900"/>
      <c r="AI85" s="900"/>
      <c r="AJ85" s="850"/>
      <c r="AK85" s="899"/>
      <c r="AL85" s="900"/>
      <c r="AM85" s="900"/>
      <c r="AN85" s="900"/>
      <c r="AO85" s="850"/>
      <c r="AP85" s="899"/>
      <c r="AQ85" s="900"/>
      <c r="AR85" s="900"/>
      <c r="AS85" s="900"/>
      <c r="AT85" s="850"/>
      <c r="AU85" s="899"/>
      <c r="AV85" s="900"/>
      <c r="AW85" s="900"/>
      <c r="AX85" s="900"/>
      <c r="AY85" s="850"/>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901"/>
      <c r="R86" s="900"/>
      <c r="S86" s="900"/>
      <c r="T86" s="900"/>
      <c r="U86" s="850"/>
      <c r="V86" s="899"/>
      <c r="W86" s="900"/>
      <c r="X86" s="900"/>
      <c r="Y86" s="900"/>
      <c r="Z86" s="850"/>
      <c r="AA86" s="899"/>
      <c r="AB86" s="900"/>
      <c r="AC86" s="900"/>
      <c r="AD86" s="900"/>
      <c r="AE86" s="850"/>
      <c r="AF86" s="899"/>
      <c r="AG86" s="900"/>
      <c r="AH86" s="900"/>
      <c r="AI86" s="900"/>
      <c r="AJ86" s="850"/>
      <c r="AK86" s="899"/>
      <c r="AL86" s="900"/>
      <c r="AM86" s="900"/>
      <c r="AN86" s="900"/>
      <c r="AO86" s="850"/>
      <c r="AP86" s="899"/>
      <c r="AQ86" s="900"/>
      <c r="AR86" s="900"/>
      <c r="AS86" s="900"/>
      <c r="AT86" s="850"/>
      <c r="AU86" s="899"/>
      <c r="AV86" s="900"/>
      <c r="AW86" s="900"/>
      <c r="AX86" s="900"/>
      <c r="AY86" s="850"/>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7535</v>
      </c>
      <c r="AG88" s="862"/>
      <c r="AH88" s="862"/>
      <c r="AI88" s="862"/>
      <c r="AJ88" s="862"/>
      <c r="AK88" s="859"/>
      <c r="AL88" s="859"/>
      <c r="AM88" s="859"/>
      <c r="AN88" s="859"/>
      <c r="AO88" s="859"/>
      <c r="AP88" s="862">
        <v>1237</v>
      </c>
      <c r="AQ88" s="862"/>
      <c r="AR88" s="862"/>
      <c r="AS88" s="862"/>
      <c r="AT88" s="862"/>
      <c r="AU88" s="862">
        <v>96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243389</v>
      </c>
      <c r="AB110" s="922"/>
      <c r="AC110" s="922"/>
      <c r="AD110" s="922"/>
      <c r="AE110" s="923"/>
      <c r="AF110" s="924">
        <v>256573</v>
      </c>
      <c r="AG110" s="922"/>
      <c r="AH110" s="922"/>
      <c r="AI110" s="922"/>
      <c r="AJ110" s="923"/>
      <c r="AK110" s="924">
        <v>253565</v>
      </c>
      <c r="AL110" s="922"/>
      <c r="AM110" s="922"/>
      <c r="AN110" s="922"/>
      <c r="AO110" s="923"/>
      <c r="AP110" s="925">
        <v>16.600000000000001</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2442362</v>
      </c>
      <c r="BR110" s="957"/>
      <c r="BS110" s="957"/>
      <c r="BT110" s="957"/>
      <c r="BU110" s="957"/>
      <c r="BV110" s="957">
        <v>2292305</v>
      </c>
      <c r="BW110" s="957"/>
      <c r="BX110" s="957"/>
      <c r="BY110" s="957"/>
      <c r="BZ110" s="957"/>
      <c r="CA110" s="957">
        <v>2326011</v>
      </c>
      <c r="CB110" s="957"/>
      <c r="CC110" s="957"/>
      <c r="CD110" s="957"/>
      <c r="CE110" s="957"/>
      <c r="CF110" s="971">
        <v>152.30000000000001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2223437</v>
      </c>
      <c r="BR112" s="950"/>
      <c r="BS112" s="950"/>
      <c r="BT112" s="950"/>
      <c r="BU112" s="950"/>
      <c r="BV112" s="950">
        <v>2221561</v>
      </c>
      <c r="BW112" s="950"/>
      <c r="BX112" s="950"/>
      <c r="BY112" s="950"/>
      <c r="BZ112" s="950"/>
      <c r="CA112" s="950">
        <v>2111975</v>
      </c>
      <c r="CB112" s="950"/>
      <c r="CC112" s="950"/>
      <c r="CD112" s="950"/>
      <c r="CE112" s="950"/>
      <c r="CF112" s="944">
        <v>138.30000000000001</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142411</v>
      </c>
      <c r="AB113" s="964"/>
      <c r="AC113" s="964"/>
      <c r="AD113" s="964"/>
      <c r="AE113" s="965"/>
      <c r="AF113" s="966">
        <v>149949</v>
      </c>
      <c r="AG113" s="964"/>
      <c r="AH113" s="964"/>
      <c r="AI113" s="964"/>
      <c r="AJ113" s="965"/>
      <c r="AK113" s="966">
        <v>147902</v>
      </c>
      <c r="AL113" s="964"/>
      <c r="AM113" s="964"/>
      <c r="AN113" s="964"/>
      <c r="AO113" s="965"/>
      <c r="AP113" s="967">
        <v>9.6999999999999993</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146422</v>
      </c>
      <c r="BR113" s="950"/>
      <c r="BS113" s="950"/>
      <c r="BT113" s="950"/>
      <c r="BU113" s="950"/>
      <c r="BV113" s="950">
        <v>120688</v>
      </c>
      <c r="BW113" s="950"/>
      <c r="BX113" s="950"/>
      <c r="BY113" s="950"/>
      <c r="BZ113" s="950"/>
      <c r="CA113" s="950">
        <v>96397</v>
      </c>
      <c r="CB113" s="950"/>
      <c r="CC113" s="950"/>
      <c r="CD113" s="950"/>
      <c r="CE113" s="950"/>
      <c r="CF113" s="944">
        <v>6.3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28187</v>
      </c>
      <c r="AB114" s="989"/>
      <c r="AC114" s="989"/>
      <c r="AD114" s="989"/>
      <c r="AE114" s="990"/>
      <c r="AF114" s="991">
        <v>28186</v>
      </c>
      <c r="AG114" s="989"/>
      <c r="AH114" s="989"/>
      <c r="AI114" s="989"/>
      <c r="AJ114" s="990"/>
      <c r="AK114" s="991">
        <v>28109</v>
      </c>
      <c r="AL114" s="989"/>
      <c r="AM114" s="989"/>
      <c r="AN114" s="989"/>
      <c r="AO114" s="990"/>
      <c r="AP114" s="992">
        <v>1.8</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359708</v>
      </c>
      <c r="BR114" s="950"/>
      <c r="BS114" s="950"/>
      <c r="BT114" s="950"/>
      <c r="BU114" s="950"/>
      <c r="BV114" s="950">
        <v>341619</v>
      </c>
      <c r="BW114" s="950"/>
      <c r="BX114" s="950"/>
      <c r="BY114" s="950"/>
      <c r="BZ114" s="950"/>
      <c r="CA114" s="950">
        <v>327855</v>
      </c>
      <c r="CB114" s="950"/>
      <c r="CC114" s="950"/>
      <c r="CD114" s="950"/>
      <c r="CE114" s="950"/>
      <c r="CF114" s="944">
        <v>21.5</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413987</v>
      </c>
      <c r="AB117" s="1007"/>
      <c r="AC117" s="1007"/>
      <c r="AD117" s="1007"/>
      <c r="AE117" s="1008"/>
      <c r="AF117" s="1009">
        <v>434708</v>
      </c>
      <c r="AG117" s="1007"/>
      <c r="AH117" s="1007"/>
      <c r="AI117" s="1007"/>
      <c r="AJ117" s="1008"/>
      <c r="AK117" s="1009">
        <v>429576</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5171929</v>
      </c>
      <c r="BR119" s="1028"/>
      <c r="BS119" s="1028"/>
      <c r="BT119" s="1028"/>
      <c r="BU119" s="1028"/>
      <c r="BV119" s="1028">
        <v>4976173</v>
      </c>
      <c r="BW119" s="1028"/>
      <c r="BX119" s="1028"/>
      <c r="BY119" s="1028"/>
      <c r="BZ119" s="1028"/>
      <c r="CA119" s="1028">
        <v>4862238</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3160136</v>
      </c>
      <c r="BR120" s="957"/>
      <c r="BS120" s="957"/>
      <c r="BT120" s="957"/>
      <c r="BU120" s="957"/>
      <c r="BV120" s="957">
        <v>3264104</v>
      </c>
      <c r="BW120" s="957"/>
      <c r="BX120" s="957"/>
      <c r="BY120" s="957"/>
      <c r="BZ120" s="957"/>
      <c r="CA120" s="957">
        <v>3393719</v>
      </c>
      <c r="CB120" s="957"/>
      <c r="CC120" s="957"/>
      <c r="CD120" s="957"/>
      <c r="CE120" s="957"/>
      <c r="CF120" s="971">
        <v>222.2</v>
      </c>
      <c r="CG120" s="972"/>
      <c r="CH120" s="972"/>
      <c r="CI120" s="972"/>
      <c r="CJ120" s="972"/>
      <c r="CK120" s="1037" t="s">
        <v>436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1927761</v>
      </c>
      <c r="DH120" s="957"/>
      <c r="DI120" s="957"/>
      <c r="DJ120" s="957"/>
      <c r="DK120" s="957"/>
      <c r="DL120" s="957">
        <v>1908265</v>
      </c>
      <c r="DM120" s="957"/>
      <c r="DN120" s="957"/>
      <c r="DO120" s="957"/>
      <c r="DP120" s="957"/>
      <c r="DQ120" s="957">
        <v>1770551</v>
      </c>
      <c r="DR120" s="957"/>
      <c r="DS120" s="957"/>
      <c r="DT120" s="957"/>
      <c r="DU120" s="957"/>
      <c r="DV120" s="958">
        <v>115.9</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303271</v>
      </c>
      <c r="BR121" s="950"/>
      <c r="BS121" s="950"/>
      <c r="BT121" s="950"/>
      <c r="BU121" s="950"/>
      <c r="BV121" s="950">
        <v>257272</v>
      </c>
      <c r="BW121" s="950"/>
      <c r="BX121" s="950"/>
      <c r="BY121" s="950"/>
      <c r="BZ121" s="950"/>
      <c r="CA121" s="950">
        <v>215779</v>
      </c>
      <c r="CB121" s="950"/>
      <c r="CC121" s="950"/>
      <c r="CD121" s="950"/>
      <c r="CE121" s="950"/>
      <c r="CF121" s="944">
        <v>14.1</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295676</v>
      </c>
      <c r="DH121" s="950"/>
      <c r="DI121" s="950"/>
      <c r="DJ121" s="950"/>
      <c r="DK121" s="950"/>
      <c r="DL121" s="950">
        <v>313296</v>
      </c>
      <c r="DM121" s="950"/>
      <c r="DN121" s="950"/>
      <c r="DO121" s="950"/>
      <c r="DP121" s="950"/>
      <c r="DQ121" s="950">
        <v>341424</v>
      </c>
      <c r="DR121" s="950"/>
      <c r="DS121" s="950"/>
      <c r="DT121" s="950"/>
      <c r="DU121" s="950"/>
      <c r="DV121" s="951">
        <v>22.4</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3012952</v>
      </c>
      <c r="BR122" s="1028"/>
      <c r="BS122" s="1028"/>
      <c r="BT122" s="1028"/>
      <c r="BU122" s="1028"/>
      <c r="BV122" s="1028">
        <v>2945712</v>
      </c>
      <c r="BW122" s="1028"/>
      <c r="BX122" s="1028"/>
      <c r="BY122" s="1028"/>
      <c r="BZ122" s="1028"/>
      <c r="CA122" s="1028">
        <v>2817809</v>
      </c>
      <c r="CB122" s="1028"/>
      <c r="CC122" s="1028"/>
      <c r="CD122" s="1028"/>
      <c r="CE122" s="1028"/>
      <c r="CF122" s="1048">
        <v>184.5</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6476359</v>
      </c>
      <c r="BR123" s="1096"/>
      <c r="BS123" s="1096"/>
      <c r="BT123" s="1096"/>
      <c r="BU123" s="1096"/>
      <c r="BV123" s="1096">
        <v>6467088</v>
      </c>
      <c r="BW123" s="1096"/>
      <c r="BX123" s="1096"/>
      <c r="BY123" s="1096"/>
      <c r="BZ123" s="1096"/>
      <c r="CA123" s="1096">
        <v>6427307</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43074</v>
      </c>
      <c r="AB128" s="1078"/>
      <c r="AC128" s="1078"/>
      <c r="AD128" s="1078"/>
      <c r="AE128" s="1079"/>
      <c r="AF128" s="1080">
        <v>48158</v>
      </c>
      <c r="AG128" s="1078"/>
      <c r="AH128" s="1078"/>
      <c r="AI128" s="1078"/>
      <c r="AJ128" s="1079"/>
      <c r="AK128" s="1080">
        <v>48311</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1731719</v>
      </c>
      <c r="AB129" s="989"/>
      <c r="AC129" s="989"/>
      <c r="AD129" s="989"/>
      <c r="AE129" s="990"/>
      <c r="AF129" s="991">
        <v>1828747</v>
      </c>
      <c r="AG129" s="989"/>
      <c r="AH129" s="989"/>
      <c r="AI129" s="989"/>
      <c r="AJ129" s="990"/>
      <c r="AK129" s="991">
        <v>1792878</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238647</v>
      </c>
      <c r="AB130" s="989"/>
      <c r="AC130" s="989"/>
      <c r="AD130" s="989"/>
      <c r="AE130" s="990"/>
      <c r="AF130" s="991">
        <v>265851</v>
      </c>
      <c r="AG130" s="989"/>
      <c r="AH130" s="989"/>
      <c r="AI130" s="989"/>
      <c r="AJ130" s="990"/>
      <c r="AK130" s="991">
        <v>265265</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1493072</v>
      </c>
      <c r="AB131" s="1014"/>
      <c r="AC131" s="1014"/>
      <c r="AD131" s="1014"/>
      <c r="AE131" s="1015"/>
      <c r="AF131" s="1013">
        <v>1562896</v>
      </c>
      <c r="AG131" s="1014"/>
      <c r="AH131" s="1014"/>
      <c r="AI131" s="1014"/>
      <c r="AJ131" s="1015"/>
      <c r="AK131" s="1013">
        <v>1527613</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8.8586484779999992</v>
      </c>
      <c r="AB132" s="1130"/>
      <c r="AC132" s="1130"/>
      <c r="AD132" s="1130"/>
      <c r="AE132" s="1131"/>
      <c r="AF132" s="1132">
        <v>7.7227787389999998</v>
      </c>
      <c r="AG132" s="1130"/>
      <c r="AH132" s="1130"/>
      <c r="AI132" s="1130"/>
      <c r="AJ132" s="1131"/>
      <c r="AK132" s="1132">
        <v>7.5935462710000001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9.3000000000000007</v>
      </c>
      <c r="AB133" s="1113"/>
      <c r="AC133" s="1113"/>
      <c r="AD133" s="1113"/>
      <c r="AE133" s="1114"/>
      <c r="AF133" s="1112">
        <v>8.5</v>
      </c>
      <c r="AG133" s="1113"/>
      <c r="AH133" s="1113"/>
      <c r="AI133" s="1113"/>
      <c r="AJ133" s="1114"/>
      <c r="AK133" s="1112">
        <v>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442773</v>
      </c>
      <c r="L9" s="266">
        <v>114619</v>
      </c>
      <c r="M9" s="267">
        <v>189696</v>
      </c>
      <c r="N9" s="268">
        <v>-39.6</v>
      </c>
    </row>
    <row r="10" spans="1:16" x14ac:dyDescent="0.15">
      <c r="A10" s="250"/>
      <c r="B10" s="246"/>
      <c r="C10" s="246"/>
      <c r="D10" s="246"/>
      <c r="E10" s="246"/>
      <c r="F10" s="246"/>
      <c r="G10" s="1152" t="s">
        <v>474</v>
      </c>
      <c r="H10" s="1153"/>
      <c r="I10" s="1153"/>
      <c r="J10" s="1154"/>
      <c r="K10" s="269">
        <v>58555</v>
      </c>
      <c r="L10" s="270">
        <v>15158</v>
      </c>
      <c r="M10" s="271">
        <v>21936</v>
      </c>
      <c r="N10" s="272">
        <v>-30.9</v>
      </c>
    </row>
    <row r="11" spans="1:16" ht="13.5" customHeight="1" x14ac:dyDescent="0.15">
      <c r="A11" s="250"/>
      <c r="B11" s="246"/>
      <c r="C11" s="246"/>
      <c r="D11" s="246"/>
      <c r="E11" s="246"/>
      <c r="F11" s="246"/>
      <c r="G11" s="1152" t="s">
        <v>475</v>
      </c>
      <c r="H11" s="1153"/>
      <c r="I11" s="1153"/>
      <c r="J11" s="1154"/>
      <c r="K11" s="269">
        <v>9956</v>
      </c>
      <c r="L11" s="270">
        <v>2577</v>
      </c>
      <c r="M11" s="271">
        <v>29437</v>
      </c>
      <c r="N11" s="272">
        <v>-91.2</v>
      </c>
    </row>
    <row r="12" spans="1:16" ht="13.5" customHeight="1" x14ac:dyDescent="0.15">
      <c r="A12" s="250"/>
      <c r="B12" s="246"/>
      <c r="C12" s="246"/>
      <c r="D12" s="246"/>
      <c r="E12" s="246"/>
      <c r="F12" s="246"/>
      <c r="G12" s="1152" t="s">
        <v>476</v>
      </c>
      <c r="H12" s="1153"/>
      <c r="I12" s="1153"/>
      <c r="J12" s="1154"/>
      <c r="K12" s="269" t="s">
        <v>477</v>
      </c>
      <c r="L12" s="270" t="s">
        <v>477</v>
      </c>
      <c r="M12" s="271">
        <v>3160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19660</v>
      </c>
      <c r="L14" s="270">
        <v>5089</v>
      </c>
      <c r="M14" s="271">
        <v>9091</v>
      </c>
      <c r="N14" s="272">
        <v>-44</v>
      </c>
    </row>
    <row r="15" spans="1:16" ht="13.5" customHeight="1" x14ac:dyDescent="0.15">
      <c r="A15" s="250"/>
      <c r="B15" s="246"/>
      <c r="C15" s="246"/>
      <c r="D15" s="246"/>
      <c r="E15" s="246"/>
      <c r="F15" s="246"/>
      <c r="G15" s="1152" t="s">
        <v>480</v>
      </c>
      <c r="H15" s="1153"/>
      <c r="I15" s="1153"/>
      <c r="J15" s="1154"/>
      <c r="K15" s="269">
        <v>22657</v>
      </c>
      <c r="L15" s="270">
        <v>5865</v>
      </c>
      <c r="M15" s="271">
        <v>4470</v>
      </c>
      <c r="N15" s="272">
        <v>31.2</v>
      </c>
    </row>
    <row r="16" spans="1:16" x14ac:dyDescent="0.15">
      <c r="A16" s="250"/>
      <c r="B16" s="246"/>
      <c r="C16" s="246"/>
      <c r="D16" s="246"/>
      <c r="E16" s="246"/>
      <c r="F16" s="246"/>
      <c r="G16" s="1155" t="s">
        <v>481</v>
      </c>
      <c r="H16" s="1156"/>
      <c r="I16" s="1156"/>
      <c r="J16" s="1157"/>
      <c r="K16" s="270">
        <v>-45982</v>
      </c>
      <c r="L16" s="270">
        <v>-11903</v>
      </c>
      <c r="M16" s="271">
        <v>-19414</v>
      </c>
      <c r="N16" s="272">
        <v>-38.700000000000003</v>
      </c>
    </row>
    <row r="17" spans="1:16" x14ac:dyDescent="0.15">
      <c r="A17" s="250"/>
      <c r="B17" s="246"/>
      <c r="C17" s="246"/>
      <c r="D17" s="246"/>
      <c r="E17" s="246"/>
      <c r="F17" s="246"/>
      <c r="G17" s="1155" t="s">
        <v>171</v>
      </c>
      <c r="H17" s="1156"/>
      <c r="I17" s="1156"/>
      <c r="J17" s="1157"/>
      <c r="K17" s="270">
        <v>507619</v>
      </c>
      <c r="L17" s="270">
        <v>131405</v>
      </c>
      <c r="M17" s="271">
        <v>238376</v>
      </c>
      <c r="N17" s="272">
        <v>-44.9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14.24</v>
      </c>
      <c r="L21" s="283">
        <v>21.75</v>
      </c>
      <c r="M21" s="284">
        <v>-7.51</v>
      </c>
      <c r="N21" s="251"/>
      <c r="O21" s="285"/>
      <c r="P21" s="281"/>
    </row>
    <row r="22" spans="1:16" s="286" customFormat="1" x14ac:dyDescent="0.15">
      <c r="A22" s="281"/>
      <c r="B22" s="251"/>
      <c r="C22" s="251"/>
      <c r="D22" s="251"/>
      <c r="E22" s="251"/>
      <c r="F22" s="251"/>
      <c r="G22" s="1147" t="s">
        <v>487</v>
      </c>
      <c r="H22" s="1148"/>
      <c r="I22" s="1148"/>
      <c r="J22" s="1149"/>
      <c r="K22" s="287">
        <v>95.7</v>
      </c>
      <c r="L22" s="288">
        <v>95.2</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253565</v>
      </c>
      <c r="L32" s="296">
        <v>65639</v>
      </c>
      <c r="M32" s="297">
        <v>139853</v>
      </c>
      <c r="N32" s="298">
        <v>-53.1</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v>4</v>
      </c>
      <c r="N34" s="298" t="s">
        <v>477</v>
      </c>
    </row>
    <row r="35" spans="1:16" ht="27" customHeight="1" x14ac:dyDescent="0.15">
      <c r="A35" s="250"/>
      <c r="B35" s="246"/>
      <c r="C35" s="246"/>
      <c r="D35" s="246"/>
      <c r="E35" s="246"/>
      <c r="F35" s="246"/>
      <c r="G35" s="1163" t="s">
        <v>494</v>
      </c>
      <c r="H35" s="1164"/>
      <c r="I35" s="1164"/>
      <c r="J35" s="1165"/>
      <c r="K35" s="296">
        <v>147902</v>
      </c>
      <c r="L35" s="296">
        <v>38287</v>
      </c>
      <c r="M35" s="297">
        <v>31890</v>
      </c>
      <c r="N35" s="298">
        <v>20.100000000000001</v>
      </c>
    </row>
    <row r="36" spans="1:16" ht="27" customHeight="1" x14ac:dyDescent="0.15">
      <c r="A36" s="250"/>
      <c r="B36" s="246"/>
      <c r="C36" s="246"/>
      <c r="D36" s="246"/>
      <c r="E36" s="246"/>
      <c r="F36" s="246"/>
      <c r="G36" s="1163" t="s">
        <v>495</v>
      </c>
      <c r="H36" s="1164"/>
      <c r="I36" s="1164"/>
      <c r="J36" s="1165"/>
      <c r="K36" s="296">
        <v>28109</v>
      </c>
      <c r="L36" s="296">
        <v>7276</v>
      </c>
      <c r="M36" s="297">
        <v>5316</v>
      </c>
      <c r="N36" s="298">
        <v>36.9</v>
      </c>
    </row>
    <row r="37" spans="1:16" ht="13.5" customHeight="1" x14ac:dyDescent="0.15">
      <c r="A37" s="250"/>
      <c r="B37" s="246"/>
      <c r="C37" s="246"/>
      <c r="D37" s="246"/>
      <c r="E37" s="246"/>
      <c r="F37" s="246"/>
      <c r="G37" s="1163" t="s">
        <v>496</v>
      </c>
      <c r="H37" s="1164"/>
      <c r="I37" s="1164"/>
      <c r="J37" s="1165"/>
      <c r="K37" s="296" t="s">
        <v>477</v>
      </c>
      <c r="L37" s="296" t="s">
        <v>477</v>
      </c>
      <c r="M37" s="297">
        <v>1757</v>
      </c>
      <c r="N37" s="298" t="s">
        <v>477</v>
      </c>
    </row>
    <row r="38" spans="1:16" ht="27" customHeight="1" x14ac:dyDescent="0.15">
      <c r="A38" s="250"/>
      <c r="B38" s="246"/>
      <c r="C38" s="246"/>
      <c r="D38" s="246"/>
      <c r="E38" s="246"/>
      <c r="F38" s="246"/>
      <c r="G38" s="1166" t="s">
        <v>497</v>
      </c>
      <c r="H38" s="1167"/>
      <c r="I38" s="1167"/>
      <c r="J38" s="1168"/>
      <c r="K38" s="299" t="s">
        <v>477</v>
      </c>
      <c r="L38" s="299" t="s">
        <v>477</v>
      </c>
      <c r="M38" s="300">
        <v>42</v>
      </c>
      <c r="N38" s="301" t="s">
        <v>477</v>
      </c>
      <c r="O38" s="295"/>
    </row>
    <row r="39" spans="1:16" x14ac:dyDescent="0.15">
      <c r="A39" s="250"/>
      <c r="B39" s="246"/>
      <c r="C39" s="246"/>
      <c r="D39" s="246"/>
      <c r="E39" s="246"/>
      <c r="F39" s="246"/>
      <c r="G39" s="1166" t="s">
        <v>498</v>
      </c>
      <c r="H39" s="1167"/>
      <c r="I39" s="1167"/>
      <c r="J39" s="1168"/>
      <c r="K39" s="302">
        <v>-48311</v>
      </c>
      <c r="L39" s="302">
        <v>-12506</v>
      </c>
      <c r="M39" s="303">
        <v>-8426</v>
      </c>
      <c r="N39" s="304">
        <v>48.4</v>
      </c>
      <c r="O39" s="295"/>
    </row>
    <row r="40" spans="1:16" ht="27" customHeight="1" x14ac:dyDescent="0.15">
      <c r="A40" s="250"/>
      <c r="B40" s="246"/>
      <c r="C40" s="246"/>
      <c r="D40" s="246"/>
      <c r="E40" s="246"/>
      <c r="F40" s="246"/>
      <c r="G40" s="1163" t="s">
        <v>499</v>
      </c>
      <c r="H40" s="1164"/>
      <c r="I40" s="1164"/>
      <c r="J40" s="1165"/>
      <c r="K40" s="302">
        <v>-265265</v>
      </c>
      <c r="L40" s="302">
        <v>-68668</v>
      </c>
      <c r="M40" s="303">
        <v>-127711</v>
      </c>
      <c r="N40" s="304">
        <v>-46.2</v>
      </c>
      <c r="O40" s="295"/>
    </row>
    <row r="41" spans="1:16" x14ac:dyDescent="0.15">
      <c r="A41" s="250"/>
      <c r="B41" s="246"/>
      <c r="C41" s="246"/>
      <c r="D41" s="246"/>
      <c r="E41" s="246"/>
      <c r="F41" s="246"/>
      <c r="G41" s="1169" t="s">
        <v>282</v>
      </c>
      <c r="H41" s="1170"/>
      <c r="I41" s="1170"/>
      <c r="J41" s="1171"/>
      <c r="K41" s="296">
        <v>116000</v>
      </c>
      <c r="L41" s="302">
        <v>30028</v>
      </c>
      <c r="M41" s="303">
        <v>42725</v>
      </c>
      <c r="N41" s="304">
        <v>-29.7</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632824</v>
      </c>
      <c r="J51" s="322">
        <v>158444</v>
      </c>
      <c r="K51" s="323">
        <v>60.6</v>
      </c>
      <c r="L51" s="324">
        <v>228305</v>
      </c>
      <c r="M51" s="325">
        <v>5.6</v>
      </c>
      <c r="N51" s="326">
        <v>55</v>
      </c>
    </row>
    <row r="52" spans="1:14" x14ac:dyDescent="0.15">
      <c r="A52" s="250"/>
      <c r="B52" s="246"/>
      <c r="C52" s="246"/>
      <c r="D52" s="246"/>
      <c r="E52" s="246"/>
      <c r="F52" s="246"/>
      <c r="G52" s="327"/>
      <c r="H52" s="328" t="s">
        <v>510</v>
      </c>
      <c r="I52" s="329">
        <v>320420</v>
      </c>
      <c r="J52" s="330">
        <v>80225</v>
      </c>
      <c r="K52" s="331">
        <v>13.3</v>
      </c>
      <c r="L52" s="332">
        <v>86611</v>
      </c>
      <c r="M52" s="333">
        <v>-20.399999999999999</v>
      </c>
      <c r="N52" s="334">
        <v>33.700000000000003</v>
      </c>
    </row>
    <row r="53" spans="1:14" x14ac:dyDescent="0.15">
      <c r="A53" s="250"/>
      <c r="B53" s="246"/>
      <c r="C53" s="246"/>
      <c r="D53" s="246"/>
      <c r="E53" s="246"/>
      <c r="F53" s="246"/>
      <c r="G53" s="312" t="s">
        <v>511</v>
      </c>
      <c r="H53" s="313"/>
      <c r="I53" s="321">
        <v>975419</v>
      </c>
      <c r="J53" s="322">
        <v>246256</v>
      </c>
      <c r="K53" s="323">
        <v>55.4</v>
      </c>
      <c r="L53" s="324">
        <v>316331</v>
      </c>
      <c r="M53" s="325">
        <v>38.6</v>
      </c>
      <c r="N53" s="326">
        <v>16.8</v>
      </c>
    </row>
    <row r="54" spans="1:14" x14ac:dyDescent="0.15">
      <c r="A54" s="250"/>
      <c r="B54" s="246"/>
      <c r="C54" s="246"/>
      <c r="D54" s="246"/>
      <c r="E54" s="246"/>
      <c r="F54" s="246"/>
      <c r="G54" s="327"/>
      <c r="H54" s="328" t="s">
        <v>510</v>
      </c>
      <c r="I54" s="329">
        <v>350656</v>
      </c>
      <c r="J54" s="330">
        <v>88527</v>
      </c>
      <c r="K54" s="331">
        <v>10.3</v>
      </c>
      <c r="L54" s="332">
        <v>106387</v>
      </c>
      <c r="M54" s="333">
        <v>22.8</v>
      </c>
      <c r="N54" s="334">
        <v>-12.5</v>
      </c>
    </row>
    <row r="55" spans="1:14" x14ac:dyDescent="0.15">
      <c r="A55" s="250"/>
      <c r="B55" s="246"/>
      <c r="C55" s="246"/>
      <c r="D55" s="246"/>
      <c r="E55" s="246"/>
      <c r="F55" s="246"/>
      <c r="G55" s="312" t="s">
        <v>512</v>
      </c>
      <c r="H55" s="313"/>
      <c r="I55" s="321">
        <v>605901</v>
      </c>
      <c r="J55" s="322">
        <v>154213</v>
      </c>
      <c r="K55" s="323">
        <v>-37.4</v>
      </c>
      <c r="L55" s="324">
        <v>333013</v>
      </c>
      <c r="M55" s="325">
        <v>5.3</v>
      </c>
      <c r="N55" s="326">
        <v>-42.7</v>
      </c>
    </row>
    <row r="56" spans="1:14" x14ac:dyDescent="0.15">
      <c r="A56" s="250"/>
      <c r="B56" s="246"/>
      <c r="C56" s="246"/>
      <c r="D56" s="246"/>
      <c r="E56" s="246"/>
      <c r="F56" s="246"/>
      <c r="G56" s="327"/>
      <c r="H56" s="328" t="s">
        <v>510</v>
      </c>
      <c r="I56" s="329">
        <v>329183</v>
      </c>
      <c r="J56" s="330">
        <v>83783</v>
      </c>
      <c r="K56" s="331">
        <v>-5.4</v>
      </c>
      <c r="L56" s="332">
        <v>126732</v>
      </c>
      <c r="M56" s="333">
        <v>19.100000000000001</v>
      </c>
      <c r="N56" s="334">
        <v>-24.5</v>
      </c>
    </row>
    <row r="57" spans="1:14" x14ac:dyDescent="0.15">
      <c r="A57" s="250"/>
      <c r="B57" s="246"/>
      <c r="C57" s="246"/>
      <c r="D57" s="246"/>
      <c r="E57" s="246"/>
      <c r="F57" s="246"/>
      <c r="G57" s="312" t="s">
        <v>513</v>
      </c>
      <c r="H57" s="313"/>
      <c r="I57" s="321">
        <v>316281</v>
      </c>
      <c r="J57" s="322">
        <v>81495</v>
      </c>
      <c r="K57" s="323">
        <v>-47.2</v>
      </c>
      <c r="L57" s="324">
        <v>280458</v>
      </c>
      <c r="M57" s="325">
        <v>-15.8</v>
      </c>
      <c r="N57" s="326">
        <v>-31.4</v>
      </c>
    </row>
    <row r="58" spans="1:14" x14ac:dyDescent="0.15">
      <c r="A58" s="250"/>
      <c r="B58" s="246"/>
      <c r="C58" s="246"/>
      <c r="D58" s="246"/>
      <c r="E58" s="246"/>
      <c r="F58" s="246"/>
      <c r="G58" s="327"/>
      <c r="H58" s="328" t="s">
        <v>510</v>
      </c>
      <c r="I58" s="329">
        <v>184087</v>
      </c>
      <c r="J58" s="330">
        <v>47433</v>
      </c>
      <c r="K58" s="331">
        <v>-43.4</v>
      </c>
      <c r="L58" s="332">
        <v>127286</v>
      </c>
      <c r="M58" s="333">
        <v>0.4</v>
      </c>
      <c r="N58" s="334">
        <v>-43.8</v>
      </c>
    </row>
    <row r="59" spans="1:14" x14ac:dyDescent="0.15">
      <c r="A59" s="250"/>
      <c r="B59" s="246"/>
      <c r="C59" s="246"/>
      <c r="D59" s="246"/>
      <c r="E59" s="246"/>
      <c r="F59" s="246"/>
      <c r="G59" s="312" t="s">
        <v>514</v>
      </c>
      <c r="H59" s="313"/>
      <c r="I59" s="321">
        <v>601205</v>
      </c>
      <c r="J59" s="322">
        <v>155632</v>
      </c>
      <c r="K59" s="323">
        <v>91</v>
      </c>
      <c r="L59" s="324">
        <v>291945</v>
      </c>
      <c r="M59" s="325">
        <v>4.0999999999999996</v>
      </c>
      <c r="N59" s="326">
        <v>86.9</v>
      </c>
    </row>
    <row r="60" spans="1:14" x14ac:dyDescent="0.15">
      <c r="A60" s="250"/>
      <c r="B60" s="246"/>
      <c r="C60" s="246"/>
      <c r="D60" s="246"/>
      <c r="E60" s="246"/>
      <c r="F60" s="246"/>
      <c r="G60" s="327"/>
      <c r="H60" s="328" t="s">
        <v>510</v>
      </c>
      <c r="I60" s="335">
        <v>396832</v>
      </c>
      <c r="J60" s="330">
        <v>102726</v>
      </c>
      <c r="K60" s="331">
        <v>116.6</v>
      </c>
      <c r="L60" s="332">
        <v>127651</v>
      </c>
      <c r="M60" s="333">
        <v>0.3</v>
      </c>
      <c r="N60" s="334">
        <v>116.3</v>
      </c>
    </row>
    <row r="61" spans="1:14" x14ac:dyDescent="0.15">
      <c r="A61" s="250"/>
      <c r="B61" s="246"/>
      <c r="C61" s="246"/>
      <c r="D61" s="246"/>
      <c r="E61" s="246"/>
      <c r="F61" s="246"/>
      <c r="G61" s="312" t="s">
        <v>515</v>
      </c>
      <c r="H61" s="336"/>
      <c r="I61" s="337">
        <v>626326</v>
      </c>
      <c r="J61" s="338">
        <v>159208</v>
      </c>
      <c r="K61" s="339">
        <v>24.5</v>
      </c>
      <c r="L61" s="340">
        <v>290010</v>
      </c>
      <c r="M61" s="341">
        <v>7.6</v>
      </c>
      <c r="N61" s="326">
        <v>16.899999999999999</v>
      </c>
    </row>
    <row r="62" spans="1:14" x14ac:dyDescent="0.15">
      <c r="A62" s="250"/>
      <c r="B62" s="246"/>
      <c r="C62" s="246"/>
      <c r="D62" s="246"/>
      <c r="E62" s="246"/>
      <c r="F62" s="246"/>
      <c r="G62" s="327"/>
      <c r="H62" s="328" t="s">
        <v>510</v>
      </c>
      <c r="I62" s="329">
        <v>316236</v>
      </c>
      <c r="J62" s="330">
        <v>80539</v>
      </c>
      <c r="K62" s="331">
        <v>18.3</v>
      </c>
      <c r="L62" s="332">
        <v>114933</v>
      </c>
      <c r="M62" s="333">
        <v>4.4000000000000004</v>
      </c>
      <c r="N62" s="334">
        <v>13.9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23.64</v>
      </c>
      <c r="G47" s="12">
        <v>23.54</v>
      </c>
      <c r="H47" s="12">
        <v>26.53</v>
      </c>
      <c r="I47" s="12">
        <v>25.18</v>
      </c>
      <c r="J47" s="13">
        <v>25.71</v>
      </c>
    </row>
    <row r="48" spans="2:10" ht="57.75" customHeight="1" x14ac:dyDescent="0.15">
      <c r="B48" s="14"/>
      <c r="C48" s="1174" t="s">
        <v>4</v>
      </c>
      <c r="D48" s="1174"/>
      <c r="E48" s="1175"/>
      <c r="F48" s="15">
        <v>3.11</v>
      </c>
      <c r="G48" s="16">
        <v>12.57</v>
      </c>
      <c r="H48" s="16">
        <v>5.91</v>
      </c>
      <c r="I48" s="16">
        <v>5.74</v>
      </c>
      <c r="J48" s="17">
        <v>0.94</v>
      </c>
    </row>
    <row r="49" spans="2:10" ht="57.75" customHeight="1" thickBot="1" x14ac:dyDescent="0.2">
      <c r="B49" s="18"/>
      <c r="C49" s="1176" t="s">
        <v>5</v>
      </c>
      <c r="D49" s="1176"/>
      <c r="E49" s="1177"/>
      <c r="F49" s="19" t="s">
        <v>522</v>
      </c>
      <c r="G49" s="20">
        <v>9.52</v>
      </c>
      <c r="H49" s="20" t="s">
        <v>523</v>
      </c>
      <c r="I49" s="20">
        <v>5.43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2018-10-25T04:52:25Z</cp:lastPrinted>
  <dcterms:created xsi:type="dcterms:W3CDTF">2018-01-24T06:12:40Z</dcterms:created>
  <dcterms:modified xsi:type="dcterms:W3CDTF">2018-11-28T12:53:18Z</dcterms:modified>
</cp:coreProperties>
</file>