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6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2" r:id="rId13"/>
    <sheet name="施設類型別ストック情報分析表①" sheetId="21" r:id="rId14"/>
    <sheet name="施設類型別ストック情報分析表②" sheetId="20"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<sst xmlns="http://schemas.openxmlformats.org/spreadsheetml/2006/main" count="1122" uniqueCount="562">
  <si>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</si>
  <si>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</si>
  <si>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</si>
  <si>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</si>
  <si>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</si>
  <si>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</si>
  <si>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</si>
  <si>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</si>
  <si>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</si>
  <si>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</si>
  <si>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</si>
  <si>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</si>
  <si>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</si>
  <si>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</si>
  <si>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</si>
  <si>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</si>
  <si>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</si>
  <si>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</si>
  <si>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</si>
  <si>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</si>
  <si>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</si>
  <si>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</si>
  <si>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</si>
  <si>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</si>
  <si>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</si>
  <si>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</si>
  <si>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</si>
  <si>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</si>
  <si>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</si>
  <si>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</si>
  <si>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</si>
  <si>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</si>
  <si>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</si>
  <si>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</si>
  <si>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</si>
  <si>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</si>
  <si>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</si>
  <si>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</si>
  <si>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</si>
  <si>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</si>
  <si>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</si>
  <si>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</si>
  <si>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</si>
  <si>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</si>
  <si>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</si>
  <si>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</si>
  <si>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</si>
  <si>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</si>
  <si>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</si>
  <si>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</si>
  <si>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</si>
  <si>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</si>
  <si>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</si>
  <si>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</si>
  <si>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</si>
  <si>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</si>
  <si>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</si>
  <si>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</si>
  <si>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</si>
  <si>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</si>
  <si>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</si>
  <si>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</si>
  <si>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</si>
  <si>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</si>
  <si>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</si>
  <si>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</si>
  <si>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</si>
  <si>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</si>
  <si>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</si>
  <si>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</si>
  <si>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</si>
  <si>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</si>
  <si>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</si>
  <si>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</si>
  <si>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</si>
  <si>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</si>
  <si>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</si>
  <si>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</si>
  <si>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</si>
  <si>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</si>
  <si>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</si>
  <si>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</si>
  <si>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馬路村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</si>
  <si>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</si>
  <si>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</si>
  <si>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</si>
  <si>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</si>
  <si>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</si>
  <si>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</si>
  <si>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</si>
  <si>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</si>
  <si>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</si>
  <si>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</si>
  <si>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</si>
  <si>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</si>
  <si>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</si>
  <si>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</si>
  <si>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</si>
  <si>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</si>
  <si>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</si>
  <si>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</si>
  <si>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</si>
  <si>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</si>
  <si>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</si>
  <si>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</si>
  <si>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</si>
  <si>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</si>
  <si>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</si>
  <si>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</si>
  <si>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</si>
  <si>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</si>
  <si>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</si>
  <si>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</si>
  <si>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</si>
  <si>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</si>
  <si>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</si>
  <si>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</si>
  <si>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</si>
  <si>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</si>
  <si>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</si>
  <si>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</si>
  <si>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</si>
  <si>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</si>
  <si>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</si>
  <si>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</si>
  <si>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</si>
  <si>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</si>
  <si>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</si>
  <si>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</si>
  <si>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</si>
  <si>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</si>
  <si>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</si>
  <si>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</si>
  <si>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</si>
  <si>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</si>
  <si>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</si>
  <si>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</si>
  <si>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</si>
  <si>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</si>
  <si>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</si>
  <si>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</si>
  <si>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</si>
  <si>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</si>
  <si>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</si>
  <si>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</si>
  <si>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</si>
  <si>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</si>
  <si>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</si>
  <si>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</si>
  <si>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</si>
  <si>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</si>
  <si>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</si>
  <si>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</si>
  <si>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</si>
  <si>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</si>
  <si>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</si>
  <si>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</si>
  <si>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</si>
  <si>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</si>
  <si>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</si>
  <si>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</si>
  <si>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</si>
  <si>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</si>
  <si>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</si>
  <si>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</si>
  <si>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</si>
  <si>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</si>
  <si>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</si>
  <si>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</si>
  <si>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</si>
  <si>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</si>
  <si>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</si>
  <si>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</si>
  <si>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</si>
  <si>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</si>
  <si>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</si>
  <si>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</si>
  <si>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</si>
  <si>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</si>
  <si>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</si>
  <si>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</si>
  <si>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</si>
  <si>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</si>
  <si>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</si>
  <si>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</si>
  <si>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</si>
  <si>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</si>
  <si>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</si>
  <si>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</si>
  <si>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</si>
  <si>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</si>
  <si>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</si>
  <si>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</si>
  <si>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</si>
  <si>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</si>
  <si>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</si>
  <si>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</si>
  <si>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高知県馬路村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</si>
  <si>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</si>
  <si>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</si>
  <si>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</si>
  <si>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</si>
  <si>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</si>
  <si>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</si>
  <si>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</si>
  <si>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</si>
  <si>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</si>
  <si>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</si>
  <si>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</si>
  <si>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</si>
  <si>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</si>
  <si>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</si>
  <si>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</si>
  <si>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</si>
  <si>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</si>
  <si>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</si>
  <si>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</si>
  <si>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</si>
  <si>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</si>
  <si>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</si>
  <si>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</si>
  <si>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</si>
  <si>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</si>
  <si>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</si>
  <si>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</si>
  <si>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</si>
  <si>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</si>
  <si>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</si>
  <si>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</si>
  <si>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</si>
  <si>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</si>
  <si>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</si>
  <si>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</si>
  <si>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</si>
  <si>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</si>
  <si>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</si>
  <si>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</si>
  <si>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</si>
  <si>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</si>
  <si>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</si>
  <si>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</si>
  <si>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</si>
  <si>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</si>
  <si>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</si>
  <si>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</si>
  <si>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</si>
  <si>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</si>
  <si>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</si>
  <si>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</si>
  <si>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</si>
  <si>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</si>
  <si>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</si>
  <si>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</si>
  <si>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</si>
  <si>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</si>
  <si>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</si>
  <si>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</si>
  <si>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</si>
  <si>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</si>
  <si>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</si>
  <si>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</si>
  <si>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</si>
  <si>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</si>
  <si>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</si>
  <si>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</si>
  <si>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</si>
  <si>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</si>
  <si>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</si>
  <si>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</si>
  <si>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</si>
  <si>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</si>
  <si>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</si>
  <si>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</si>
  <si>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</si>
  <si>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</si>
  <si>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</si>
  <si>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</si>
  <si>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</si>
  <si>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</si>
  <si>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</si>
  <si>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</si>
  <si>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</si>
  <si>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</si>
  <si>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</si>
  <si>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</si>
  <si>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</si>
  <si>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</si>
  <si>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</si>
  <si>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</si>
  <si>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</si>
  <si>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</si>
  <si>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</si>
  <si>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</si>
  <si>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</si>
  <si>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</si>
  <si>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</si>
  <si>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</si>
  <si>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</si>
  <si>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</si>
  <si>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</si>
  <si>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</si>
  <si>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</si>
  <si>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</si>
  <si>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</si>
  <si>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</si>
  <si>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</si>
  <si>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</si>
  <si>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</si>
  <si>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</si>
  <si>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</si>
  <si>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</si>
  <si>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</si>
  <si>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</si>
  <si>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</si>
  <si>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</si>
  <si>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</si>
  <si>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</si>
  <si>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</si>
  <si>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</si>
  <si>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</si>
  <si>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</si>
  <si>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</si>
  <si>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</si>
  <si>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</si>
  <si>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</si>
  <si>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</si>
  <si>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</si>
  <si>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</si>
  <si>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</si>
  <si>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</si>
  <si>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</si>
  <si>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</si>
  <si>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</si>
  <si>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</si>
  <si>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</si>
  <si>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</si>
  <si>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</si>
  <si>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</si>
  <si>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</si>
  <si>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</si>
  <si>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</si>
  <si>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</si>
  <si>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</si>
  <si>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</si>
  <si>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</si>
  <si>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</si>
  <si>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高知県馬路村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</si>
  <si>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</si>
  <si>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</si>
  <si>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</si>
  <si>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</si>
  <si>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</si>
  <si>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</si>
  <si>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</si>
  <si>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</si>
  <si>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</si>
  <si>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</si>
  <si>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</si>
  <si>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</si>
  <si>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</si>
  <si>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</si>
  <si>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</si>
  <si>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</si>
  <si>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</si>
  <si>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</si>
  <si>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</si>
  <si>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</si>
  <si>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</si>
  <si>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</si>
  <si>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</si>
  <si>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</si>
  <si>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</si>
  <si>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</si>
  <si>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</si>
  <si>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</si>
  <si>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</si>
  <si>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</si>
  <si>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</si>
  <si>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</si>
  <si>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</si>
  <si>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</si>
  <si>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</si>
  <si>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</si>
  <si>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介護サービス特別会計</t>
    <phoneticPr fontId="5"/>
  </si>
  <si>
    <t>簡易水道特別会計</t>
    <phoneticPr fontId="5"/>
  </si>
  <si>
    <t>法非適用企業</t>
    <phoneticPr fontId="5"/>
  </si>
  <si>
    <t>小水力発電特別会計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</si>
  <si>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</si>
  <si>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</si>
  <si>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</si>
  <si>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</si>
  <si>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</si>
  <si>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</si>
  <si>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</si>
  <si>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</si>
  <si>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</si>
  <si>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</si>
  <si>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</si>
  <si>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</si>
  <si>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</si>
  <si>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</si>
  <si>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</si>
  <si>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</si>
  <si>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</si>
  <si>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</si>
  <si>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</si>
  <si>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</si>
  <si>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</si>
  <si>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</si>
  <si>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</si>
  <si>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</si>
  <si>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</si>
  <si>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</si>
  <si>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</si>
  <si>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</si>
  <si>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</si>
  <si>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</si>
  <si>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</si>
  <si>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</si>
  <si>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</si>
  <si>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</si>
  <si>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</si>
  <si>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</si>
  <si>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</si>
  <si>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</si>
  <si>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</si>
  <si>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</si>
  <si>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</si>
  <si>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</si>
  <si>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</si>
  <si>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</si>
  <si>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</si>
  <si>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</si>
  <si>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</si>
  <si>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</si>
  <si>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</si>
  <si>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</si>
  <si>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</si>
  <si>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</si>
  <si>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</si>
  <si>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</si>
  <si>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</si>
  <si>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</si>
  <si>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</si>
  <si>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</si>
  <si>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</si>
  <si>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</si>
  <si>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</si>
  <si>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</si>
  <si>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</si>
  <si>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</si>
  <si>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</si>
  <si>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</si>
  <si>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</si>
  <si>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</si>
  <si>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</si>
  <si>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</si>
  <si>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</si>
  <si>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</si>
  <si>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</si>
  <si>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</si>
  <si>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</si>
  <si>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</si>
  <si>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</si>
  <si>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</si>
  <si>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</si>
  <si>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</si>
  <si>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</si>
  <si>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</si>
  <si>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</si>
  <si>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</si>
  <si>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</si>
  <si>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</si>
  <si>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</si>
  <si>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</si>
  <si>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</si>
  <si>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</si>
  <si>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</si>
  <si>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</si>
  <si>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</si>
  <si>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</si>
  <si>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</si>
  <si>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</si>
  <si>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</si>
  <si>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</si>
  <si>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</si>
  <si>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</si>
  <si>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</si>
  <si>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</si>
  <si>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</si>
  <si>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</si>
  <si>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</si>
  <si>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</si>
  <si>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</si>
  <si>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</si>
  <si>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</si>
  <si>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</si>
  <si>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</si>
  <si>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</si>
  <si>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</si>
  <si>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</si>
  <si>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</si>
  <si>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</si>
  <si>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</si>
  <si>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</si>
  <si>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</si>
  <si>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</si>
  <si>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</si>
  <si>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</si>
  <si>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</si>
  <si>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</si>
  <si>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</si>
  <si>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</si>
  <si>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</si>
  <si>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</si>
  <si>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</si>
  <si>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</si>
  <si>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</si>
  <si>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</si>
  <si>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</si>
  <si>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</si>
  <si>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</si>
  <si>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</si>
  <si>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5.18</t>
  </si>
  <si>
    <t>▲ 12.99</t>
  </si>
  <si>
    <t>▲ 4.30</t>
  </si>
  <si>
    <t>▲ 5.34</t>
  </si>
  <si>
    <t>一般会計</t>
  </si>
  <si>
    <t>国民健康保険特別会計</t>
  </si>
  <si>
    <t>小水力発電特別会計</t>
  </si>
  <si>
    <t>簡易水道特別会計</t>
  </si>
  <si>
    <t>診療所特別会計</t>
  </si>
  <si>
    <t>介護サービス特別会計</t>
  </si>
  <si>
    <t>後期高齢者医療特別会計</t>
  </si>
  <si>
    <t>その他会計（赤字）</t>
  </si>
  <si>
    <t>その他会計（黒字）</t>
  </si>
  <si>
    <t>中芸広域連合（一般会計）</t>
    <rPh sb="0" eb="1">
      <t>チュウ</t>
    </rPh>
    <rPh sb="1" eb="2">
      <t>ゲイ</t>
    </rPh>
    <rPh sb="2" eb="4">
      <t>コウイキ</t>
    </rPh>
    <rPh sb="4" eb="6">
      <t>レンゴウ</t>
    </rPh>
    <rPh sb="7" eb="9">
      <t>イッパン</t>
    </rPh>
    <rPh sb="9" eb="11">
      <t>カイケイ</t>
    </rPh>
    <phoneticPr fontId="2"/>
  </si>
  <si>
    <t>中芸広域連合（介護保険事業特別会計）</t>
    <rPh sb="0" eb="1">
      <t>チュウ</t>
    </rPh>
    <rPh sb="1" eb="2">
      <t>ゲイ</t>
    </rPh>
    <rPh sb="2" eb="4">
      <t>コウイキ</t>
    </rPh>
    <rPh sb="4" eb="6">
      <t>レンゴウ</t>
    </rPh>
    <rPh sb="7" eb="9">
      <t>カイゴ</t>
    </rPh>
    <rPh sb="9" eb="11">
      <t>ホケン</t>
    </rPh>
    <rPh sb="11" eb="13">
      <t>ジギョウ</t>
    </rPh>
    <rPh sb="13" eb="15">
      <t>トクベツ</t>
    </rPh>
    <rPh sb="15" eb="17">
      <t>カイケイ</t>
    </rPh>
    <phoneticPr fontId="2"/>
  </si>
  <si>
    <t>安芸広域市町村圏事務組合</t>
    <rPh sb="0" eb="2">
      <t>アキ</t>
    </rPh>
    <rPh sb="2" eb="4">
      <t>コウイキ</t>
    </rPh>
    <rPh sb="4" eb="7">
      <t>シチョウソン</t>
    </rPh>
    <rPh sb="7" eb="8">
      <t>ケン</t>
    </rPh>
    <rPh sb="8" eb="10">
      <t>ジム</t>
    </rPh>
    <rPh sb="10" eb="12">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</si>
  <si>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</si>
  <si>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</si>
  <si>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2"/>
  </si>
  <si>
    <t>高知県市町村総合事務組合（会館建設事業）</t>
    <rPh sb="0" eb="3">
      <t>コウチケン</t>
    </rPh>
    <rPh sb="3" eb="6">
      <t>シチョウソン</t>
    </rPh>
    <rPh sb="6" eb="8">
      <t>ソウゴウ</t>
    </rPh>
    <rPh sb="8" eb="10">
      <t>ジム</t>
    </rPh>
    <rPh sb="10" eb="12">
      <t>クミアイ</t>
    </rPh>
    <rPh sb="13" eb="15">
      <t>カイカン</t>
    </rPh>
    <rPh sb="15" eb="17">
      <t>ケンセツ</t>
    </rPh>
    <rPh sb="17" eb="19">
      <t>ジギョウ</t>
    </rPh>
    <phoneticPr fontId="2"/>
  </si>
  <si>
    <t>こうち人づくり広域連合（一般会計）</t>
    <rPh sb="3" eb="4">
      <t>ヒト</t>
    </rPh>
    <rPh sb="7" eb="9">
      <t>コウイキ</t>
    </rPh>
    <rPh sb="9" eb="11">
      <t>レンゴウ</t>
    </rPh>
    <rPh sb="12" eb="14">
      <t>イッパン</t>
    </rPh>
    <rPh sb="14" eb="16">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</si>
  <si>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</si>
  <si>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</si>
  <si>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</si>
  <si>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</si>
  <si>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㈱エコアス馬路村</t>
    <rPh sb="5" eb="8">
      <t>ウマジムラ</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</si>
  <si>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</si>
  <si>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</si>
  <si>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</si>
  <si>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</si>
  <si>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</si>
  <si>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</si>
  <si>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</si>
  <si>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</si>
  <si>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</si>
  <si>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</si>
  <si>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内平均値より下回っている。しかしながら、過去に建設された公共施設等がこれから大量に更新の時期を迎え、また、公共施設等の運営は人口減少等の要因もあり利用需要が低下すると予想される。公共施設等の全体状況を把握しながら、公共施設等総合管理計画に基づき、長期的な視点で更新・統廃合・長寿命化などを計画的に行うことで財政負担の軽減・平準化を図る。</t>
    <phoneticPr fontId="5"/>
  </si>
  <si>
    <t>有形固定資産減価償却率</t>
    <phoneticPr fontId="5"/>
  </si>
  <si>
    <t>実質公債費比率は類似団体内平均値よりも下回っているが、今後の公営住宅や村民会館などの建替事業に伴い、地方債を発行するため上昇することが考えられるため、これまで以上に公債費の適正化に取り組む必要がある。</t>
    <rPh sb="2" eb="5">
      <t>コウサイヒ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</si>
</sst>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386112</c:v>
                </c:pt>
                <c:pt idx="1">
                  <c:v>617153</c:v>
                </c:pt>
                <c:pt idx="2">
                  <c:v>911247</c:v>
                </c:pt>
                <c:pt idx="3">
                  <c:v>823259</c:v>
                </c:pt>
                <c:pt idx="4">
                  <c:v>475684</c:v>
                </c:pt>
              </c:numCache>
            </c:numRef>
          </c:val>
          <c:smooth val="0"/>
        </c:ser>
        <c:dLbls>
          <c:showLegendKey val="0"/>
          <c:showVal val="0"/>
          <c:showCatName val="0"/>
          <c:showSerName val="0"/>
          <c:showPercent val="0"/>
          <c:showBubbleSize val="0"/>
        </c:dLbls>
        <c:marker val="1"/>
        <c:smooth val="0"/>
        <c:axId val="39360000"/>
        <c:axId val="39361920"/>
      </c:lineChart>
      <c:catAx>
        <c:axId val="39360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61920"/>
        <c:crosses val="autoZero"/>
        <c:auto val="1"/>
        <c:lblAlgn val="ctr"/>
        <c:lblOffset val="100"/>
        <c:tickLblSkip val="1"/>
        <c:tickMarkSkip val="1"/>
        <c:noMultiLvlLbl val="0"/>
      </c:catAx>
      <c:valAx>
        <c:axId val="3936192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6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c:v>
                </c:pt>
                <c:pt idx="1">
                  <c:v>3.83</c:v>
                </c:pt>
                <c:pt idx="2">
                  <c:v>8.33</c:v>
                </c:pt>
                <c:pt idx="3">
                  <c:v>8.42</c:v>
                </c:pt>
                <c:pt idx="4">
                  <c:v>8.17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33.200000000000003</c:v>
                </c:pt>
                <c:pt idx="1">
                  <c:v>32.69</c:v>
                </c:pt>
                <c:pt idx="2">
                  <c:v>22.06</c:v>
                </c:pt>
                <c:pt idx="3">
                  <c:v>19.89</c:v>
                </c:pt>
                <c:pt idx="4">
                  <c:v>20.94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9212672"/>
        <c:axId val="11921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0.31</c:v>
                </c:pt>
                <c:pt idx="1">
                  <c:v>-5.18</c:v>
                </c:pt>
                <c:pt idx="2">
                  <c:v>-12.99</c:v>
                </c:pt>
                <c:pt idx="3">
                  <c:v>-4.3</c:v>
                </c:pt>
                <c:pt idx="4">
                  <c:v>-5.34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9212672"/>
        <c:axId val="119214848"/>
      </c:lineChart>
      <c:catAx>
        <c:axId val="1192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214848"/>
        <c:crosses val="autoZero"/>
        <c:auto val="1"/>
        <c:lblAlgn val="ctr"/>
        <c:lblOffset val="100"/>
        <c:tickLblSkip val="1"/>
        <c:tickMarkSkip val="1"/>
        <c:noMultiLvlLbl val="0"/>
      </c:catAx>
      <c:valAx>
        <c:axId val="11921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0.05</c:v>
                </c:pt>
                <c:pt idx="4">
                  <c:v>#N/A</c:v>
                </c:pt>
                <c:pt idx="5">
                  <c:v>0.06</c:v>
                </c:pt>
                <c:pt idx="6">
                  <c:v>#N/A</c:v>
                </c:pt>
                <c:pt idx="7">
                  <c:v>0.19</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0.06</c:v>
                </c:pt>
                <c:pt idx="4">
                  <c:v>#N/A</c:v>
                </c:pt>
                <c:pt idx="5">
                  <c:v>0.03</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0.05</c:v>
                </c:pt>
                <c:pt idx="2">
                  <c:v>#N/A</c:v>
                </c:pt>
                <c:pt idx="3">
                  <c:v>0.21</c:v>
                </c:pt>
                <c:pt idx="4">
                  <c:v>#N/A</c:v>
                </c:pt>
                <c:pt idx="5">
                  <c:v>0.16</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小水力発電特別会計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0.14000000000000001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1.27</c:v>
                </c:pt>
                <c:pt idx="2">
                  <c:v>#N/A</c:v>
                </c:pt>
                <c:pt idx="3">
                  <c:v>0.39</c:v>
                </c:pt>
                <c:pt idx="4">
                  <c:v>#N/A</c:v>
                </c:pt>
                <c:pt idx="5">
                  <c:v>0.18</c:v>
                </c:pt>
                <c:pt idx="6">
                  <c:v>#N/A</c:v>
                </c:pt>
                <c:pt idx="7">
                  <c:v>1.1599999999999999</c:v>
                </c:pt>
                <c:pt idx="8">
                  <c:v>#N/A</c:v>
                </c:pt>
                <c:pt idx="9">
                  <c:v>2.85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4.66</c:v>
                </c:pt>
                <c:pt idx="2">
                  <c:v>#N/A</c:v>
                </c:pt>
                <c:pt idx="3">
                  <c:v>3.76</c:v>
                </c:pt>
                <c:pt idx="4">
                  <c:v>#N/A</c:v>
                </c:pt>
                <c:pt idx="5">
                  <c:v>8.2899999999999991</c:v>
                </c:pt>
                <c:pt idx="6">
                  <c:v>#N/A</c:v>
                </c:pt>
                <c:pt idx="7">
                  <c:v>8.32</c:v>
                </c:pt>
                <c:pt idx="8">
                  <c:v>#N/A</c:v>
                </c:pt>
                <c:pt idx="9">
                  <c:v>8.08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284480"/>
        <c:axId val="119286016"/>
      </c:barChart>
      <c:catAx>
        <c:axId val="1192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86016"/>
        <c:crosses val="autoZero"/>
        <c:auto val="1"/>
        <c:lblAlgn val="ctr"/>
        <c:lblOffset val="100"/>
        <c:tickLblSkip val="1"/>
        <c:tickMarkSkip val="1"/>
        <c:noMultiLvlLbl val="0"/>
      </c:catAx>
      <c:valAx>
        <c:axId val="119286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8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212</c:v>
                </c:pt>
                <c:pt idx="5">
                  <c:v>180</c:v>
                </c:pt>
                <c:pt idx="8">
                  <c:v>205</c:v>
                </c:pt>
                <c:pt idx="11">
                  <c:v>194</c:v>
                </c:pt>
                <c:pt idx="14">
                  <c:v>203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c:v>
                </c:pt>
                <c:pt idx="3">
                  <c:v>18</c:v>
                </c:pt>
                <c:pt idx="6">
                  <c:v>18</c:v>
                </c:pt>
                <c:pt idx="9">
                  <c:v>18</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c:v>
                </c:pt>
                <c:pt idx="3">
                  <c:v>12</c:v>
                </c:pt>
                <c:pt idx="6">
                  <c:v>12</c:v>
                </c:pt>
                <c:pt idx="9">
                  <c:v>13</c:v>
                </c:pt>
                <c:pt idx="12">
                  <c:v>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245</c:v>
                </c:pt>
                <c:pt idx="3">
                  <c:v>201</c:v>
                </c:pt>
                <c:pt idx="6">
                  <c:v>227</c:v>
                </c:pt>
                <c:pt idx="9">
                  <c:v>217</c:v>
                </c:pt>
                <c:pt idx="12">
                  <c:v>228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430528"/>
        <c:axId val="11943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58</c:v>
                </c:pt>
                <c:pt idx="2">
                  <c:v>#N/A</c:v>
                </c:pt>
                <c:pt idx="3">
                  <c:v>#N/A</c:v>
                </c:pt>
                <c:pt idx="4">
                  <c:v>51</c:v>
                </c:pt>
                <c:pt idx="5">
                  <c:v>#N/A</c:v>
                </c:pt>
                <c:pt idx="6">
                  <c:v>#N/A</c:v>
                </c:pt>
                <c:pt idx="7">
                  <c:v>52</c:v>
                </c:pt>
                <c:pt idx="8">
                  <c:v>#N/A</c:v>
                </c:pt>
                <c:pt idx="9">
                  <c:v>#N/A</c:v>
                </c:pt>
                <c:pt idx="10">
                  <c:v>54</c:v>
                </c:pt>
                <c:pt idx="11">
                  <c:v>#N/A</c:v>
                </c:pt>
                <c:pt idx="12">
                  <c:v>#N/A</c:v>
                </c:pt>
                <c:pt idx="13">
                  <c:v>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430528"/>
        <c:axId val="119432704"/>
      </c:lineChart>
      <c:catAx>
        <c:axId val="1194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32704"/>
        <c:crosses val="autoZero"/>
        <c:auto val="1"/>
        <c:lblAlgn val="ctr"/>
        <c:lblOffset val="100"/>
        <c:tickLblSkip val="1"/>
        <c:tickMarkSkip val="1"/>
        <c:noMultiLvlLbl val="0"/>
      </c:catAx>
      <c:valAx>
        <c:axId val="11943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1928</c:v>
                </c:pt>
                <c:pt idx="5">
                  <c:v>1921</c:v>
                </c:pt>
                <c:pt idx="8">
                  <c:v>1938</c:v>
                </c:pt>
                <c:pt idx="11">
                  <c:v>1907</c:v>
                </c:pt>
                <c:pt idx="14">
                  <c:v>1898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2060</c:v>
                </c:pt>
                <c:pt idx="5">
                  <c:v>2180</c:v>
                </c:pt>
                <c:pt idx="8">
                  <c:v>1820</c:v>
                </c:pt>
                <c:pt idx="11">
                  <c:v>1790</c:v>
                </c:pt>
                <c:pt idx="14">
                  <c:v>1813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230</c:v>
                </c:pt>
                <c:pt idx="3">
                  <c:v>281</c:v>
                </c:pt>
                <c:pt idx="6">
                  <c:v>298</c:v>
                </c:pt>
                <c:pt idx="9">
                  <c:v>230</c:v>
                </c:pt>
                <c:pt idx="12">
                  <c:v>223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c:v>
                </c:pt>
                <c:pt idx="3">
                  <c:v>108</c:v>
                </c:pt>
                <c:pt idx="6">
                  <c:v>162</c:v>
                </c:pt>
                <c:pt idx="9">
                  <c:v>75</c:v>
                </c:pt>
                <c:pt idx="12">
                  <c:v>105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122</c:v>
                </c:pt>
                <c:pt idx="3">
                  <c:v>173</c:v>
                </c:pt>
                <c:pt idx="6">
                  <c:v>209</c:v>
                </c:pt>
                <c:pt idx="9">
                  <c:v>228</c:v>
                </c:pt>
                <c:pt idx="12">
                  <c:v>219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2165</c:v>
                </c:pt>
                <c:pt idx="3">
                  <c:v>2244</c:v>
                </c:pt>
                <c:pt idx="6">
                  <c:v>2312</c:v>
                </c:pt>
                <c:pt idx="9">
                  <c:v>2296</c:v>
                </c:pt>
                <c:pt idx="12">
                  <c:v>2288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515392"/>
        <c:axId val="11952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515392"/>
        <c:axId val="119521664"/>
      </c:lineChart>
      <c:catAx>
        <c:axId val="1195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521664"/>
        <c:crosses val="autoZero"/>
        <c:auto val="1"/>
        <c:lblAlgn val="ctr"/>
        <c:lblOffset val="100"/>
        <c:tickLblSkip val="1"/>
        <c:tickMarkSkip val="1"/>
        <c:noMultiLvlLbl val="0"/>
      </c:catAx>
      <c:valAx>
        <c:axId val="11952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1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{A8CDB765-02A6-4294-995C-A15AD5888B19}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{C48CF4FA-87F9-4865-A519-94AE30E0F1C6}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{5D46C6D6-9EC4-4941-BB7C-61D30843209B}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{A5877074-FD61-4292-B189-39B5C7AB3CE7}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{CC271687-7931-4FE7-8131-A46DD292ABCC}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{35343830-CF91-4112-8548-064DBDD10D39}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{86C0F287-88A5-47E0-81AE-E7E49EDEE49A}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{D82C0F4F-234A-4D13-A460-342DE8AB17A0}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{5EC2D3A2-4697-48ED-80F7-4324B50C4BA8}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{5FA77042-9C33-433C-847C-62F674D01A5A}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757824"/>
        <c:axId val="119768192"/>
      </c:scatterChart>
      <c:valAx>
        <c:axId val="119757824"/>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768192"/>
        <c:crosses val="autoZero"/>
        <c:crossBetween val="midCat"/>
      </c:valAx>
      <c:valAx>
        <c:axId val="1197681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757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{11536F8F-89FF-449D-BFD7-A3446313F4BA}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{972602A8-0C68-471F-8592-3BCD26C7C53A}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{9D8B07FF-28E5-4F75-8EA3-98917349AAE7}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{1C2806DE-92CA-4639-A69B-F7EEE0581EF0}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{176EBE75-A231-4092-A3AB-4DE2EF886D58}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6.8</c:v>
                </c:pt>
                <c:pt idx="2">
                  <c:v>5.5</c:v>
                </c:pt>
                <c:pt idx="3">
                  <c:v>5.5</c:v>
                </c:pt>
                <c:pt idx="4">
                  <c:v>5.8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{B30FBEAC-BC3F-456C-B2AF-72C4D5F4D005}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{7790D88F-3F73-4316-A35C-0532B26CEE3A}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{127740BD-53D7-4B82-BB4C-72E9298C1CFA}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{FFBC2D0F-6494-425A-BFDC-E277EDB732B5}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{115CB3FB-8236-41E2-91A8-3D7DF54D359F}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950336"/>
        <c:axId val="119952512"/>
      </c:scatterChart>
      <c:valAx>
        <c:axId val="11995033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952512"/>
        <c:crosses val="autoZero"/>
        <c:crossBetween val="midCat"/>
      </c:valAx>
      <c:valAx>
        <c:axId val="1199525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950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　元利償還金等、算入公債費等ともに近年は同水準で推移しているが、</a:t>
          </a:r>
          <a:r>
            <a:rPr kumimoji="1" lang="ja-JP" altLang="ja-JP" sz="1300">
              <a:solidFill>
                <a:schemeClr val="dk1"/>
              </a:solidFill>
              <a:effectLst/>
              <a:latin typeface="+mn-lt"/>
              <a:ea typeface="+mn-ea"/>
              <a:cs typeface="+mn-cs"/>
            </a:rPr>
            <a:t>近年は地方債残高が増加傾向にあり、今後公債費の増加が見込まれる状況である。</a:t>
          </a:r>
          <a:endParaRPr lang="ja-JP" altLang="ja-JP" sz="1300">
            <a:effectLst/>
          </a:endParaRPr>
        </a:p>
        <a:p>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近年、交付税額の減少による不足財源の確保のため、</a:t>
          </a:r>
          <a:r>
            <a:rPr kumimoji="1" lang="ja-JP" altLang="ja-JP" sz="1300">
              <a:solidFill>
                <a:sysClr val="windowText" lastClr="000000"/>
              </a:solidFill>
              <a:effectLst/>
              <a:latin typeface="+mn-lt"/>
              <a:ea typeface="+mn-ea"/>
              <a:cs typeface="+mn-cs"/>
            </a:rPr>
            <a:t>交付税措置の有利な起債の発行等</a:t>
          </a:r>
          <a:r>
            <a:rPr kumimoji="1" lang="ja-JP" altLang="en-US" sz="1300">
              <a:solidFill>
                <a:sysClr val="windowText" lastClr="000000"/>
              </a:solidFill>
              <a:effectLst/>
              <a:latin typeface="+mn-lt"/>
              <a:ea typeface="+mn-ea"/>
              <a:cs typeface="+mn-cs"/>
            </a:rPr>
            <a:t>を行ってきた結果</a:t>
          </a:r>
          <a:r>
            <a:rPr kumimoji="1" lang="ja-JP" altLang="ja-JP" sz="1300">
              <a:solidFill>
                <a:sysClr val="windowText" lastClr="000000"/>
              </a:solidFill>
              <a:effectLst/>
              <a:latin typeface="+mn-lt"/>
              <a:ea typeface="+mn-ea"/>
              <a:cs typeface="+mn-cs"/>
            </a:rPr>
            <a:t>、近年は地方債残高が増加傾向にあ</a:t>
          </a:r>
          <a:r>
            <a:rPr kumimoji="1" lang="ja-JP" altLang="en-US" sz="1300">
              <a:solidFill>
                <a:sysClr val="windowText" lastClr="000000"/>
              </a:solidFill>
              <a:effectLst/>
              <a:latin typeface="+mn-lt"/>
              <a:ea typeface="+mn-ea"/>
              <a:cs typeface="+mn-cs"/>
            </a:rPr>
            <a:t>るため</a:t>
          </a:r>
          <a:r>
            <a:rPr kumimoji="1" lang="ja-JP" altLang="ja-JP" sz="1300">
              <a:solidFill>
                <a:sysClr val="windowText" lastClr="000000"/>
              </a:solidFill>
              <a:effectLst/>
              <a:latin typeface="+mn-lt"/>
              <a:ea typeface="+mn-ea"/>
              <a:cs typeface="+mn-cs"/>
            </a:rPr>
            <a:t>、今後公債費の増加が見込まれる状況である。</a:t>
          </a:r>
          <a:r>
            <a:rPr kumimoji="1" lang="ja-JP" altLang="en-US" sz="1300">
              <a:solidFill>
                <a:sysClr val="windowText" lastClr="000000"/>
              </a:solidFill>
              <a:effectLst/>
              <a:latin typeface="+mn-lt"/>
              <a:ea typeface="+mn-ea"/>
              <a:cs typeface="+mn-cs"/>
            </a:rPr>
            <a:t>これに伴い、基金の取崩し額の増加も予想されるため、将来負担比率の悪化が懸念される状況である。</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今後、</a:t>
          </a:r>
          <a:r>
            <a:rPr kumimoji="1" lang="ja-JP" altLang="en-US" sz="1300">
              <a:solidFill>
                <a:sysClr val="windowText" lastClr="000000"/>
              </a:solidFill>
              <a:effectLst/>
              <a:latin typeface="+mn-lt"/>
              <a:ea typeface="+mn-ea"/>
              <a:cs typeface="+mn-cs"/>
            </a:rPr>
            <a:t>事業の見直しや</a:t>
          </a:r>
          <a:r>
            <a:rPr kumimoji="1" lang="ja-JP" altLang="ja-JP" sz="1300">
              <a:solidFill>
                <a:sysClr val="windowText" lastClr="000000"/>
              </a:solidFill>
              <a:effectLst/>
              <a:latin typeface="+mn-lt"/>
              <a:ea typeface="+mn-ea"/>
              <a:cs typeface="+mn-cs"/>
            </a:rPr>
            <a:t>地方債発行額の上限枠の設定などに取組み</a:t>
          </a:r>
          <a:r>
            <a:rPr kumimoji="1" lang="ja-JP" altLang="en-US" sz="1300">
              <a:solidFill>
                <a:sysClr val="windowText" lastClr="000000"/>
              </a:solidFill>
              <a:effectLst/>
              <a:latin typeface="+mn-lt"/>
              <a:ea typeface="+mn-ea"/>
              <a:cs typeface="+mn-cs"/>
            </a:rPr>
            <a:t>地方債現残高の抑制</a:t>
          </a:r>
          <a:r>
            <a:rPr kumimoji="1" lang="ja-JP" altLang="ja-JP" sz="1300">
              <a:solidFill>
                <a:sysClr val="windowText" lastClr="000000"/>
              </a:solidFill>
              <a:effectLst/>
              <a:latin typeface="+mn-lt"/>
              <a:ea typeface="+mn-ea"/>
              <a:cs typeface="+mn-cs"/>
            </a:rPr>
            <a:t>に努める。</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908
165.48
2,229,427
2,079,095
87,110
1,065,874
2,287,736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有形固定資産減価償却率は類似団体より低く、平成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年度に策定した公共施設等総合管理計画に基づき施設の維持管理を適切に進めている。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16510</xdr:rowOff>
    </xdr:from>
    <xdr:to>
      <xdr:col>3</xdr:col>
      <xdr:colOff>511175</xdr:colOff>
      <xdr:row>32</xdr:row>
      <xdr:rowOff>118110</xdr:rowOff>
    </xdr:to>
    <xdr:sp macro="" textlink="">
      <xdr:nvSpPr>
        <xdr:cNvPr id="77" name="フローチャート : 判断 76"/>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161713</xdr:rowOff>
    </xdr:from>
    <xdr:to>
      <xdr:col>3</xdr:col>
      <xdr:colOff>511175</xdr:colOff>
      <xdr:row>34</xdr:row>
      <xdr:rowOff>91863</xdr:rowOff>
    </xdr:to>
    <xdr:sp macro="" textlink="">
      <xdr:nvSpPr>
        <xdr:cNvPr id="83" name="円/楕円 82"/>
        <xdr:cNvSpPr/>
      </xdr:nvSpPr>
      <xdr:spPr>
        <a:xfrm>
          <a:off x="4000500" y="6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134637</xdr:rowOff>
    </xdr:from>
    <xdr:ext cx="405111" cy="259045"/>
    <xdr:sp macro="" textlink="">
      <xdr:nvSpPr>
        <xdr:cNvPr id="84" name="n_1aveValue有形固定資産減価償却率"/>
        <xdr:cNvSpPr txBox="1"/>
      </xdr:nvSpPr>
      <xdr:spPr>
        <a:xfrm>
          <a:off x="3836043"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82990</xdr:rowOff>
    </xdr:from>
    <xdr:ext cx="405111" cy="259045"/>
    <xdr:sp macro="" textlink="">
      <xdr:nvSpPr>
        <xdr:cNvPr id="85" name="n_1mainValue有形固定資産減価償却率"/>
        <xdr:cNvSpPr txBox="1"/>
      </xdr:nvSpPr>
      <xdr:spPr>
        <a:xfrm>
          <a:off x="3836043" y="669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908
165.48
2,229,427
2,079,095
87,110
1,065,874
2,287,736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59690</xdr:rowOff>
    </xdr:from>
    <xdr:to>
      <xdr:col>5</xdr:col>
      <xdr:colOff>409575</xdr:colOff>
      <xdr:row>38</xdr:row>
      <xdr:rowOff>161290</xdr:rowOff>
    </xdr:to>
    <xdr:sp macro="" textlink="">
      <xdr:nvSpPr>
        <xdr:cNvPr id="64" name="フローチャート : 判断 63"/>
        <xdr:cNvSpPr/>
      </xdr:nvSpPr>
      <xdr:spPr>
        <a:xfrm>
          <a:off x="3746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143510</xdr:rowOff>
    </xdr:from>
    <xdr:to>
      <xdr:col>5</xdr:col>
      <xdr:colOff>409575</xdr:colOff>
      <xdr:row>41</xdr:row>
      <xdr:rowOff>73660</xdr:rowOff>
    </xdr:to>
    <xdr:sp macro="" textlink="">
      <xdr:nvSpPr>
        <xdr:cNvPr id="70" name="円/楕円 69"/>
        <xdr:cNvSpPr/>
      </xdr:nvSpPr>
      <xdr:spPr>
        <a:xfrm>
          <a:off x="3746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6367</xdr:rowOff>
    </xdr:from>
    <xdr:ext cx="405111" cy="259045"/>
    <xdr:sp macro="" textlink="">
      <xdr:nvSpPr>
        <xdr:cNvPr id="71" name="n_1aveValue【道路】&#10;有形固定資産減価償却率"/>
        <xdr:cNvSpPr txBox="1"/>
      </xdr:nvSpPr>
      <xdr:spPr>
        <a:xfrm>
          <a:off x="3582043"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64787</xdr:rowOff>
    </xdr:from>
    <xdr:ext cx="405111" cy="259045"/>
    <xdr:sp macro="" textlink="">
      <xdr:nvSpPr>
        <xdr:cNvPr id="72" name="n_1mainValue【道路】&#10;有形固定資産減価償却率"/>
        <xdr:cNvSpPr txBox="1"/>
      </xdr:nvSpPr>
      <xdr:spPr>
        <a:xfrm>
          <a:off x="3582043"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54341</xdr:rowOff>
    </xdr:from>
    <xdr:to>
      <xdr:col>14</xdr:col>
      <xdr:colOff>79375</xdr:colOff>
      <xdr:row>41</xdr:row>
      <xdr:rowOff>155941</xdr:rowOff>
    </xdr:to>
    <xdr:sp macro="" textlink="">
      <xdr:nvSpPr>
        <xdr:cNvPr id="103" name="フローチャート : 判断 102"/>
        <xdr:cNvSpPr/>
      </xdr:nvSpPr>
      <xdr:spPr>
        <a:xfrm>
          <a:off x="9588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57883</xdr:rowOff>
    </xdr:from>
    <xdr:to>
      <xdr:col>14</xdr:col>
      <xdr:colOff>79375</xdr:colOff>
      <xdr:row>40</xdr:row>
      <xdr:rowOff>159483</xdr:rowOff>
    </xdr:to>
    <xdr:sp macro="" textlink="">
      <xdr:nvSpPr>
        <xdr:cNvPr id="109" name="円/楕円 108"/>
        <xdr:cNvSpPr/>
      </xdr:nvSpPr>
      <xdr:spPr>
        <a:xfrm>
          <a:off x="9588500" y="69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147068</xdr:rowOff>
    </xdr:from>
    <xdr:ext cx="534377" cy="259045"/>
    <xdr:sp macro="" textlink="">
      <xdr:nvSpPr>
        <xdr:cNvPr id="110" name="n_1aveValue【道路】&#10;一人当たり延長"/>
        <xdr:cNvSpPr txBox="1"/>
      </xdr:nvSpPr>
      <xdr:spPr>
        <a:xfrm>
          <a:off x="9359410" y="71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402169</xdr:colOff>
      <xdr:row>39</xdr:row>
      <xdr:rowOff>4560</xdr:rowOff>
    </xdr:from>
    <xdr:ext cx="599010" cy="259045"/>
    <xdr:sp macro="" textlink="">
      <xdr:nvSpPr>
        <xdr:cNvPr id="111" name="n_1mainValue【道路】&#10;一人当たり延長"/>
        <xdr:cNvSpPr txBox="1"/>
      </xdr:nvSpPr>
      <xdr:spPr>
        <a:xfrm>
          <a:off x="9327094" y="669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56642</xdr:rowOff>
    </xdr:from>
    <xdr:to>
      <xdr:col>5</xdr:col>
      <xdr:colOff>409575</xdr:colOff>
      <xdr:row>61</xdr:row>
      <xdr:rowOff>158242</xdr:rowOff>
    </xdr:to>
    <xdr:sp macro="" textlink="">
      <xdr:nvSpPr>
        <xdr:cNvPr id="141" name="フローチャート : 判断 140"/>
        <xdr:cNvSpPr/>
      </xdr:nvSpPr>
      <xdr:spPr>
        <a:xfrm>
          <a:off x="3746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26924</xdr:rowOff>
    </xdr:from>
    <xdr:to>
      <xdr:col>5</xdr:col>
      <xdr:colOff>409575</xdr:colOff>
      <xdr:row>56</xdr:row>
      <xdr:rowOff>128524</xdr:rowOff>
    </xdr:to>
    <xdr:sp macro="" textlink="">
      <xdr:nvSpPr>
        <xdr:cNvPr id="147" name="円/楕円 146"/>
        <xdr:cNvSpPr/>
      </xdr:nvSpPr>
      <xdr:spPr>
        <a:xfrm>
          <a:off x="3746500" y="96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149369</xdr:rowOff>
    </xdr:from>
    <xdr:ext cx="405111" cy="259045"/>
    <xdr:sp macro="" textlink="">
      <xdr:nvSpPr>
        <xdr:cNvPr id="148" name="n_1aveValue【橋りょう・トンネル】&#10;有形固定資産減価償却率"/>
        <xdr:cNvSpPr txBox="1"/>
      </xdr:nvSpPr>
      <xdr:spPr>
        <a:xfrm>
          <a:off x="3582043"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145051</xdr:rowOff>
    </xdr:from>
    <xdr:ext cx="405111" cy="259045"/>
    <xdr:sp macro="" textlink="">
      <xdr:nvSpPr>
        <xdr:cNvPr id="149" name="n_1mainValue【橋りょう・トンネル】&#10;有形固定資産減価償却率"/>
        <xdr:cNvSpPr txBox="1"/>
      </xdr:nvSpPr>
      <xdr:spPr>
        <a:xfrm>
          <a:off x="3582043" y="94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3" name="テキスト ボックス 16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5" name="テキスト ボックス 16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7" name="テキスト ボックス 16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61089</xdr:rowOff>
    </xdr:from>
    <xdr:to>
      <xdr:col>15</xdr:col>
      <xdr:colOff>180340</xdr:colOff>
      <xdr:row>63</xdr:row>
      <xdr:rowOff>114581</xdr:rowOff>
    </xdr:to>
    <xdr:cxnSp macro="">
      <xdr:nvCxnSpPr>
        <xdr:cNvPr id="171" name="直線コネクタ 170"/>
        <xdr:cNvCxnSpPr/>
      </xdr:nvCxnSpPr>
      <xdr:spPr>
        <a:xfrm flipV="1">
          <a:off x="10476865" y="10005189"/>
          <a:ext cx="0" cy="91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118408</xdr:rowOff>
    </xdr:from>
    <xdr:ext cx="599010" cy="259045"/>
    <xdr:sp macro="" textlink="">
      <xdr:nvSpPr>
        <xdr:cNvPr id="172" name="【橋りょう・トンネル】&#10;一人当たり有形固定資産（償却資産）額最小値テキスト"/>
        <xdr:cNvSpPr txBox="1"/>
      </xdr:nvSpPr>
      <xdr:spPr>
        <a:xfrm>
          <a:off x="10566400" y="109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114581</xdr:rowOff>
    </xdr:from>
    <xdr:to>
      <xdr:col>15</xdr:col>
      <xdr:colOff>269875</xdr:colOff>
      <xdr:row>63</xdr:row>
      <xdr:rowOff>114581</xdr:rowOff>
    </xdr:to>
    <xdr:cxnSp macro="">
      <xdr:nvCxnSpPr>
        <xdr:cNvPr id="173" name="直線コネクタ 172"/>
        <xdr:cNvCxnSpPr/>
      </xdr:nvCxnSpPr>
      <xdr:spPr>
        <a:xfrm>
          <a:off x="10388600" y="1091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7766</xdr:rowOff>
    </xdr:from>
    <xdr:ext cx="690189" cy="259045"/>
    <xdr:sp macro="" textlink="">
      <xdr:nvSpPr>
        <xdr:cNvPr id="174" name="【橋りょう・トンネル】&#10;一人当たり有形固定資産（償却資産）額最大値テキスト"/>
        <xdr:cNvSpPr txBox="1"/>
      </xdr:nvSpPr>
      <xdr:spPr>
        <a:xfrm>
          <a:off x="10566400" y="97804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58</xdr:row>
      <xdr:rowOff>61089</xdr:rowOff>
    </xdr:from>
    <xdr:to>
      <xdr:col>15</xdr:col>
      <xdr:colOff>269875</xdr:colOff>
      <xdr:row>58</xdr:row>
      <xdr:rowOff>61089</xdr:rowOff>
    </xdr:to>
    <xdr:cxnSp macro="">
      <xdr:nvCxnSpPr>
        <xdr:cNvPr id="175" name="直線コネクタ 174"/>
        <xdr:cNvCxnSpPr/>
      </xdr:nvCxnSpPr>
      <xdr:spPr>
        <a:xfrm>
          <a:off x="10388600" y="1000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161021</xdr:rowOff>
    </xdr:from>
    <xdr:ext cx="599010" cy="259045"/>
    <xdr:sp macro="" textlink="">
      <xdr:nvSpPr>
        <xdr:cNvPr id="176" name="【橋りょう・トンネル】&#10;一人当たり有形固定資産（償却資産）額平均値テキスト"/>
        <xdr:cNvSpPr txBox="1"/>
      </xdr:nvSpPr>
      <xdr:spPr>
        <a:xfrm>
          <a:off x="10566400" y="1044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11144</xdr:rowOff>
    </xdr:from>
    <xdr:to>
      <xdr:col>15</xdr:col>
      <xdr:colOff>231775</xdr:colOff>
      <xdr:row>61</xdr:row>
      <xdr:rowOff>112744</xdr:rowOff>
    </xdr:to>
    <xdr:sp macro="" textlink="">
      <xdr:nvSpPr>
        <xdr:cNvPr id="177" name="フローチャート : 判断 176"/>
        <xdr:cNvSpPr/>
      </xdr:nvSpPr>
      <xdr:spPr>
        <a:xfrm>
          <a:off x="10426700" y="104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27595</xdr:rowOff>
    </xdr:from>
    <xdr:to>
      <xdr:col>14</xdr:col>
      <xdr:colOff>79375</xdr:colOff>
      <xdr:row>60</xdr:row>
      <xdr:rowOff>129195</xdr:rowOff>
    </xdr:to>
    <xdr:sp macro="" textlink="">
      <xdr:nvSpPr>
        <xdr:cNvPr id="178" name="フローチャート : 判断 177"/>
        <xdr:cNvSpPr/>
      </xdr:nvSpPr>
      <xdr:spPr>
        <a:xfrm>
          <a:off x="9588500" y="103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61968</xdr:rowOff>
    </xdr:from>
    <xdr:to>
      <xdr:col>14</xdr:col>
      <xdr:colOff>79375</xdr:colOff>
      <xdr:row>57</xdr:row>
      <xdr:rowOff>163568</xdr:rowOff>
    </xdr:to>
    <xdr:sp macro="" textlink="">
      <xdr:nvSpPr>
        <xdr:cNvPr id="184" name="円/楕円 183"/>
        <xdr:cNvSpPr/>
      </xdr:nvSpPr>
      <xdr:spPr>
        <a:xfrm>
          <a:off x="9588500" y="98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60</xdr:row>
      <xdr:rowOff>120322</xdr:rowOff>
    </xdr:from>
    <xdr:ext cx="690189" cy="259045"/>
    <xdr:sp macro="" textlink="">
      <xdr:nvSpPr>
        <xdr:cNvPr id="185" name="n_1aveValue【橋りょう・トンネル】&#10;一人当たり有形固定資産（償却資産）額"/>
        <xdr:cNvSpPr txBox="1"/>
      </xdr:nvSpPr>
      <xdr:spPr>
        <a:xfrm>
          <a:off x="9281504" y="10407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8645</xdr:rowOff>
    </xdr:from>
    <xdr:ext cx="690189" cy="259045"/>
    <xdr:sp macro="" textlink="">
      <xdr:nvSpPr>
        <xdr:cNvPr id="186" name="n_1mainValue【橋りょう・トンネル】&#10;一人当たり有形固定資産（償却資産）額"/>
        <xdr:cNvSpPr txBox="1"/>
      </xdr:nvSpPr>
      <xdr:spPr>
        <a:xfrm>
          <a:off x="9281504" y="96098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2,378,350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62737</xdr:rowOff>
    </xdr:from>
    <xdr:to>
      <xdr:col>5</xdr:col>
      <xdr:colOff>409575</xdr:colOff>
      <xdr:row>80</xdr:row>
      <xdr:rowOff>164337</xdr:rowOff>
    </xdr:to>
    <xdr:sp macro="" textlink="">
      <xdr:nvSpPr>
        <xdr:cNvPr id="216" name="フローチャート : 判断 215"/>
        <xdr:cNvSpPr/>
      </xdr:nvSpPr>
      <xdr:spPr>
        <a:xfrm>
          <a:off x="3746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1015</xdr:rowOff>
    </xdr:from>
    <xdr:to>
      <xdr:col>5</xdr:col>
      <xdr:colOff>409575</xdr:colOff>
      <xdr:row>80</xdr:row>
      <xdr:rowOff>102615</xdr:rowOff>
    </xdr:to>
    <xdr:sp macro="" textlink="">
      <xdr:nvSpPr>
        <xdr:cNvPr id="222" name="円/楕円 221"/>
        <xdr:cNvSpPr/>
      </xdr:nvSpPr>
      <xdr:spPr>
        <a:xfrm>
          <a:off x="3746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155464</xdr:rowOff>
    </xdr:from>
    <xdr:ext cx="405111" cy="259045"/>
    <xdr:sp macro="" textlink="">
      <xdr:nvSpPr>
        <xdr:cNvPr id="223" name="n_1aveValue【公営住宅】&#10;有形固定資産減価償却率"/>
        <xdr:cNvSpPr txBox="1"/>
      </xdr:nvSpPr>
      <xdr:spPr>
        <a:xfrm>
          <a:off x="3582043"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119142</xdr:rowOff>
    </xdr:from>
    <xdr:ext cx="405111" cy="259045"/>
    <xdr:sp macro="" textlink="">
      <xdr:nvSpPr>
        <xdr:cNvPr id="224" name="n_1mainValue【公営住宅】&#10;有形固定資産減価償却率"/>
        <xdr:cNvSpPr txBox="1"/>
      </xdr:nvSpPr>
      <xdr:spPr>
        <a:xfrm>
          <a:off x="3582043"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43" name="テキスト ボックス 242"/>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45" name="テキスト ボックス 24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7" name="テキスト ボックス 2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46610</xdr:rowOff>
    </xdr:from>
    <xdr:to>
      <xdr:col>15</xdr:col>
      <xdr:colOff>180340</xdr:colOff>
      <xdr:row>86</xdr:row>
      <xdr:rowOff>58674</xdr:rowOff>
    </xdr:to>
    <xdr:cxnSp macro="">
      <xdr:nvCxnSpPr>
        <xdr:cNvPr id="249" name="直線コネクタ 248"/>
        <xdr:cNvCxnSpPr/>
      </xdr:nvCxnSpPr>
      <xdr:spPr>
        <a:xfrm flipV="1">
          <a:off x="10476865" y="13591160"/>
          <a:ext cx="0" cy="1212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62501</xdr:rowOff>
    </xdr:from>
    <xdr:ext cx="469744" cy="259045"/>
    <xdr:sp macro="" textlink="">
      <xdr:nvSpPr>
        <xdr:cNvPr id="250" name="【公営住宅】&#10;一人当たり面積最小値テキスト"/>
        <xdr:cNvSpPr txBox="1"/>
      </xdr:nvSpPr>
      <xdr:spPr>
        <a:xfrm>
          <a:off x="10566400" y="148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58674</xdr:rowOff>
    </xdr:from>
    <xdr:to>
      <xdr:col>15</xdr:col>
      <xdr:colOff>269875</xdr:colOff>
      <xdr:row>86</xdr:row>
      <xdr:rowOff>58674</xdr:rowOff>
    </xdr:to>
    <xdr:cxnSp macro="">
      <xdr:nvCxnSpPr>
        <xdr:cNvPr id="251" name="直線コネクタ 250"/>
        <xdr:cNvCxnSpPr/>
      </xdr:nvCxnSpPr>
      <xdr:spPr>
        <a:xfrm>
          <a:off x="10388600" y="1480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164737</xdr:rowOff>
    </xdr:from>
    <xdr:ext cx="534377" cy="259045"/>
    <xdr:sp macro="" textlink="">
      <xdr:nvSpPr>
        <xdr:cNvPr id="252" name="【公営住宅】&#10;一人当たり面積最大値テキスト"/>
        <xdr:cNvSpPr txBox="1"/>
      </xdr:nvSpPr>
      <xdr:spPr>
        <a:xfrm>
          <a:off x="10566400" y="133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79</xdr:row>
      <xdr:rowOff>46610</xdr:rowOff>
    </xdr:from>
    <xdr:to>
      <xdr:col>15</xdr:col>
      <xdr:colOff>269875</xdr:colOff>
      <xdr:row>79</xdr:row>
      <xdr:rowOff>46610</xdr:rowOff>
    </xdr:to>
    <xdr:cxnSp macro="">
      <xdr:nvCxnSpPr>
        <xdr:cNvPr id="253" name="直線コネクタ 252"/>
        <xdr:cNvCxnSpPr/>
      </xdr:nvCxnSpPr>
      <xdr:spPr>
        <a:xfrm>
          <a:off x="10388600" y="1359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23892</xdr:rowOff>
    </xdr:from>
    <xdr:ext cx="469744" cy="259045"/>
    <xdr:sp macro="" textlink="">
      <xdr:nvSpPr>
        <xdr:cNvPr id="254" name="【公営住宅】&#10;一人当たり面積平均値テキスト"/>
        <xdr:cNvSpPr txBox="1"/>
      </xdr:nvSpPr>
      <xdr:spPr>
        <a:xfrm>
          <a:off x="105664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45465</xdr:rowOff>
    </xdr:from>
    <xdr:to>
      <xdr:col>15</xdr:col>
      <xdr:colOff>231775</xdr:colOff>
      <xdr:row>84</xdr:row>
      <xdr:rowOff>147065</xdr:rowOff>
    </xdr:to>
    <xdr:sp macro="" textlink="">
      <xdr:nvSpPr>
        <xdr:cNvPr id="255" name="フローチャート : 判断 254"/>
        <xdr:cNvSpPr/>
      </xdr:nvSpPr>
      <xdr:spPr>
        <a:xfrm>
          <a:off x="10426700" y="1444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86</xdr:row>
      <xdr:rowOff>133223</xdr:rowOff>
    </xdr:from>
    <xdr:to>
      <xdr:col>14</xdr:col>
      <xdr:colOff>79375</xdr:colOff>
      <xdr:row>87</xdr:row>
      <xdr:rowOff>63373</xdr:rowOff>
    </xdr:to>
    <xdr:sp macro="" textlink="">
      <xdr:nvSpPr>
        <xdr:cNvPr id="256" name="フローチャート : 判断 255"/>
        <xdr:cNvSpPr/>
      </xdr:nvSpPr>
      <xdr:spPr>
        <a:xfrm>
          <a:off x="9588500" y="148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80645</xdr:rowOff>
    </xdr:from>
    <xdr:to>
      <xdr:col>14</xdr:col>
      <xdr:colOff>79375</xdr:colOff>
      <xdr:row>86</xdr:row>
      <xdr:rowOff>10795</xdr:rowOff>
    </xdr:to>
    <xdr:sp macro="" textlink="">
      <xdr:nvSpPr>
        <xdr:cNvPr id="262" name="円/楕円 261"/>
        <xdr:cNvSpPr/>
      </xdr:nvSpPr>
      <xdr:spPr>
        <a:xfrm>
          <a:off x="9588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54500</xdr:rowOff>
    </xdr:from>
    <xdr:ext cx="469744" cy="259045"/>
    <xdr:sp macro="" textlink="">
      <xdr:nvSpPr>
        <xdr:cNvPr id="263" name="n_1aveValue【公営住宅】&#10;一人当たり面積"/>
        <xdr:cNvSpPr txBox="1"/>
      </xdr:nvSpPr>
      <xdr:spPr>
        <a:xfrm>
          <a:off x="9391727" y="149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27322</xdr:rowOff>
    </xdr:from>
    <xdr:ext cx="469744" cy="259045"/>
    <xdr:sp macro="" textlink="">
      <xdr:nvSpPr>
        <xdr:cNvPr id="264" name="n_1mainValue【公営住宅】&#10;一人当たり面積"/>
        <xdr:cNvSpPr txBox="1"/>
      </xdr:nvSpPr>
      <xdr:spPr>
        <a:xfrm>
          <a:off x="9391727"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2" name="テキスト ボックス 29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2" name="テキスト ボックス 30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06" name="直線コネクタ 305"/>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07"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08" name="直線コネクタ 307"/>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9"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0" name="直線コネクタ 309"/>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1"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2" name="フローチャート : 判断 311"/>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15603</xdr:rowOff>
    </xdr:from>
    <xdr:to>
      <xdr:col>22</xdr:col>
      <xdr:colOff>415925</xdr:colOff>
      <xdr:row>37</xdr:row>
      <xdr:rowOff>117203</xdr:rowOff>
    </xdr:to>
    <xdr:sp macro="" textlink="">
      <xdr:nvSpPr>
        <xdr:cNvPr id="313" name="フローチャート : 判断 312"/>
        <xdr:cNvSpPr/>
      </xdr:nvSpPr>
      <xdr:spPr>
        <a:xfrm>
          <a:off x="15430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103777</xdr:rowOff>
    </xdr:from>
    <xdr:to>
      <xdr:col>22</xdr:col>
      <xdr:colOff>415925</xdr:colOff>
      <xdr:row>36</xdr:row>
      <xdr:rowOff>33927</xdr:rowOff>
    </xdr:to>
    <xdr:sp macro="" textlink="">
      <xdr:nvSpPr>
        <xdr:cNvPr id="319" name="円/楕円 318"/>
        <xdr:cNvSpPr/>
      </xdr:nvSpPr>
      <xdr:spPr>
        <a:xfrm>
          <a:off x="15430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108330</xdr:rowOff>
    </xdr:from>
    <xdr:ext cx="405111" cy="259045"/>
    <xdr:sp macro="" textlink="">
      <xdr:nvSpPr>
        <xdr:cNvPr id="320" name="n_1aveValue【認定こども園・幼稚園・保育所】&#10;有形固定資産減価償却率"/>
        <xdr:cNvSpPr txBox="1"/>
      </xdr:nvSpPr>
      <xdr:spPr>
        <a:xfrm>
          <a:off x="15266043"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50454</xdr:rowOff>
    </xdr:from>
    <xdr:ext cx="405111" cy="259045"/>
    <xdr:sp macro="" textlink="">
      <xdr:nvSpPr>
        <xdr:cNvPr id="321" name="n_1mainValue【認定こども園・幼稚園・保育所】&#10;有形固定資産減価償却率"/>
        <xdr:cNvSpPr txBox="1"/>
      </xdr:nvSpPr>
      <xdr:spPr>
        <a:xfrm>
          <a:off x="15266043"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2" name="直線コネクタ 3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3" name="テキスト ボックス 33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4" name="直線コネクタ 3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5" name="テキスト ボックス 334"/>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6" name="直線コネクタ 3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7" name="テキスト ボックス 336"/>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8" name="直線コネクタ 3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39" name="テキスト ボックス 338"/>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1" name="テキスト ボックス 34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3" name="直線コネクタ 342"/>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4"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5" name="直線コネクタ 344"/>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46"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47" name="直線コネクタ 346"/>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48"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49" name="フローチャート : 判断 348"/>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66548</xdr:rowOff>
    </xdr:from>
    <xdr:to>
      <xdr:col>31</xdr:col>
      <xdr:colOff>85725</xdr:colOff>
      <xdr:row>41</xdr:row>
      <xdr:rowOff>168148</xdr:rowOff>
    </xdr:to>
    <xdr:sp macro="" textlink="">
      <xdr:nvSpPr>
        <xdr:cNvPr id="350" name="フローチャート : 判断 349"/>
        <xdr:cNvSpPr/>
      </xdr:nvSpPr>
      <xdr:spPr>
        <a:xfrm>
          <a:off x="21272500" y="709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54615</xdr:rowOff>
    </xdr:from>
    <xdr:to>
      <xdr:col>31</xdr:col>
      <xdr:colOff>85725</xdr:colOff>
      <xdr:row>41</xdr:row>
      <xdr:rowOff>156215</xdr:rowOff>
    </xdr:to>
    <xdr:sp macro="" textlink="">
      <xdr:nvSpPr>
        <xdr:cNvPr id="356" name="円/楕円 355"/>
        <xdr:cNvSpPr/>
      </xdr:nvSpPr>
      <xdr:spPr>
        <a:xfrm>
          <a:off x="21272500" y="70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159275</xdr:rowOff>
    </xdr:from>
    <xdr:ext cx="469744" cy="259045"/>
    <xdr:sp macro="" textlink="">
      <xdr:nvSpPr>
        <xdr:cNvPr id="357" name="n_1aveValue【認定こども園・幼稚園・保育所】&#10;一人当たり面積"/>
        <xdr:cNvSpPr txBox="1"/>
      </xdr:nvSpPr>
      <xdr:spPr>
        <a:xfrm>
          <a:off x="21075727" y="71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1292</xdr:rowOff>
    </xdr:from>
    <xdr:ext cx="469744" cy="259045"/>
    <xdr:sp macro="" textlink="">
      <xdr:nvSpPr>
        <xdr:cNvPr id="358" name="n_1mainValue【認定こども園・幼稚園・保育所】&#10;一人当たり面積"/>
        <xdr:cNvSpPr txBox="1"/>
      </xdr:nvSpPr>
      <xdr:spPr>
        <a:xfrm>
          <a:off x="21075727" y="685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1" name="テキスト ボックス 3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1" name="テキスト ボックス 3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3" name="直線コネクタ 382"/>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4"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5" name="直線コネクタ 384"/>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6"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7" name="直線コネクタ 38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88"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89" name="フローチャート : 判断 388"/>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0" name="フローチャート : 判断 389"/>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44450</xdr:rowOff>
    </xdr:from>
    <xdr:to>
      <xdr:col>22</xdr:col>
      <xdr:colOff>415925</xdr:colOff>
      <xdr:row>58</xdr:row>
      <xdr:rowOff>146050</xdr:rowOff>
    </xdr:to>
    <xdr:sp macro="" textlink="">
      <xdr:nvSpPr>
        <xdr:cNvPr id="396" name="円/楕円 395"/>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397" name="n_1aveValue【学校施設】&#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162577</xdr:rowOff>
    </xdr:from>
    <xdr:ext cx="405111" cy="259045"/>
    <xdr:sp macro="" textlink="">
      <xdr:nvSpPr>
        <xdr:cNvPr id="398" name="n_1mainValue【学校施設】&#10;有形固定資産減価償却率"/>
        <xdr:cNvSpPr txBox="1"/>
      </xdr:nvSpPr>
      <xdr:spPr>
        <a:xfrm>
          <a:off x="15266043"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4" name="テキスト ボックス 41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16" name="テキスト ボックス 41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8" name="テキスト ボックス 41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0" name="テキスト ボックス 41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2" name="直線コネクタ 421"/>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3"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4" name="直線コネクタ 423"/>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5"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26" name="直線コネクタ 425"/>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27"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28" name="フローチャート : 判断 427"/>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30276</xdr:rowOff>
    </xdr:from>
    <xdr:to>
      <xdr:col>31</xdr:col>
      <xdr:colOff>85725</xdr:colOff>
      <xdr:row>62</xdr:row>
      <xdr:rowOff>131876</xdr:rowOff>
    </xdr:to>
    <xdr:sp macro="" textlink="">
      <xdr:nvSpPr>
        <xdr:cNvPr id="429" name="フローチャート : 判断 428"/>
        <xdr:cNvSpPr/>
      </xdr:nvSpPr>
      <xdr:spPr>
        <a:xfrm>
          <a:off x="21272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119812</xdr:rowOff>
    </xdr:from>
    <xdr:to>
      <xdr:col>31</xdr:col>
      <xdr:colOff>85725</xdr:colOff>
      <xdr:row>62</xdr:row>
      <xdr:rowOff>49962</xdr:rowOff>
    </xdr:to>
    <xdr:sp macro="" textlink="">
      <xdr:nvSpPr>
        <xdr:cNvPr id="435" name="円/楕円 434"/>
        <xdr:cNvSpPr/>
      </xdr:nvSpPr>
      <xdr:spPr>
        <a:xfrm>
          <a:off x="21272500" y="105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123003</xdr:rowOff>
    </xdr:from>
    <xdr:ext cx="469744" cy="259045"/>
    <xdr:sp macro="" textlink="">
      <xdr:nvSpPr>
        <xdr:cNvPr id="436" name="n_1aveValue【学校施設】&#10;一人当たり面積"/>
        <xdr:cNvSpPr txBox="1"/>
      </xdr:nvSpPr>
      <xdr:spPr>
        <a:xfrm>
          <a:off x="21075727" y="107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66489</xdr:rowOff>
    </xdr:from>
    <xdr:ext cx="469744" cy="259045"/>
    <xdr:sp macro="" textlink="">
      <xdr:nvSpPr>
        <xdr:cNvPr id="437" name="n_1mainValue【学校施設】&#10;一人当たり面積"/>
        <xdr:cNvSpPr txBox="1"/>
      </xdr:nvSpPr>
      <xdr:spPr>
        <a:xfrm>
          <a:off x="21075727" y="1035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9" name="正方形/長方形 43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0" name="正方形/長方形 43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1" name="正方形/長方形 44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2" name="正方形/長方形 44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5" name="正方形/長方形 44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6" name="正方形/長方形 44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7" name="正方形/長方形 44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8" name="正方形/長方形 44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58" name="正方形/長方形 4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9" name="正方形/長方形 4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0" name="正方形/長方形 4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1" name="正方形/長方形 4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2" name="正方形/長方形 4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3" name="正方形/長方形 4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4" name="正方形/長方形 4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5" name="正方形/長方形 46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6" name="正方形/長方形 4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7" name="正方形/長方形 4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8" name="テキスト ボックス 4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と比較すると、橋りょう・トンネルにおいて有形固定資産減価償却率及び一人当たり有形固定資産額が高く、老朽化が進んでいることが考えられる。インフラ系の道路や橋梁などは安全性の観点から改修や更新時期を迎えることとなる。インフラ系施設の維持管理で重要な実態（施設数、経過年数、老朽化度等）を把握し、予防保全の観点から経験と知見を共有し活用する点検を実施する。住民の生活基盤として現に使用されることから、費用を縮減せず効率的に維持し、必要に応じて施設のあり方を検討しコスト縮減に努め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908
165.48
2,229,427
2,079,095
87,110
1,065,874
2,287,736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116078</xdr:rowOff>
    </xdr:from>
    <xdr:to>
      <xdr:col>5</xdr:col>
      <xdr:colOff>409575</xdr:colOff>
      <xdr:row>61</xdr:row>
      <xdr:rowOff>46228</xdr:rowOff>
    </xdr:to>
    <xdr:sp macro="" textlink="">
      <xdr:nvSpPr>
        <xdr:cNvPr id="78" name="フローチャート : 判断 77"/>
        <xdr:cNvSpPr/>
      </xdr:nvSpPr>
      <xdr:spPr>
        <a:xfrm>
          <a:off x="3746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62755</xdr:rowOff>
    </xdr:from>
    <xdr:ext cx="405111" cy="259045"/>
    <xdr:sp macro="" textlink="">
      <xdr:nvSpPr>
        <xdr:cNvPr id="79" name="n_1aveValue【体育館・プール】&#10;有形固定資産減価償却率"/>
        <xdr:cNvSpPr txBox="1"/>
      </xdr:nvSpPr>
      <xdr:spPr>
        <a:xfrm>
          <a:off x="3582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104648</xdr:rowOff>
    </xdr:from>
    <xdr:to>
      <xdr:col>5</xdr:col>
      <xdr:colOff>409575</xdr:colOff>
      <xdr:row>63</xdr:row>
      <xdr:rowOff>34798</xdr:rowOff>
    </xdr:to>
    <xdr:sp macro="" textlink="">
      <xdr:nvSpPr>
        <xdr:cNvPr id="85" name="円/楕円 84"/>
        <xdr:cNvSpPr/>
      </xdr:nvSpPr>
      <xdr:spPr>
        <a:xfrm>
          <a:off x="3746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25925</xdr:rowOff>
    </xdr:from>
    <xdr:ext cx="405111" cy="259045"/>
    <xdr:sp macro="" textlink="">
      <xdr:nvSpPr>
        <xdr:cNvPr id="86" name="n_1mainValue【体育館・プール】&#10;有形固定資産減価償却率"/>
        <xdr:cNvSpPr txBox="1"/>
      </xdr:nvSpPr>
      <xdr:spPr>
        <a:xfrm>
          <a:off x="3582043" y="1082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64806</xdr:rowOff>
    </xdr:from>
    <xdr:to>
      <xdr:col>14</xdr:col>
      <xdr:colOff>79375</xdr:colOff>
      <xdr:row>62</xdr:row>
      <xdr:rowOff>166406</xdr:rowOff>
    </xdr:to>
    <xdr:sp macro="" textlink="">
      <xdr:nvSpPr>
        <xdr:cNvPr id="119" name="フローチャート : 判断 118"/>
        <xdr:cNvSpPr/>
      </xdr:nvSpPr>
      <xdr:spPr>
        <a:xfrm>
          <a:off x="9588500" y="1069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157533</xdr:rowOff>
    </xdr:from>
    <xdr:ext cx="469744" cy="259045"/>
    <xdr:sp macro="" textlink="">
      <xdr:nvSpPr>
        <xdr:cNvPr id="120" name="n_1aveValue【体育館・プール】&#10;一人当たり面積"/>
        <xdr:cNvSpPr txBox="1"/>
      </xdr:nvSpPr>
      <xdr:spPr>
        <a:xfrm>
          <a:off x="9391727" y="107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10595</xdr:rowOff>
    </xdr:from>
    <xdr:to>
      <xdr:col>14</xdr:col>
      <xdr:colOff>79375</xdr:colOff>
      <xdr:row>62</xdr:row>
      <xdr:rowOff>112195</xdr:rowOff>
    </xdr:to>
    <xdr:sp macro="" textlink="">
      <xdr:nvSpPr>
        <xdr:cNvPr id="126" name="円/楕円 125"/>
        <xdr:cNvSpPr/>
      </xdr:nvSpPr>
      <xdr:spPr>
        <a:xfrm>
          <a:off x="9588500" y="106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128722</xdr:rowOff>
    </xdr:from>
    <xdr:ext cx="469744" cy="259045"/>
    <xdr:sp macro="" textlink="">
      <xdr:nvSpPr>
        <xdr:cNvPr id="127" name="n_1mainValue【体育館・プール】&#10;一人当たり面積"/>
        <xdr:cNvSpPr txBox="1"/>
      </xdr:nvSpPr>
      <xdr:spPr>
        <a:xfrm>
          <a:off x="9391727" y="1041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159" name="フローチャート : 判断 158"/>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57802</xdr:rowOff>
    </xdr:from>
    <xdr:ext cx="405111" cy="259045"/>
    <xdr:sp macro="" textlink="">
      <xdr:nvSpPr>
        <xdr:cNvPr id="160" name="n_1aveValue【福祉施設】&#10;有形固定資産減価償却率"/>
        <xdr:cNvSpPr txBox="1"/>
      </xdr:nvSpPr>
      <xdr:spPr>
        <a:xfrm>
          <a:off x="3582043"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82550</xdr:rowOff>
    </xdr:from>
    <xdr:to>
      <xdr:col>5</xdr:col>
      <xdr:colOff>409575</xdr:colOff>
      <xdr:row>85</xdr:row>
      <xdr:rowOff>12700</xdr:rowOff>
    </xdr:to>
    <xdr:sp macro="" textlink="">
      <xdr:nvSpPr>
        <xdr:cNvPr id="166" name="円/楕円 165"/>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3827</xdr:rowOff>
    </xdr:from>
    <xdr:ext cx="405111" cy="259045"/>
    <xdr:sp macro="" textlink="">
      <xdr:nvSpPr>
        <xdr:cNvPr id="167" name="n_1mainValue【福祉施設】&#10;有形固定資産減価償却率"/>
        <xdr:cNvSpPr txBox="1"/>
      </xdr:nvSpPr>
      <xdr:spPr>
        <a:xfrm>
          <a:off x="3582043"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163322</xdr:rowOff>
    </xdr:from>
    <xdr:to>
      <xdr:col>14</xdr:col>
      <xdr:colOff>79375</xdr:colOff>
      <xdr:row>84</xdr:row>
      <xdr:rowOff>93472</xdr:rowOff>
    </xdr:to>
    <xdr:sp macro="" textlink="">
      <xdr:nvSpPr>
        <xdr:cNvPr id="199" name="フローチャート : 判断 198"/>
        <xdr:cNvSpPr/>
      </xdr:nvSpPr>
      <xdr:spPr>
        <a:xfrm>
          <a:off x="9588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109999</xdr:rowOff>
    </xdr:from>
    <xdr:ext cx="469744" cy="259045"/>
    <xdr:sp macro="" textlink="">
      <xdr:nvSpPr>
        <xdr:cNvPr id="200" name="n_1aveValue【福祉施設】&#10;一人当たり面積"/>
        <xdr:cNvSpPr txBox="1"/>
      </xdr:nvSpPr>
      <xdr:spPr>
        <a:xfrm>
          <a:off x="9391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65787</xdr:rowOff>
    </xdr:from>
    <xdr:to>
      <xdr:col>14</xdr:col>
      <xdr:colOff>79375</xdr:colOff>
      <xdr:row>85</xdr:row>
      <xdr:rowOff>167387</xdr:rowOff>
    </xdr:to>
    <xdr:sp macro="" textlink="">
      <xdr:nvSpPr>
        <xdr:cNvPr id="206" name="円/楕円 205"/>
        <xdr:cNvSpPr/>
      </xdr:nvSpPr>
      <xdr:spPr>
        <a:xfrm>
          <a:off x="9588500" y="14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158514</xdr:rowOff>
    </xdr:from>
    <xdr:ext cx="469744" cy="259045"/>
    <xdr:sp macro="" textlink="">
      <xdr:nvSpPr>
        <xdr:cNvPr id="207" name="n_1mainValue【福祉施設】&#10;一人当たり面積"/>
        <xdr:cNvSpPr txBox="1"/>
      </xdr:nvSpPr>
      <xdr:spPr>
        <a:xfrm>
          <a:off x="9391727"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8" name="テキスト ボックス 21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9" name="直線コネクタ 21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0" name="テキスト ボックス 21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1" name="直線コネクタ 22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2" name="テキスト ボックス 22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3" name="直線コネクタ 22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4" name="テキスト ボックス 22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5" name="直線コネクタ 22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26" name="テキスト ボックス 22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126492</xdr:rowOff>
    </xdr:from>
    <xdr:to>
      <xdr:col>6</xdr:col>
      <xdr:colOff>510540</xdr:colOff>
      <xdr:row>102</xdr:row>
      <xdr:rowOff>7620</xdr:rowOff>
    </xdr:to>
    <xdr:cxnSp macro="">
      <xdr:nvCxnSpPr>
        <xdr:cNvPr id="230" name="直線コネクタ 229"/>
        <xdr:cNvCxnSpPr/>
      </xdr:nvCxnSpPr>
      <xdr:spPr>
        <a:xfrm flipV="1">
          <a:off x="4634865" y="17442942"/>
          <a:ext cx="0" cy="52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32529</xdr:rowOff>
    </xdr:from>
    <xdr:ext cx="405111" cy="259045"/>
    <xdr:sp macro="" textlink="">
      <xdr:nvSpPr>
        <xdr:cNvPr id="231" name="【市民会館】&#10;有形固定資産減価償却率最小値テキスト"/>
        <xdr:cNvSpPr txBox="1"/>
      </xdr:nvSpPr>
      <xdr:spPr>
        <a:xfrm>
          <a:off x="4724400" y="1752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102</xdr:row>
      <xdr:rowOff>7620</xdr:rowOff>
    </xdr:from>
    <xdr:to>
      <xdr:col>6</xdr:col>
      <xdr:colOff>600075</xdr:colOff>
      <xdr:row>102</xdr:row>
      <xdr:rowOff>7620</xdr:rowOff>
    </xdr:to>
    <xdr:cxnSp macro="">
      <xdr:nvCxnSpPr>
        <xdr:cNvPr id="232" name="直線コネクタ 231"/>
        <xdr:cNvCxnSpPr/>
      </xdr:nvCxnSpPr>
      <xdr:spPr>
        <a:xfrm>
          <a:off x="4546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73169</xdr:rowOff>
    </xdr:from>
    <xdr:ext cx="405111" cy="259045"/>
    <xdr:sp macro="" textlink="">
      <xdr:nvSpPr>
        <xdr:cNvPr id="233" name="【市民会館】&#10;有形固定資産減価償却率最大値テキスト"/>
        <xdr:cNvSpPr txBox="1"/>
      </xdr:nvSpPr>
      <xdr:spPr>
        <a:xfrm>
          <a:off x="4724400"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101</xdr:row>
      <xdr:rowOff>126492</xdr:rowOff>
    </xdr:from>
    <xdr:to>
      <xdr:col>6</xdr:col>
      <xdr:colOff>600075</xdr:colOff>
      <xdr:row>101</xdr:row>
      <xdr:rowOff>126492</xdr:rowOff>
    </xdr:to>
    <xdr:cxnSp macro="">
      <xdr:nvCxnSpPr>
        <xdr:cNvPr id="234" name="直線コネクタ 233"/>
        <xdr:cNvCxnSpPr/>
      </xdr:nvCxnSpPr>
      <xdr:spPr>
        <a:xfrm>
          <a:off x="4546600" y="1744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76979</xdr:rowOff>
    </xdr:from>
    <xdr:ext cx="405111" cy="259045"/>
    <xdr:sp macro="" textlink="">
      <xdr:nvSpPr>
        <xdr:cNvPr id="235" name="【市民会館】&#10;有形固定資産減価償却率平均値テキスト"/>
        <xdr:cNvSpPr txBox="1"/>
      </xdr:nvSpPr>
      <xdr:spPr>
        <a:xfrm>
          <a:off x="4724400" y="1739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98552</xdr:rowOff>
    </xdr:from>
    <xdr:to>
      <xdr:col>6</xdr:col>
      <xdr:colOff>561975</xdr:colOff>
      <xdr:row>102</xdr:row>
      <xdr:rowOff>28702</xdr:rowOff>
    </xdr:to>
    <xdr:sp macro="" textlink="">
      <xdr:nvSpPr>
        <xdr:cNvPr id="236" name="フローチャート : 判断 235"/>
        <xdr:cNvSpPr/>
      </xdr:nvSpPr>
      <xdr:spPr>
        <a:xfrm>
          <a:off x="45847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132842</xdr:rowOff>
    </xdr:from>
    <xdr:to>
      <xdr:col>5</xdr:col>
      <xdr:colOff>409575</xdr:colOff>
      <xdr:row>109</xdr:row>
      <xdr:rowOff>62992</xdr:rowOff>
    </xdr:to>
    <xdr:sp macro="" textlink="">
      <xdr:nvSpPr>
        <xdr:cNvPr id="237" name="フローチャート : 判断 236"/>
        <xdr:cNvSpPr/>
      </xdr:nvSpPr>
      <xdr:spPr>
        <a:xfrm>
          <a:off x="3746500" y="186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54119</xdr:rowOff>
    </xdr:from>
    <xdr:ext cx="405111" cy="259045"/>
    <xdr:sp macro="" textlink="">
      <xdr:nvSpPr>
        <xdr:cNvPr id="238" name="n_1aveValue【市民会館】&#10;有形固定資産減価償却率"/>
        <xdr:cNvSpPr txBox="1"/>
      </xdr:nvSpPr>
      <xdr:spPr>
        <a:xfrm>
          <a:off x="3582043" y="1874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114554</xdr:rowOff>
    </xdr:from>
    <xdr:to>
      <xdr:col>5</xdr:col>
      <xdr:colOff>409575</xdr:colOff>
      <xdr:row>105</xdr:row>
      <xdr:rowOff>44704</xdr:rowOff>
    </xdr:to>
    <xdr:sp macro="" textlink="">
      <xdr:nvSpPr>
        <xdr:cNvPr id="244" name="円/楕円 243"/>
        <xdr:cNvSpPr/>
      </xdr:nvSpPr>
      <xdr:spPr>
        <a:xfrm>
          <a:off x="3746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61231</xdr:rowOff>
    </xdr:from>
    <xdr:ext cx="405111" cy="259045"/>
    <xdr:sp macro="" textlink="">
      <xdr:nvSpPr>
        <xdr:cNvPr id="245" name="n_1mainValue【市民会館】&#10;有形固定資産減価償却率"/>
        <xdr:cNvSpPr txBox="1"/>
      </xdr:nvSpPr>
      <xdr:spPr>
        <a:xfrm>
          <a:off x="3582043"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6" name="テキスト ボックス 25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57" name="直線コネクタ 25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8" name="テキスト ボックス 25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9" name="直線コネクタ 25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60" name="テキスト ボックス 25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61" name="直線コネクタ 26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2" name="テキスト ボックス 26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3" name="直線コネクタ 26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4" name="テキスト ボックス 26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5" name="直線コネクタ 26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6" name="テキスト ボックス 26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7" name="直線コネクタ 26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8" name="テキスト ボックス 26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104</xdr:row>
      <xdr:rowOff>87086</xdr:rowOff>
    </xdr:from>
    <xdr:to>
      <xdr:col>15</xdr:col>
      <xdr:colOff>180340</xdr:colOff>
      <xdr:row>105</xdr:row>
      <xdr:rowOff>57150</xdr:rowOff>
    </xdr:to>
    <xdr:cxnSp macro="">
      <xdr:nvCxnSpPr>
        <xdr:cNvPr id="272" name="直線コネクタ 271"/>
        <xdr:cNvCxnSpPr/>
      </xdr:nvCxnSpPr>
      <xdr:spPr>
        <a:xfrm flipV="1">
          <a:off x="10476865" y="17917886"/>
          <a:ext cx="0" cy="141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60977</xdr:rowOff>
    </xdr:from>
    <xdr:ext cx="469744" cy="259045"/>
    <xdr:sp macro="" textlink="">
      <xdr:nvSpPr>
        <xdr:cNvPr id="273" name="【市民会館】&#10;一人当たり面積最小値テキスト"/>
        <xdr:cNvSpPr txBox="1"/>
      </xdr:nvSpPr>
      <xdr:spPr>
        <a:xfrm>
          <a:off x="105664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105</xdr:row>
      <xdr:rowOff>57150</xdr:rowOff>
    </xdr:from>
    <xdr:to>
      <xdr:col>15</xdr:col>
      <xdr:colOff>269875</xdr:colOff>
      <xdr:row>105</xdr:row>
      <xdr:rowOff>57150</xdr:rowOff>
    </xdr:to>
    <xdr:cxnSp macro="">
      <xdr:nvCxnSpPr>
        <xdr:cNvPr id="274" name="直線コネクタ 273"/>
        <xdr:cNvCxnSpPr/>
      </xdr:nvCxnSpPr>
      <xdr:spPr>
        <a:xfrm>
          <a:off x="10388600" y="180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33763</xdr:rowOff>
    </xdr:from>
    <xdr:ext cx="469744" cy="259045"/>
    <xdr:sp macro="" textlink="">
      <xdr:nvSpPr>
        <xdr:cNvPr id="275" name="【市民会館】&#10;一人当たり面積最大値テキスト"/>
        <xdr:cNvSpPr txBox="1"/>
      </xdr:nvSpPr>
      <xdr:spPr>
        <a:xfrm>
          <a:off x="10566400" y="1769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104</xdr:row>
      <xdr:rowOff>87086</xdr:rowOff>
    </xdr:from>
    <xdr:to>
      <xdr:col>15</xdr:col>
      <xdr:colOff>269875</xdr:colOff>
      <xdr:row>104</xdr:row>
      <xdr:rowOff>87086</xdr:rowOff>
    </xdr:to>
    <xdr:cxnSp macro="">
      <xdr:nvCxnSpPr>
        <xdr:cNvPr id="276" name="直線コネクタ 275"/>
        <xdr:cNvCxnSpPr/>
      </xdr:nvCxnSpPr>
      <xdr:spPr>
        <a:xfrm>
          <a:off x="10388600" y="17917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101798</xdr:rowOff>
    </xdr:from>
    <xdr:ext cx="469744" cy="259045"/>
    <xdr:sp macro="" textlink="">
      <xdr:nvSpPr>
        <xdr:cNvPr id="277" name="【市民会館】&#10;一人当たり面積平均値テキスト"/>
        <xdr:cNvSpPr txBox="1"/>
      </xdr:nvSpPr>
      <xdr:spPr>
        <a:xfrm>
          <a:off x="10566400" y="1793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123371</xdr:rowOff>
    </xdr:from>
    <xdr:to>
      <xdr:col>15</xdr:col>
      <xdr:colOff>231775</xdr:colOff>
      <xdr:row>105</xdr:row>
      <xdr:rowOff>53521</xdr:rowOff>
    </xdr:to>
    <xdr:sp macro="" textlink="">
      <xdr:nvSpPr>
        <xdr:cNvPr id="278" name="フローチャート : 判断 277"/>
        <xdr:cNvSpPr/>
      </xdr:nvSpPr>
      <xdr:spPr>
        <a:xfrm>
          <a:off x="10426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87993</xdr:rowOff>
    </xdr:from>
    <xdr:to>
      <xdr:col>14</xdr:col>
      <xdr:colOff>79375</xdr:colOff>
      <xdr:row>108</xdr:row>
      <xdr:rowOff>18143</xdr:rowOff>
    </xdr:to>
    <xdr:sp macro="" textlink="">
      <xdr:nvSpPr>
        <xdr:cNvPr id="279" name="フローチャート : 判断 278"/>
        <xdr:cNvSpPr/>
      </xdr:nvSpPr>
      <xdr:spPr>
        <a:xfrm>
          <a:off x="95885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9270</xdr:rowOff>
    </xdr:from>
    <xdr:ext cx="469744" cy="259045"/>
    <xdr:sp macro="" textlink="">
      <xdr:nvSpPr>
        <xdr:cNvPr id="280" name="n_1aveValue【市民会館】&#10;一人当たり面積"/>
        <xdr:cNvSpPr txBox="1"/>
      </xdr:nvSpPr>
      <xdr:spPr>
        <a:xfrm>
          <a:off x="93917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98</xdr:row>
      <xdr:rowOff>150586</xdr:rowOff>
    </xdr:from>
    <xdr:to>
      <xdr:col>14</xdr:col>
      <xdr:colOff>79375</xdr:colOff>
      <xdr:row>99</xdr:row>
      <xdr:rowOff>80736</xdr:rowOff>
    </xdr:to>
    <xdr:sp macro="" textlink="">
      <xdr:nvSpPr>
        <xdr:cNvPr id="286" name="円/楕円 285"/>
        <xdr:cNvSpPr/>
      </xdr:nvSpPr>
      <xdr:spPr>
        <a:xfrm>
          <a:off x="9588500" y="16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97263</xdr:rowOff>
    </xdr:from>
    <xdr:ext cx="469744" cy="259045"/>
    <xdr:sp macro="" textlink="">
      <xdr:nvSpPr>
        <xdr:cNvPr id="287" name="n_1mainValue【市民会館】&#10;一人当たり面積"/>
        <xdr:cNvSpPr txBox="1"/>
      </xdr:nvSpPr>
      <xdr:spPr>
        <a:xfrm>
          <a:off x="9391727" y="1672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9" name="直線コネクタ 29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0" name="テキスト ボックス 29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1" name="直線コネクタ 30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2" name="テキスト ボックス 30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3" name="直線コネクタ 30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4" name="テキスト ボックス 30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5" name="直線コネクタ 30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6" name="テキスト ボックス 305"/>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38</xdr:row>
      <xdr:rowOff>39624</xdr:rowOff>
    </xdr:from>
    <xdr:to>
      <xdr:col>23</xdr:col>
      <xdr:colOff>516889</xdr:colOff>
      <xdr:row>41</xdr:row>
      <xdr:rowOff>142494</xdr:rowOff>
    </xdr:to>
    <xdr:cxnSp macro="">
      <xdr:nvCxnSpPr>
        <xdr:cNvPr id="310" name="直線コネクタ 309"/>
        <xdr:cNvCxnSpPr/>
      </xdr:nvCxnSpPr>
      <xdr:spPr>
        <a:xfrm flipV="1">
          <a:off x="16318864" y="6554724"/>
          <a:ext cx="0" cy="617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146321</xdr:rowOff>
    </xdr:from>
    <xdr:ext cx="405111" cy="259045"/>
    <xdr:sp macro="" textlink="">
      <xdr:nvSpPr>
        <xdr:cNvPr id="311" name="【一般廃棄物処理施設】&#10;有形固定資産減価償却率最小値テキスト"/>
        <xdr:cNvSpPr txBox="1"/>
      </xdr:nvSpPr>
      <xdr:spPr>
        <a:xfrm>
          <a:off x="16408400" y="717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142494</xdr:rowOff>
    </xdr:from>
    <xdr:to>
      <xdr:col>23</xdr:col>
      <xdr:colOff>606425</xdr:colOff>
      <xdr:row>41</xdr:row>
      <xdr:rowOff>142494</xdr:rowOff>
    </xdr:to>
    <xdr:cxnSp macro="">
      <xdr:nvCxnSpPr>
        <xdr:cNvPr id="312" name="直線コネクタ 311"/>
        <xdr:cNvCxnSpPr/>
      </xdr:nvCxnSpPr>
      <xdr:spPr>
        <a:xfrm>
          <a:off x="16230600" y="717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157751</xdr:rowOff>
    </xdr:from>
    <xdr:ext cx="405111" cy="259045"/>
    <xdr:sp macro="" textlink="">
      <xdr:nvSpPr>
        <xdr:cNvPr id="313" name="【一般廃棄物処理施設】&#10;有形固定資産減価償却率最大値テキスト"/>
        <xdr:cNvSpPr txBox="1"/>
      </xdr:nvSpPr>
      <xdr:spPr>
        <a:xfrm>
          <a:off x="16408400" y="632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38</xdr:row>
      <xdr:rowOff>39624</xdr:rowOff>
    </xdr:from>
    <xdr:to>
      <xdr:col>23</xdr:col>
      <xdr:colOff>606425</xdr:colOff>
      <xdr:row>38</xdr:row>
      <xdr:rowOff>39624</xdr:rowOff>
    </xdr:to>
    <xdr:cxnSp macro="">
      <xdr:nvCxnSpPr>
        <xdr:cNvPr id="314" name="直線コネクタ 313"/>
        <xdr:cNvCxnSpPr/>
      </xdr:nvCxnSpPr>
      <xdr:spPr>
        <a:xfrm>
          <a:off x="16230600" y="655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138701</xdr:rowOff>
    </xdr:from>
    <xdr:ext cx="405111" cy="259045"/>
    <xdr:sp macro="" textlink="">
      <xdr:nvSpPr>
        <xdr:cNvPr id="315" name="【一般廃棄物処理施設】&#10;有形固定資産減価償却率平均値テキスト"/>
        <xdr:cNvSpPr txBox="1"/>
      </xdr:nvSpPr>
      <xdr:spPr>
        <a:xfrm>
          <a:off x="16408400" y="68252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160274</xdr:rowOff>
    </xdr:from>
    <xdr:to>
      <xdr:col>23</xdr:col>
      <xdr:colOff>568325</xdr:colOff>
      <xdr:row>40</xdr:row>
      <xdr:rowOff>90424</xdr:rowOff>
    </xdr:to>
    <xdr:sp macro="" textlink="">
      <xdr:nvSpPr>
        <xdr:cNvPr id="316" name="フローチャート : 判断 315"/>
        <xdr:cNvSpPr/>
      </xdr:nvSpPr>
      <xdr:spPr>
        <a:xfrm>
          <a:off x="162687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98552</xdr:rowOff>
    </xdr:from>
    <xdr:to>
      <xdr:col>22</xdr:col>
      <xdr:colOff>415925</xdr:colOff>
      <xdr:row>39</xdr:row>
      <xdr:rowOff>28702</xdr:rowOff>
    </xdr:to>
    <xdr:sp macro="" textlink="">
      <xdr:nvSpPr>
        <xdr:cNvPr id="317" name="フローチャート : 判断 316"/>
        <xdr:cNvSpPr/>
      </xdr:nvSpPr>
      <xdr:spPr>
        <a:xfrm>
          <a:off x="15430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19829</xdr:rowOff>
    </xdr:from>
    <xdr:ext cx="405111" cy="259045"/>
    <xdr:sp macro="" textlink="">
      <xdr:nvSpPr>
        <xdr:cNvPr id="318" name="n_1aveValue【一般廃棄物処理施設】&#10;有形固定資産減価償却率"/>
        <xdr:cNvSpPr txBox="1"/>
      </xdr:nvSpPr>
      <xdr:spPr>
        <a:xfrm>
          <a:off x="15266043"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132842</xdr:rowOff>
    </xdr:from>
    <xdr:to>
      <xdr:col>22</xdr:col>
      <xdr:colOff>415925</xdr:colOff>
      <xdr:row>34</xdr:row>
      <xdr:rowOff>62992</xdr:rowOff>
    </xdr:to>
    <xdr:sp macro="" textlink="">
      <xdr:nvSpPr>
        <xdr:cNvPr id="324" name="円/楕円 323"/>
        <xdr:cNvSpPr/>
      </xdr:nvSpPr>
      <xdr:spPr>
        <a:xfrm>
          <a:off x="154305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79519</xdr:rowOff>
    </xdr:from>
    <xdr:ext cx="405111" cy="259045"/>
    <xdr:sp macro="" textlink="">
      <xdr:nvSpPr>
        <xdr:cNvPr id="325" name="n_1mainValue【一般廃棄物処理施設】&#10;有形固定資産減価償却率"/>
        <xdr:cNvSpPr txBox="1"/>
      </xdr:nvSpPr>
      <xdr:spPr>
        <a:xfrm>
          <a:off x="15266043"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7" name="テキスト ボックス 3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9" name="テキスト ボックス 3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1" name="テキスト ボックス 3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3" name="テキスト ボックス 3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5" name="テキスト ボックス 3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347" name="直線コネクタ 346"/>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348"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49" name="直線コネクタ 348"/>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50"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51" name="直線コネクタ 350"/>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52"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53" name="フローチャート : 判断 352"/>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36213</xdr:rowOff>
    </xdr:from>
    <xdr:to>
      <xdr:col>31</xdr:col>
      <xdr:colOff>85725</xdr:colOff>
      <xdr:row>36</xdr:row>
      <xdr:rowOff>137813</xdr:rowOff>
    </xdr:to>
    <xdr:sp macro="" textlink="">
      <xdr:nvSpPr>
        <xdr:cNvPr id="354" name="フローチャート : 判断 353"/>
        <xdr:cNvSpPr/>
      </xdr:nvSpPr>
      <xdr:spPr>
        <a:xfrm>
          <a:off x="21272500" y="62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154340</xdr:rowOff>
    </xdr:from>
    <xdr:ext cx="599010" cy="259045"/>
    <xdr:sp macro="" textlink="">
      <xdr:nvSpPr>
        <xdr:cNvPr id="355" name="n_1aveValue【一般廃棄物処理施設】&#10;一人当たり有形固定資産（償却資産）額"/>
        <xdr:cNvSpPr txBox="1"/>
      </xdr:nvSpPr>
      <xdr:spPr>
        <a:xfrm>
          <a:off x="21011094" y="59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197,635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161376</xdr:rowOff>
    </xdr:from>
    <xdr:to>
      <xdr:col>31</xdr:col>
      <xdr:colOff>85725</xdr:colOff>
      <xdr:row>40</xdr:row>
      <xdr:rowOff>91526</xdr:rowOff>
    </xdr:to>
    <xdr:sp macro="" textlink="">
      <xdr:nvSpPr>
        <xdr:cNvPr id="361" name="円/楕円 360"/>
        <xdr:cNvSpPr/>
      </xdr:nvSpPr>
      <xdr:spPr>
        <a:xfrm>
          <a:off x="21272500" y="68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82653</xdr:rowOff>
    </xdr:from>
    <xdr:ext cx="534377" cy="259045"/>
    <xdr:sp macro="" textlink="">
      <xdr:nvSpPr>
        <xdr:cNvPr id="362" name="n_1mainValue【一般廃棄物処理施設】&#10;一人当たり有形固定資産（償却資産）額"/>
        <xdr:cNvSpPr txBox="1"/>
      </xdr:nvSpPr>
      <xdr:spPr>
        <a:xfrm>
          <a:off x="21043411" y="694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8" name="正方形/長方形 37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7" name="テキスト ボックス 3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8" name="直線コネクタ 3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9" name="直線コネクタ 3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0" name="テキスト ボックス 3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1" name="直線コネクタ 3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2" name="テキスト ボックス 3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3" name="直線コネクタ 3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4" name="テキスト ボックス 3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5" name="直線コネクタ 3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6" name="テキスト ボックス 3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7" name="直線コネクタ 3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8" name="テキスト ボックス 3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9" name="直線コネクタ 3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0" name="テキスト ボックス 3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1" name="直線コネクタ 4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2" name="テキスト ボックス 4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04" name="直線コネクタ 403"/>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05"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06" name="直線コネクタ 405"/>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07"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08" name="直線コネクタ 407"/>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09"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10" name="フローチャート : 判断 409"/>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11" name="フローチャート : 判断 410"/>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412"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85271</xdr:rowOff>
    </xdr:from>
    <xdr:to>
      <xdr:col>22</xdr:col>
      <xdr:colOff>415925</xdr:colOff>
      <xdr:row>84</xdr:row>
      <xdr:rowOff>15421</xdr:rowOff>
    </xdr:to>
    <xdr:sp macro="" textlink="">
      <xdr:nvSpPr>
        <xdr:cNvPr id="418" name="円/楕円 417"/>
        <xdr:cNvSpPr/>
      </xdr:nvSpPr>
      <xdr:spPr>
        <a:xfrm>
          <a:off x="15430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6548</xdr:rowOff>
    </xdr:from>
    <xdr:ext cx="405111" cy="259045"/>
    <xdr:sp macro="" textlink="">
      <xdr:nvSpPr>
        <xdr:cNvPr id="419" name="n_1mainValue【消防施設】&#10;有形固定資産減価償却率"/>
        <xdr:cNvSpPr txBox="1"/>
      </xdr:nvSpPr>
      <xdr:spPr>
        <a:xfrm>
          <a:off x="15266043"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0" name="正方形/長方形 4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1" name="正方形/長方形 4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2" name="正方形/長方形 4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3" name="正方形/長方形 4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4" name="正方形/長方形 4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5" name="正方形/長方形 4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6" name="正方形/長方形 4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7" name="正方形/長方形 4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8" name="テキスト ボックス 4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9" name="直線コネクタ 4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0" name="直線コネクタ 4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1" name="テキスト ボックス 4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2" name="直線コネクタ 4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3" name="テキスト ボックス 4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4" name="直線コネクタ 4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5" name="テキスト ボックス 4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6" name="直線コネクタ 4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7" name="テキスト ボックス 4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8" name="直線コネクタ 4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9" name="テキスト ボックス 4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0" name="直線コネクタ 4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1" name="テキスト ボックス 4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443" name="直線コネクタ 442"/>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444"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445" name="直線コネクタ 444"/>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446"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447" name="直線コネクタ 44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448"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449" name="フローチャート : 判断 448"/>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101600</xdr:rowOff>
    </xdr:from>
    <xdr:to>
      <xdr:col>31</xdr:col>
      <xdr:colOff>85725</xdr:colOff>
      <xdr:row>81</xdr:row>
      <xdr:rowOff>31750</xdr:rowOff>
    </xdr:to>
    <xdr:sp macro="" textlink="">
      <xdr:nvSpPr>
        <xdr:cNvPr id="450" name="フローチャート : 判断 449"/>
        <xdr:cNvSpPr/>
      </xdr:nvSpPr>
      <xdr:spPr>
        <a:xfrm>
          <a:off x="21272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22877</xdr:rowOff>
    </xdr:from>
    <xdr:ext cx="469744" cy="259045"/>
    <xdr:sp macro="" textlink="">
      <xdr:nvSpPr>
        <xdr:cNvPr id="451" name="n_1aveValue【消防施設】&#10;一人当たり面積"/>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2" name="テキスト ボックス 4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3" name="テキスト ボックス 4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4" name="テキスト ボックス 4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5" name="テキスト ボックス 4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6" name="テキスト ボックス 4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44450</xdr:rowOff>
    </xdr:from>
    <xdr:to>
      <xdr:col>31</xdr:col>
      <xdr:colOff>85725</xdr:colOff>
      <xdr:row>78</xdr:row>
      <xdr:rowOff>146050</xdr:rowOff>
    </xdr:to>
    <xdr:sp macro="" textlink="">
      <xdr:nvSpPr>
        <xdr:cNvPr id="457" name="円/楕円 456"/>
        <xdr:cNvSpPr/>
      </xdr:nvSpPr>
      <xdr:spPr>
        <a:xfrm>
          <a:off x="21272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162577</xdr:rowOff>
    </xdr:from>
    <xdr:ext cx="469744" cy="259045"/>
    <xdr:sp macro="" textlink="">
      <xdr:nvSpPr>
        <xdr:cNvPr id="458" name="n_1mainValue【消防施設】&#10;一人当たり面積"/>
        <xdr:cNvSpPr txBox="1"/>
      </xdr:nvSpPr>
      <xdr:spPr>
        <a:xfrm>
          <a:off x="210757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9" name="正方形/長方形 4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0" name="正方形/長方形 4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1" name="正方形/長方形 4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2" name="正方形/長方形 4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3" name="正方形/長方形 4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4" name="正方形/長方形 4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5" name="正方形/長方形 4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6" name="正方形/長方形 4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7" name="テキスト ボックス 4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8" name="直線コネクタ 4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9" name="テキスト ボックス 4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0" name="直線コネクタ 4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1" name="テキスト ボックス 4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2" name="直線コネクタ 4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3" name="テキスト ボックス 4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4" name="直線コネクタ 4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5" name="テキスト ボックス 4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6" name="直線コネクタ 4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7" name="テキスト ボックス 4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8" name="直線コネクタ 4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9" name="テキスト ボックス 4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83" name="直線コネクタ 482"/>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84"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85" name="直線コネクタ 48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86"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87" name="直線コネクタ 486"/>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88"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89" name="フローチャート : 判断 488"/>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90" name="フローチャート : 判断 489"/>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491"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151130</xdr:rowOff>
    </xdr:from>
    <xdr:to>
      <xdr:col>22</xdr:col>
      <xdr:colOff>415925</xdr:colOff>
      <xdr:row>104</xdr:row>
      <xdr:rowOff>81280</xdr:rowOff>
    </xdr:to>
    <xdr:sp macro="" textlink="">
      <xdr:nvSpPr>
        <xdr:cNvPr id="497" name="円/楕円 496"/>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97807</xdr:rowOff>
    </xdr:from>
    <xdr:ext cx="405111" cy="259045"/>
    <xdr:sp macro="" textlink="">
      <xdr:nvSpPr>
        <xdr:cNvPr id="498" name="n_1mainValue【庁舎】&#10;有形固定資産減価償却率"/>
        <xdr:cNvSpPr txBox="1"/>
      </xdr:nvSpPr>
      <xdr:spPr>
        <a:xfrm>
          <a:off x="15266043"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9" name="直線コネクタ 5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0" name="テキスト ボックス 5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1" name="直線コネクタ 5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2" name="テキスト ボックス 5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3" name="直線コネクタ 5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4" name="テキスト ボックス 5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5" name="直線コネクタ 5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6" name="テキスト ボックス 5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20" name="直線コネクタ 519"/>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21"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22" name="直線コネクタ 521"/>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23"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24" name="直線コネクタ 523"/>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25"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26" name="フローチャート : 判断 525"/>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29514</xdr:rowOff>
    </xdr:from>
    <xdr:to>
      <xdr:col>31</xdr:col>
      <xdr:colOff>85725</xdr:colOff>
      <xdr:row>106</xdr:row>
      <xdr:rowOff>131114</xdr:rowOff>
    </xdr:to>
    <xdr:sp macro="" textlink="">
      <xdr:nvSpPr>
        <xdr:cNvPr id="527" name="フローチャート : 判断 526"/>
        <xdr:cNvSpPr/>
      </xdr:nvSpPr>
      <xdr:spPr>
        <a:xfrm>
          <a:off x="21272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122241</xdr:rowOff>
    </xdr:from>
    <xdr:ext cx="469744" cy="259045"/>
    <xdr:sp macro="" textlink="">
      <xdr:nvSpPr>
        <xdr:cNvPr id="528" name="n_1aveValue【庁舎】&#10;一人当たり面積"/>
        <xdr:cNvSpPr txBox="1"/>
      </xdr:nvSpPr>
      <xdr:spPr>
        <a:xfrm>
          <a:off x="21075727" y="182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94895</xdr:rowOff>
    </xdr:from>
    <xdr:to>
      <xdr:col>31</xdr:col>
      <xdr:colOff>85725</xdr:colOff>
      <xdr:row>103</xdr:row>
      <xdr:rowOff>25045</xdr:rowOff>
    </xdr:to>
    <xdr:sp macro="" textlink="">
      <xdr:nvSpPr>
        <xdr:cNvPr id="534" name="円/楕円 533"/>
        <xdr:cNvSpPr/>
      </xdr:nvSpPr>
      <xdr:spPr>
        <a:xfrm>
          <a:off x="21272500" y="175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41572</xdr:rowOff>
    </xdr:from>
    <xdr:ext cx="469744" cy="259045"/>
    <xdr:sp macro="" textlink="">
      <xdr:nvSpPr>
        <xdr:cNvPr id="535" name="n_1mainValue【庁舎】&#10;一人当たり面積"/>
        <xdr:cNvSpPr txBox="1"/>
      </xdr:nvSpPr>
      <xdr:spPr>
        <a:xfrm>
          <a:off x="21075727" y="1735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市民会館の有形固定資産減価償却率が類似団体内平均値より高くなっている。安全面や施設機能を充実させ維持していくことが重要であるが、将来の人口減少を勘案しつつ財政状況の見通しを立て、建て替えや大規模改修に係る経費を実現可能な水準まで引き下げながら更新や整備に取り組む。</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908
165.48
2,229,427
2,079,095
87,110
1,065,874
2,287,736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ゆず、林業等の地場産業の振興を推し進め、個人・法人の所得向上を図るとともに、少子化・定住対策等についての施策も積極的に行っているが、人口減少には歯止めがかかっておらず、税収の増加には期待できない状況である。また、近年は地方の小規模自治体に対する交付税の配分が非常に厳しいものとなっているため、類似団体平均を下まわり、その差も大きくなっている。</a:t>
          </a:r>
          <a:endParaRPr kumimoji="1" lang="en-US" altLang="ja-JP" sz="1300">
            <a:latin typeface="ＭＳ Ｐゴシック"/>
          </a:endParaRPr>
        </a:p>
        <a:p>
          <a:r>
            <a:rPr kumimoji="1" lang="ja-JP" altLang="en-US" sz="1300">
              <a:latin typeface="ＭＳ Ｐゴシック"/>
            </a:rPr>
            <a:t>　活力ある村づくりのための施策を今後も展開するとともに、投資的経費を抑制する等、歳出の見直し（</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5</a:t>
          </a:r>
          <a:r>
            <a:rPr kumimoji="1" lang="ja-JP" altLang="en-US" sz="1300">
              <a:latin typeface="ＭＳ Ｐゴシック"/>
            </a:rPr>
            <a:t>％減）を実施する。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39624</xdr:rowOff>
    </xdr:from>
    <xdr:to>
      <xdr:col>7</xdr:col>
      <xdr:colOff>152400</xdr:colOff>
      <xdr:row>44</xdr:row>
      <xdr:rowOff>39624</xdr:rowOff>
    </xdr:to>
    <xdr:cxnSp macro="">
      <xdr:nvCxnSpPr>
        <xdr:cNvPr id="65" name="直線コネクタ 64"/>
        <xdr:cNvCxnSpPr/>
      </xdr:nvCxnSpPr>
      <xdr:spPr>
        <a:xfrm>
          <a:off x="4114800" y="7583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39624</xdr:rowOff>
    </xdr:from>
    <xdr:to>
      <xdr:col>6</xdr:col>
      <xdr:colOff>0</xdr:colOff>
      <xdr:row>44</xdr:row>
      <xdr:rowOff>49276</xdr:rowOff>
    </xdr:to>
    <xdr:cxnSp macro="">
      <xdr:nvCxnSpPr>
        <xdr:cNvPr id="68" name="直線コネクタ 67"/>
        <xdr:cNvCxnSpPr/>
      </xdr:nvCxnSpPr>
      <xdr:spPr>
        <a:xfrm flipV="1">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73406</xdr:rowOff>
    </xdr:from>
    <xdr:to>
      <xdr:col>6</xdr:col>
      <xdr:colOff>50800</xdr:colOff>
      <xdr:row>44</xdr:row>
      <xdr:rowOff>3556</xdr:rowOff>
    </xdr:to>
    <xdr:sp macro="" textlink="">
      <xdr:nvSpPr>
        <xdr:cNvPr id="69" name="フローチャート : 判断 68"/>
        <xdr:cNvSpPr/>
      </xdr:nvSpPr>
      <xdr:spPr>
        <a:xfrm>
          <a:off x="4064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70" name="テキスト ボックス 69"/>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39624</xdr:rowOff>
    </xdr:from>
    <xdr:to>
      <xdr:col>4</xdr:col>
      <xdr:colOff>482600</xdr:colOff>
      <xdr:row>44</xdr:row>
      <xdr:rowOff>49276</xdr:rowOff>
    </xdr:to>
    <xdr:cxnSp macro="">
      <xdr:nvCxnSpPr>
        <xdr:cNvPr id="71" name="直線コネクタ 70"/>
        <xdr:cNvCxnSpPr/>
      </xdr:nvCxnSpPr>
      <xdr:spPr>
        <a:xfrm>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83058</xdr:rowOff>
    </xdr:from>
    <xdr:to>
      <xdr:col>4</xdr:col>
      <xdr:colOff>533400</xdr:colOff>
      <xdr:row>44</xdr:row>
      <xdr:rowOff>13208</xdr:rowOff>
    </xdr:to>
    <xdr:sp macro="" textlink="">
      <xdr:nvSpPr>
        <xdr:cNvPr id="72" name="フローチャート : 判断 71"/>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23385</xdr:rowOff>
    </xdr:from>
    <xdr:ext cx="762000" cy="259045"/>
    <xdr:sp macro="" textlink="">
      <xdr:nvSpPr>
        <xdr:cNvPr id="73" name="テキスト ボックス 72"/>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39624</xdr:rowOff>
    </xdr:from>
    <xdr:to>
      <xdr:col>3</xdr:col>
      <xdr:colOff>279400</xdr:colOff>
      <xdr:row>44</xdr:row>
      <xdr:rowOff>39624</xdr:rowOff>
    </xdr:to>
    <xdr:cxnSp macro="">
      <xdr:nvCxnSpPr>
        <xdr:cNvPr id="74" name="直線コネクタ 73"/>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92710</xdr:rowOff>
    </xdr:from>
    <xdr:to>
      <xdr:col>3</xdr:col>
      <xdr:colOff>330200</xdr:colOff>
      <xdr:row>44</xdr:row>
      <xdr:rowOff>22860</xdr:rowOff>
    </xdr:to>
    <xdr:sp macro="" textlink="">
      <xdr:nvSpPr>
        <xdr:cNvPr id="75" name="フローチャート : 判断 74"/>
        <xdr:cNvSpPr/>
      </xdr:nvSpPr>
      <xdr:spPr>
        <a:xfrm>
          <a:off x="2286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76" name="テキスト ボックス 75"/>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83058</xdr:rowOff>
    </xdr:from>
    <xdr:to>
      <xdr:col>2</xdr:col>
      <xdr:colOff>127000</xdr:colOff>
      <xdr:row>44</xdr:row>
      <xdr:rowOff>13208</xdr:rowOff>
    </xdr:to>
    <xdr:sp macro="" textlink="">
      <xdr:nvSpPr>
        <xdr:cNvPr id="77" name="フローチャート : 判断 76"/>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23385</xdr:rowOff>
    </xdr:from>
    <xdr:ext cx="762000" cy="259045"/>
    <xdr:sp macro="" textlink="">
      <xdr:nvSpPr>
        <xdr:cNvPr id="78" name="テキスト ボックス 77"/>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160274</xdr:rowOff>
    </xdr:from>
    <xdr:to>
      <xdr:col>7</xdr:col>
      <xdr:colOff>203200</xdr:colOff>
      <xdr:row>44</xdr:row>
      <xdr:rowOff>90424</xdr:rowOff>
    </xdr:to>
    <xdr:sp macro="" textlink="">
      <xdr:nvSpPr>
        <xdr:cNvPr id="84" name="円/楕円 83"/>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160274</xdr:rowOff>
    </xdr:from>
    <xdr:to>
      <xdr:col>6</xdr:col>
      <xdr:colOff>50800</xdr:colOff>
      <xdr:row>44</xdr:row>
      <xdr:rowOff>90424</xdr:rowOff>
    </xdr:to>
    <xdr:sp macro="" textlink="">
      <xdr:nvSpPr>
        <xdr:cNvPr id="86" name="円/楕円 85"/>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87" name="テキスト ボックス 86"/>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169926</xdr:rowOff>
    </xdr:from>
    <xdr:to>
      <xdr:col>4</xdr:col>
      <xdr:colOff>533400</xdr:colOff>
      <xdr:row>44</xdr:row>
      <xdr:rowOff>100076</xdr:rowOff>
    </xdr:to>
    <xdr:sp macro="" textlink="">
      <xdr:nvSpPr>
        <xdr:cNvPr id="88" name="円/楕円 87"/>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84853</xdr:rowOff>
    </xdr:from>
    <xdr:ext cx="762000" cy="259045"/>
    <xdr:sp macro="" textlink="">
      <xdr:nvSpPr>
        <xdr:cNvPr id="89" name="テキスト ボックス 88"/>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160274</xdr:rowOff>
    </xdr:from>
    <xdr:to>
      <xdr:col>3</xdr:col>
      <xdr:colOff>330200</xdr:colOff>
      <xdr:row>44</xdr:row>
      <xdr:rowOff>90424</xdr:rowOff>
    </xdr:to>
    <xdr:sp macro="" textlink="">
      <xdr:nvSpPr>
        <xdr:cNvPr id="90" name="円/楕円 89"/>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75201</xdr:rowOff>
    </xdr:from>
    <xdr:ext cx="762000" cy="259045"/>
    <xdr:sp macro="" textlink="">
      <xdr:nvSpPr>
        <xdr:cNvPr id="91" name="テキスト ボックス 90"/>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160274</xdr:rowOff>
    </xdr:from>
    <xdr:to>
      <xdr:col>2</xdr:col>
      <xdr:colOff>127000</xdr:colOff>
      <xdr:row>44</xdr:row>
      <xdr:rowOff>90424</xdr:rowOff>
    </xdr:to>
    <xdr:sp macro="" textlink="">
      <xdr:nvSpPr>
        <xdr:cNvPr id="92" name="円/楕円 91"/>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75201</xdr:rowOff>
    </xdr:from>
    <xdr:ext cx="762000" cy="259045"/>
    <xdr:sp macro="" textlink="">
      <xdr:nvSpPr>
        <xdr:cNvPr id="93" name="テキスト ボックス 92"/>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歳出経常経費については前年度より減となったが、国勢調査による人口減の影響を受け、普通交付税が前年度より大幅に減少したために、経常収支比率が前年度より増加している。</a:t>
          </a:r>
          <a:endParaRPr kumimoji="1" lang="en-US" altLang="ja-JP" sz="1300">
            <a:latin typeface="ＭＳ Ｐゴシック"/>
          </a:endParaRPr>
        </a:p>
        <a:p>
          <a:r>
            <a:rPr kumimoji="1" lang="ja-JP" altLang="en-US" sz="1300">
              <a:latin typeface="ＭＳ Ｐゴシック"/>
            </a:rPr>
            <a:t>　来年度以降についても普通交付税の減少が予想されるため、歳出の見直しを実施し、物件費等の経常経費の削減を図る必要がある。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19594</xdr:rowOff>
    </xdr:from>
    <xdr:to>
      <xdr:col>7</xdr:col>
      <xdr:colOff>152400</xdr:colOff>
      <xdr:row>65</xdr:row>
      <xdr:rowOff>119562</xdr:rowOff>
    </xdr:to>
    <xdr:cxnSp macro="">
      <xdr:nvCxnSpPr>
        <xdr:cNvPr id="130" name="直線コネクタ 129"/>
        <xdr:cNvCxnSpPr/>
      </xdr:nvCxnSpPr>
      <xdr:spPr>
        <a:xfrm>
          <a:off x="4114800" y="11163844"/>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19594</xdr:rowOff>
    </xdr:from>
    <xdr:to>
      <xdr:col>6</xdr:col>
      <xdr:colOff>0</xdr:colOff>
      <xdr:row>65</xdr:row>
      <xdr:rowOff>26488</xdr:rowOff>
    </xdr:to>
    <xdr:cxnSp macro="">
      <xdr:nvCxnSpPr>
        <xdr:cNvPr id="133" name="直線コネクタ 132"/>
        <xdr:cNvCxnSpPr/>
      </xdr:nvCxnSpPr>
      <xdr:spPr>
        <a:xfrm flipV="1">
          <a:off x="3225800" y="111638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4" name="フローチャート : 判断 133"/>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58981</xdr:rowOff>
    </xdr:from>
    <xdr:ext cx="736600" cy="259045"/>
    <xdr:sp macro="" textlink="">
      <xdr:nvSpPr>
        <xdr:cNvPr id="135" name="テキスト ボックス 134"/>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120287</xdr:rowOff>
    </xdr:from>
    <xdr:to>
      <xdr:col>4</xdr:col>
      <xdr:colOff>482600</xdr:colOff>
      <xdr:row>65</xdr:row>
      <xdr:rowOff>26488</xdr:rowOff>
    </xdr:to>
    <xdr:cxnSp macro="">
      <xdr:nvCxnSpPr>
        <xdr:cNvPr id="136" name="直線コネクタ 135"/>
        <xdr:cNvCxnSpPr/>
      </xdr:nvCxnSpPr>
      <xdr:spPr>
        <a:xfrm>
          <a:off x="2336800" y="10750187"/>
          <a:ext cx="8890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26488</xdr:rowOff>
    </xdr:from>
    <xdr:to>
      <xdr:col>4</xdr:col>
      <xdr:colOff>533400</xdr:colOff>
      <xdr:row>64</xdr:row>
      <xdr:rowOff>128088</xdr:rowOff>
    </xdr:to>
    <xdr:sp macro="" textlink="">
      <xdr:nvSpPr>
        <xdr:cNvPr id="137" name="フローチャート : 判断 136"/>
        <xdr:cNvSpPr/>
      </xdr:nvSpPr>
      <xdr:spPr>
        <a:xfrm>
          <a:off x="3175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138265</xdr:rowOff>
    </xdr:from>
    <xdr:ext cx="762000" cy="259045"/>
    <xdr:sp macro="" textlink="">
      <xdr:nvSpPr>
        <xdr:cNvPr id="138" name="テキスト ボックス 137"/>
        <xdr:cNvSpPr txBox="1"/>
      </xdr:nvSpPr>
      <xdr:spPr>
        <a:xfrm>
          <a:off x="2844800" y="107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120287</xdr:rowOff>
    </xdr:from>
    <xdr:to>
      <xdr:col>3</xdr:col>
      <xdr:colOff>279400</xdr:colOff>
      <xdr:row>62</xdr:row>
      <xdr:rowOff>165100</xdr:rowOff>
    </xdr:to>
    <xdr:cxnSp macro="">
      <xdr:nvCxnSpPr>
        <xdr:cNvPr id="139" name="直線コネクタ 138"/>
        <xdr:cNvCxnSpPr/>
      </xdr:nvCxnSpPr>
      <xdr:spPr>
        <a:xfrm flipV="1">
          <a:off x="1447800" y="1075018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128996</xdr:rowOff>
    </xdr:from>
    <xdr:to>
      <xdr:col>2</xdr:col>
      <xdr:colOff>127000</xdr:colOff>
      <xdr:row>64</xdr:row>
      <xdr:rowOff>59146</xdr:rowOff>
    </xdr:to>
    <xdr:sp macro="" textlink="">
      <xdr:nvSpPr>
        <xdr:cNvPr id="142" name="フローチャート : 判断 141"/>
        <xdr:cNvSpPr/>
      </xdr:nvSpPr>
      <xdr:spPr>
        <a:xfrm>
          <a:off x="1397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43923</xdr:rowOff>
    </xdr:from>
    <xdr:ext cx="762000" cy="259045"/>
    <xdr:sp macro="" textlink="">
      <xdr:nvSpPr>
        <xdr:cNvPr id="143" name="テキスト ボックス 142"/>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68762</xdr:rowOff>
    </xdr:from>
    <xdr:to>
      <xdr:col>7</xdr:col>
      <xdr:colOff>203200</xdr:colOff>
      <xdr:row>65</xdr:row>
      <xdr:rowOff>170362</xdr:rowOff>
    </xdr:to>
    <xdr:sp macro="" textlink="">
      <xdr:nvSpPr>
        <xdr:cNvPr id="149" name="円/楕円 148"/>
        <xdr:cNvSpPr/>
      </xdr:nvSpPr>
      <xdr:spPr>
        <a:xfrm>
          <a:off x="4902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40839</xdr:rowOff>
    </xdr:from>
    <xdr:ext cx="762000" cy="259045"/>
    <xdr:sp macro="" textlink="">
      <xdr:nvSpPr>
        <xdr:cNvPr id="150" name="財政構造の弾力性該当値テキスト"/>
        <xdr:cNvSpPr txBox="1"/>
      </xdr:nvSpPr>
      <xdr:spPr>
        <a:xfrm>
          <a:off x="5041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140244</xdr:rowOff>
    </xdr:from>
    <xdr:to>
      <xdr:col>6</xdr:col>
      <xdr:colOff>50800</xdr:colOff>
      <xdr:row>65</xdr:row>
      <xdr:rowOff>70394</xdr:rowOff>
    </xdr:to>
    <xdr:sp macro="" textlink="">
      <xdr:nvSpPr>
        <xdr:cNvPr id="151" name="円/楕円 150"/>
        <xdr:cNvSpPr/>
      </xdr:nvSpPr>
      <xdr:spPr>
        <a:xfrm>
          <a:off x="4064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55171</xdr:rowOff>
    </xdr:from>
    <xdr:ext cx="736600" cy="259045"/>
    <xdr:sp macro="" textlink="">
      <xdr:nvSpPr>
        <xdr:cNvPr id="152" name="テキスト ボックス 151"/>
        <xdr:cNvSpPr txBox="1"/>
      </xdr:nvSpPr>
      <xdr:spPr>
        <a:xfrm>
          <a:off x="3733800" y="11199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147138</xdr:rowOff>
    </xdr:from>
    <xdr:to>
      <xdr:col>4</xdr:col>
      <xdr:colOff>533400</xdr:colOff>
      <xdr:row>65</xdr:row>
      <xdr:rowOff>77288</xdr:rowOff>
    </xdr:to>
    <xdr:sp macro="" textlink="">
      <xdr:nvSpPr>
        <xdr:cNvPr id="153" name="円/楕円 152"/>
        <xdr:cNvSpPr/>
      </xdr:nvSpPr>
      <xdr:spPr>
        <a:xfrm>
          <a:off x="3175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62065</xdr:rowOff>
    </xdr:from>
    <xdr:ext cx="762000" cy="259045"/>
    <xdr:sp macro="" textlink="">
      <xdr:nvSpPr>
        <xdr:cNvPr id="154" name="テキスト ボックス 153"/>
        <xdr:cNvSpPr txBox="1"/>
      </xdr:nvSpPr>
      <xdr:spPr>
        <a:xfrm>
          <a:off x="2844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69487</xdr:rowOff>
    </xdr:from>
    <xdr:to>
      <xdr:col>3</xdr:col>
      <xdr:colOff>330200</xdr:colOff>
      <xdr:row>62</xdr:row>
      <xdr:rowOff>171087</xdr:rowOff>
    </xdr:to>
    <xdr:sp macro="" textlink="">
      <xdr:nvSpPr>
        <xdr:cNvPr id="155" name="円/楕円 154"/>
        <xdr:cNvSpPr/>
      </xdr:nvSpPr>
      <xdr:spPr>
        <a:xfrm>
          <a:off x="2286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9814</xdr:rowOff>
    </xdr:from>
    <xdr:ext cx="762000" cy="259045"/>
    <xdr:sp macro="" textlink="">
      <xdr:nvSpPr>
        <xdr:cNvPr id="156" name="テキスト ボックス 155"/>
        <xdr:cNvSpPr txBox="1"/>
      </xdr:nvSpPr>
      <xdr:spPr>
        <a:xfrm>
          <a:off x="1955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7" name="円/楕円 156"/>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58" name="テキスト ボックス 157"/>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[876,986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建設地のほとんどが民間借地であり、また、村内の馬路地区、魚梁瀬地区の２地区間が離れている地理的事情により、役場支所１箇所、村立診療所・村立保育所をそれぞれ２箇所設置して住民サービスを行っており、人件費及び物件費を押し上げる要因となっている。</a:t>
          </a:r>
          <a:endParaRPr kumimoji="1" lang="en-US" altLang="ja-JP" sz="1300">
            <a:latin typeface="ＭＳ Ｐゴシック"/>
          </a:endParaRPr>
        </a:p>
        <a:p>
          <a:r>
            <a:rPr kumimoji="1" lang="ja-JP" altLang="en-US" sz="1300">
              <a:latin typeface="ＭＳ Ｐゴシック"/>
            </a:rPr>
            <a:t>　人口減少が続くなか、住民サービスの質を低下させることなく、人件費・物件費の抑制に努めていく。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121676</xdr:rowOff>
    </xdr:from>
    <xdr:to>
      <xdr:col>7</xdr:col>
      <xdr:colOff>152400</xdr:colOff>
      <xdr:row>86</xdr:row>
      <xdr:rowOff>6214</xdr:rowOff>
    </xdr:to>
    <xdr:cxnSp macro="">
      <xdr:nvCxnSpPr>
        <xdr:cNvPr id="194" name="直線コネクタ 193"/>
        <xdr:cNvCxnSpPr/>
      </xdr:nvCxnSpPr>
      <xdr:spPr>
        <a:xfrm>
          <a:off x="4114800" y="14694926"/>
          <a:ext cx="838200" cy="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83736</xdr:rowOff>
    </xdr:from>
    <xdr:to>
      <xdr:col>6</xdr:col>
      <xdr:colOff>0</xdr:colOff>
      <xdr:row>85</xdr:row>
      <xdr:rowOff>121676</xdr:rowOff>
    </xdr:to>
    <xdr:cxnSp macro="">
      <xdr:nvCxnSpPr>
        <xdr:cNvPr id="197" name="直線コネクタ 196"/>
        <xdr:cNvCxnSpPr/>
      </xdr:nvCxnSpPr>
      <xdr:spPr>
        <a:xfrm>
          <a:off x="3225800" y="14656986"/>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8" name="フローチャート : 判断 197"/>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9" name="テキスト ボックス 198"/>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22958</xdr:rowOff>
    </xdr:from>
    <xdr:to>
      <xdr:col>4</xdr:col>
      <xdr:colOff>482600</xdr:colOff>
      <xdr:row>85</xdr:row>
      <xdr:rowOff>83736</xdr:rowOff>
    </xdr:to>
    <xdr:cxnSp macro="">
      <xdr:nvCxnSpPr>
        <xdr:cNvPr id="200" name="直線コネクタ 199"/>
        <xdr:cNvCxnSpPr/>
      </xdr:nvCxnSpPr>
      <xdr:spPr>
        <a:xfrm>
          <a:off x="2336800" y="14596208"/>
          <a:ext cx="889000" cy="6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201" name="フローチャート : 判断 200"/>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202" name="テキスト ボックス 201"/>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165612</xdr:rowOff>
    </xdr:from>
    <xdr:to>
      <xdr:col>3</xdr:col>
      <xdr:colOff>279400</xdr:colOff>
      <xdr:row>85</xdr:row>
      <xdr:rowOff>22958</xdr:rowOff>
    </xdr:to>
    <xdr:cxnSp macro="">
      <xdr:nvCxnSpPr>
        <xdr:cNvPr id="203" name="直線コネクタ 202"/>
        <xdr:cNvCxnSpPr/>
      </xdr:nvCxnSpPr>
      <xdr:spPr>
        <a:xfrm>
          <a:off x="1447800" y="14567412"/>
          <a:ext cx="889000" cy="2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204" name="フローチャート : 判断 203"/>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163282</xdr:rowOff>
    </xdr:from>
    <xdr:ext cx="762000" cy="259045"/>
    <xdr:sp macro="" textlink="">
      <xdr:nvSpPr>
        <xdr:cNvPr id="205" name="テキスト ボックス 204"/>
        <xdr:cNvSpPr txBox="1"/>
      </xdr:nvSpPr>
      <xdr:spPr>
        <a:xfrm>
          <a:off x="1955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6" name="フローチャート : 判断 205"/>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144798</xdr:rowOff>
    </xdr:from>
    <xdr:ext cx="762000" cy="259045"/>
    <xdr:sp macro="" textlink="">
      <xdr:nvSpPr>
        <xdr:cNvPr id="207" name="テキスト ボックス 206"/>
        <xdr:cNvSpPr txBox="1"/>
      </xdr:nvSpPr>
      <xdr:spPr>
        <a:xfrm>
          <a:off x="1066800" y="1386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126864</xdr:rowOff>
    </xdr:from>
    <xdr:to>
      <xdr:col>7</xdr:col>
      <xdr:colOff>203200</xdr:colOff>
      <xdr:row>86</xdr:row>
      <xdr:rowOff>57014</xdr:rowOff>
    </xdr:to>
    <xdr:sp macro="" textlink="">
      <xdr:nvSpPr>
        <xdr:cNvPr id="213" name="円/楕円 212"/>
        <xdr:cNvSpPr/>
      </xdr:nvSpPr>
      <xdr:spPr>
        <a:xfrm>
          <a:off x="4902200" y="147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98941</xdr:rowOff>
    </xdr:from>
    <xdr:ext cx="762000" cy="259045"/>
    <xdr:sp macro="" textlink="">
      <xdr:nvSpPr>
        <xdr:cNvPr id="214" name="人件費・物件費等の状況該当値テキスト"/>
        <xdr:cNvSpPr txBox="1"/>
      </xdr:nvSpPr>
      <xdr:spPr>
        <a:xfrm>
          <a:off x="5041900" y="1467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876,986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70876</xdr:rowOff>
    </xdr:from>
    <xdr:to>
      <xdr:col>6</xdr:col>
      <xdr:colOff>50800</xdr:colOff>
      <xdr:row>86</xdr:row>
      <xdr:rowOff>1026</xdr:rowOff>
    </xdr:to>
    <xdr:sp macro="" textlink="">
      <xdr:nvSpPr>
        <xdr:cNvPr id="215" name="円/楕円 214"/>
        <xdr:cNvSpPr/>
      </xdr:nvSpPr>
      <xdr:spPr>
        <a:xfrm>
          <a:off x="4064000" y="14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157253</xdr:rowOff>
    </xdr:from>
    <xdr:ext cx="736600" cy="259045"/>
    <xdr:sp macro="" textlink="">
      <xdr:nvSpPr>
        <xdr:cNvPr id="216" name="テキスト ボックス 215"/>
        <xdr:cNvSpPr txBox="1"/>
      </xdr:nvSpPr>
      <xdr:spPr>
        <a:xfrm>
          <a:off x="3733800" y="1473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828,262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32936</xdr:rowOff>
    </xdr:from>
    <xdr:to>
      <xdr:col>4</xdr:col>
      <xdr:colOff>533400</xdr:colOff>
      <xdr:row>85</xdr:row>
      <xdr:rowOff>134536</xdr:rowOff>
    </xdr:to>
    <xdr:sp macro="" textlink="">
      <xdr:nvSpPr>
        <xdr:cNvPr id="217" name="円/楕円 216"/>
        <xdr:cNvSpPr/>
      </xdr:nvSpPr>
      <xdr:spPr>
        <a:xfrm>
          <a:off x="3175000" y="146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119313</xdr:rowOff>
    </xdr:from>
    <xdr:ext cx="762000" cy="259045"/>
    <xdr:sp macro="" textlink="">
      <xdr:nvSpPr>
        <xdr:cNvPr id="218" name="テキスト ボックス 217"/>
        <xdr:cNvSpPr txBox="1"/>
      </xdr:nvSpPr>
      <xdr:spPr>
        <a:xfrm>
          <a:off x="2844800" y="146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795,242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143608</xdr:rowOff>
    </xdr:from>
    <xdr:to>
      <xdr:col>3</xdr:col>
      <xdr:colOff>330200</xdr:colOff>
      <xdr:row>85</xdr:row>
      <xdr:rowOff>73758</xdr:rowOff>
    </xdr:to>
    <xdr:sp macro="" textlink="">
      <xdr:nvSpPr>
        <xdr:cNvPr id="219" name="円/楕円 218"/>
        <xdr:cNvSpPr/>
      </xdr:nvSpPr>
      <xdr:spPr>
        <a:xfrm>
          <a:off x="2286000" y="145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58535</xdr:rowOff>
    </xdr:from>
    <xdr:ext cx="762000" cy="259045"/>
    <xdr:sp macro="" textlink="">
      <xdr:nvSpPr>
        <xdr:cNvPr id="220" name="テキスト ボックス 219"/>
        <xdr:cNvSpPr txBox="1"/>
      </xdr:nvSpPr>
      <xdr:spPr>
        <a:xfrm>
          <a:off x="1955800" y="146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742,349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114812</xdr:rowOff>
    </xdr:from>
    <xdr:to>
      <xdr:col>2</xdr:col>
      <xdr:colOff>127000</xdr:colOff>
      <xdr:row>85</xdr:row>
      <xdr:rowOff>44962</xdr:rowOff>
    </xdr:to>
    <xdr:sp macro="" textlink="">
      <xdr:nvSpPr>
        <xdr:cNvPr id="221" name="円/楕円 220"/>
        <xdr:cNvSpPr/>
      </xdr:nvSpPr>
      <xdr:spPr>
        <a:xfrm>
          <a:off x="1397000" y="14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29739</xdr:rowOff>
    </xdr:from>
    <xdr:ext cx="762000" cy="259045"/>
    <xdr:sp macro="" textlink="">
      <xdr:nvSpPr>
        <xdr:cNvPr id="222" name="テキスト ボックス 221"/>
        <xdr:cNvSpPr txBox="1"/>
      </xdr:nvSpPr>
      <xdr:spPr>
        <a:xfrm>
          <a:off x="1066800" y="146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717,287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勧奨退職等の推進により、総人件費の抑制に努めているが、職員の経歴や年齢構成から類似団体平均を上回っている。</a:t>
          </a:r>
          <a:endParaRPr kumimoji="1" lang="en-US" altLang="ja-JP" sz="1300">
            <a:latin typeface="ＭＳ Ｐゴシック"/>
          </a:endParaRPr>
        </a:p>
        <a:p>
          <a:r>
            <a:rPr kumimoji="1" lang="ja-JP" altLang="en-US" sz="1300">
              <a:latin typeface="ＭＳ Ｐゴシック"/>
            </a:rPr>
            <a:t>　今後も引き続き抑制に努める。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157226</xdr:rowOff>
    </xdr:from>
    <xdr:to>
      <xdr:col>24</xdr:col>
      <xdr:colOff>558800</xdr:colOff>
      <xdr:row>86</xdr:row>
      <xdr:rowOff>14732</xdr:rowOff>
    </xdr:to>
    <xdr:cxnSp macro="">
      <xdr:nvCxnSpPr>
        <xdr:cNvPr id="254" name="直線コネクタ 253"/>
        <xdr:cNvCxnSpPr/>
      </xdr:nvCxnSpPr>
      <xdr:spPr>
        <a:xfrm flipV="1">
          <a:off x="16179800" y="147304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65532</xdr:rowOff>
    </xdr:from>
    <xdr:to>
      <xdr:col>23</xdr:col>
      <xdr:colOff>406400</xdr:colOff>
      <xdr:row>86</xdr:row>
      <xdr:rowOff>14732</xdr:rowOff>
    </xdr:to>
    <xdr:cxnSp macro="">
      <xdr:nvCxnSpPr>
        <xdr:cNvPr id="257" name="直線コネクタ 256"/>
        <xdr:cNvCxnSpPr/>
      </xdr:nvCxnSpPr>
      <xdr:spPr>
        <a:xfrm>
          <a:off x="15290800" y="1463878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8" name="フローチャート : 判断 257"/>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9" name="テキスト ボックス 258"/>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65532</xdr:rowOff>
    </xdr:from>
    <xdr:to>
      <xdr:col>22</xdr:col>
      <xdr:colOff>203200</xdr:colOff>
      <xdr:row>85</xdr:row>
      <xdr:rowOff>123444</xdr:rowOff>
    </xdr:to>
    <xdr:cxnSp macro="">
      <xdr:nvCxnSpPr>
        <xdr:cNvPr id="260" name="直線コネクタ 259"/>
        <xdr:cNvCxnSpPr/>
      </xdr:nvCxnSpPr>
      <xdr:spPr>
        <a:xfrm flipV="1">
          <a:off x="14401800" y="146387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133096</xdr:rowOff>
    </xdr:from>
    <xdr:to>
      <xdr:col>22</xdr:col>
      <xdr:colOff>254000</xdr:colOff>
      <xdr:row>85</xdr:row>
      <xdr:rowOff>63246</xdr:rowOff>
    </xdr:to>
    <xdr:sp macro="" textlink="">
      <xdr:nvSpPr>
        <xdr:cNvPr id="261" name="フローチャート : 判断 260"/>
        <xdr:cNvSpPr/>
      </xdr:nvSpPr>
      <xdr:spPr>
        <a:xfrm>
          <a:off x="15240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73423</xdr:rowOff>
    </xdr:from>
    <xdr:ext cx="762000" cy="259045"/>
    <xdr:sp macro="" textlink="">
      <xdr:nvSpPr>
        <xdr:cNvPr id="262" name="テキスト ボックス 261"/>
        <xdr:cNvSpPr txBox="1"/>
      </xdr:nvSpPr>
      <xdr:spPr>
        <a:xfrm>
          <a:off x="14909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88</xdr:row>
      <xdr:rowOff>4826</xdr:rowOff>
    </xdr:to>
    <xdr:cxnSp macro="">
      <xdr:nvCxnSpPr>
        <xdr:cNvPr id="263" name="直線コネクタ 262"/>
        <xdr:cNvCxnSpPr/>
      </xdr:nvCxnSpPr>
      <xdr:spPr>
        <a:xfrm flipV="1">
          <a:off x="13512800" y="1469669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89663</xdr:rowOff>
    </xdr:from>
    <xdr:to>
      <xdr:col>21</xdr:col>
      <xdr:colOff>50800</xdr:colOff>
      <xdr:row>85</xdr:row>
      <xdr:rowOff>19813</xdr:rowOff>
    </xdr:to>
    <xdr:sp macro="" textlink="">
      <xdr:nvSpPr>
        <xdr:cNvPr id="264" name="フローチャート : 判断 263"/>
        <xdr:cNvSpPr/>
      </xdr:nvSpPr>
      <xdr:spPr>
        <a:xfrm>
          <a:off x="14351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65" name="テキスト ボックス 264"/>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7" name="テキスト ボックス 266"/>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3" name="円/楕円 272"/>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4"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75" name="円/楕円 274"/>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6" name="テキスト ボックス 275"/>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14732</xdr:rowOff>
    </xdr:from>
    <xdr:to>
      <xdr:col>22</xdr:col>
      <xdr:colOff>254000</xdr:colOff>
      <xdr:row>85</xdr:row>
      <xdr:rowOff>116332</xdr:rowOff>
    </xdr:to>
    <xdr:sp macro="" textlink="">
      <xdr:nvSpPr>
        <xdr:cNvPr id="277" name="円/楕円 276"/>
        <xdr:cNvSpPr/>
      </xdr:nvSpPr>
      <xdr:spPr>
        <a:xfrm>
          <a:off x="152400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101109</xdr:rowOff>
    </xdr:from>
    <xdr:ext cx="762000" cy="259045"/>
    <xdr:sp macro="" textlink="">
      <xdr:nvSpPr>
        <xdr:cNvPr id="278" name="テキスト ボックス 277"/>
        <xdr:cNvSpPr txBox="1"/>
      </xdr:nvSpPr>
      <xdr:spPr>
        <a:xfrm>
          <a:off x="149098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72644</xdr:rowOff>
    </xdr:from>
    <xdr:to>
      <xdr:col>21</xdr:col>
      <xdr:colOff>50800</xdr:colOff>
      <xdr:row>86</xdr:row>
      <xdr:rowOff>2794</xdr:rowOff>
    </xdr:to>
    <xdr:sp macro="" textlink="">
      <xdr:nvSpPr>
        <xdr:cNvPr id="279" name="円/楕円 278"/>
        <xdr:cNvSpPr/>
      </xdr:nvSpPr>
      <xdr:spPr>
        <a:xfrm>
          <a:off x="14351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159021</xdr:rowOff>
    </xdr:from>
    <xdr:ext cx="762000" cy="259045"/>
    <xdr:sp macro="" textlink="">
      <xdr:nvSpPr>
        <xdr:cNvPr id="280" name="テキスト ボックス 279"/>
        <xdr:cNvSpPr txBox="1"/>
      </xdr:nvSpPr>
      <xdr:spPr>
        <a:xfrm>
          <a:off x="14020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125476</xdr:rowOff>
    </xdr:from>
    <xdr:to>
      <xdr:col>19</xdr:col>
      <xdr:colOff>533400</xdr:colOff>
      <xdr:row>88</xdr:row>
      <xdr:rowOff>55626</xdr:rowOff>
    </xdr:to>
    <xdr:sp macro="" textlink="">
      <xdr:nvSpPr>
        <xdr:cNvPr id="281" name="円/楕円 280"/>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40403</xdr:rowOff>
    </xdr:from>
    <xdr:ext cx="762000" cy="259045"/>
    <xdr:sp macro="" textlink="">
      <xdr:nvSpPr>
        <xdr:cNvPr id="282" name="テキスト ボックス 281"/>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人口減少に歯止めがきかないなか、本庁・支所、２箇所の診療所・保育所の設置など、地域の実情をふまえた住民サービスのための行政施設の多さが職員数を押し上げている。</a:t>
          </a:r>
          <a:endParaRPr kumimoji="1" lang="en-US" altLang="ja-JP" sz="1300">
            <a:latin typeface="ＭＳ Ｐゴシック"/>
          </a:endParaRPr>
        </a:p>
        <a:p>
          <a:r>
            <a:rPr kumimoji="1" lang="ja-JP" altLang="en-US" sz="1300">
              <a:latin typeface="ＭＳ Ｐゴシック"/>
            </a:rPr>
            <a:t>　しかしながら、全体の職員数については近年定数未満の状況が続いており、一人当たりの業務量が増大しメンタルヘルス等の問題もあるなか、職員数の削減を行うことは住民サービスの質の低下も招く恐れがあるため、非常に厳しい状況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35382</xdr:rowOff>
    </xdr:from>
    <xdr:to>
      <xdr:col>24</xdr:col>
      <xdr:colOff>558800</xdr:colOff>
      <xdr:row>65</xdr:row>
      <xdr:rowOff>66993</xdr:rowOff>
    </xdr:to>
    <xdr:cxnSp macro="">
      <xdr:nvCxnSpPr>
        <xdr:cNvPr id="314" name="直線コネクタ 313"/>
        <xdr:cNvCxnSpPr/>
      </xdr:nvCxnSpPr>
      <xdr:spPr>
        <a:xfrm>
          <a:off x="16179800" y="11179632"/>
          <a:ext cx="8382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25971</xdr:rowOff>
    </xdr:from>
    <xdr:to>
      <xdr:col>23</xdr:col>
      <xdr:colOff>406400</xdr:colOff>
      <xdr:row>65</xdr:row>
      <xdr:rowOff>35382</xdr:rowOff>
    </xdr:to>
    <xdr:cxnSp macro="">
      <xdr:nvCxnSpPr>
        <xdr:cNvPr id="317" name="直線コネクタ 316"/>
        <xdr:cNvCxnSpPr/>
      </xdr:nvCxnSpPr>
      <xdr:spPr>
        <a:xfrm>
          <a:off x="15290800" y="11170221"/>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8" name="フローチャート : 判断 317"/>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78046</xdr:rowOff>
    </xdr:from>
    <xdr:ext cx="736600" cy="259045"/>
    <xdr:sp macro="" textlink="">
      <xdr:nvSpPr>
        <xdr:cNvPr id="319" name="テキスト ボックス 318"/>
        <xdr:cNvSpPr txBox="1"/>
      </xdr:nvSpPr>
      <xdr:spPr>
        <a:xfrm>
          <a:off x="15798800" y="1019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145300</xdr:rowOff>
    </xdr:from>
    <xdr:to>
      <xdr:col>22</xdr:col>
      <xdr:colOff>203200</xdr:colOff>
      <xdr:row>65</xdr:row>
      <xdr:rowOff>25971</xdr:rowOff>
    </xdr:to>
    <xdr:cxnSp macro="">
      <xdr:nvCxnSpPr>
        <xdr:cNvPr id="320" name="直線コネクタ 319"/>
        <xdr:cNvCxnSpPr/>
      </xdr:nvCxnSpPr>
      <xdr:spPr>
        <a:xfrm>
          <a:off x="14401800" y="11118100"/>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151473</xdr:rowOff>
    </xdr:from>
    <xdr:to>
      <xdr:col>22</xdr:col>
      <xdr:colOff>254000</xdr:colOff>
      <xdr:row>61</xdr:row>
      <xdr:rowOff>81623</xdr:rowOff>
    </xdr:to>
    <xdr:sp macro="" textlink="">
      <xdr:nvSpPr>
        <xdr:cNvPr id="321" name="フローチャート : 判断 320"/>
        <xdr:cNvSpPr/>
      </xdr:nvSpPr>
      <xdr:spPr>
        <a:xfrm>
          <a:off x="15240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91800</xdr:rowOff>
    </xdr:from>
    <xdr:ext cx="762000" cy="259045"/>
    <xdr:sp macro="" textlink="">
      <xdr:nvSpPr>
        <xdr:cNvPr id="322" name="テキスト ボックス 321"/>
        <xdr:cNvSpPr txBox="1"/>
      </xdr:nvSpPr>
      <xdr:spPr>
        <a:xfrm>
          <a:off x="14909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136614</xdr:rowOff>
    </xdr:from>
    <xdr:to>
      <xdr:col>21</xdr:col>
      <xdr:colOff>0</xdr:colOff>
      <xdr:row>64</xdr:row>
      <xdr:rowOff>145300</xdr:rowOff>
    </xdr:to>
    <xdr:cxnSp macro="">
      <xdr:nvCxnSpPr>
        <xdr:cNvPr id="323" name="直線コネクタ 322"/>
        <xdr:cNvCxnSpPr/>
      </xdr:nvCxnSpPr>
      <xdr:spPr>
        <a:xfrm>
          <a:off x="13512800" y="1110941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152921</xdr:rowOff>
    </xdr:from>
    <xdr:to>
      <xdr:col>21</xdr:col>
      <xdr:colOff>50800</xdr:colOff>
      <xdr:row>61</xdr:row>
      <xdr:rowOff>83071</xdr:rowOff>
    </xdr:to>
    <xdr:sp macro="" textlink="">
      <xdr:nvSpPr>
        <xdr:cNvPr id="324" name="フローチャート : 判断 323"/>
        <xdr:cNvSpPr/>
      </xdr:nvSpPr>
      <xdr:spPr>
        <a:xfrm>
          <a:off x="14351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93248</xdr:rowOff>
    </xdr:from>
    <xdr:ext cx="762000" cy="259045"/>
    <xdr:sp macro="" textlink="">
      <xdr:nvSpPr>
        <xdr:cNvPr id="325" name="テキスト ボックス 324"/>
        <xdr:cNvSpPr txBox="1"/>
      </xdr:nvSpPr>
      <xdr:spPr>
        <a:xfrm>
          <a:off x="14020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149301</xdr:rowOff>
    </xdr:from>
    <xdr:to>
      <xdr:col>19</xdr:col>
      <xdr:colOff>533400</xdr:colOff>
      <xdr:row>61</xdr:row>
      <xdr:rowOff>79451</xdr:rowOff>
    </xdr:to>
    <xdr:sp macro="" textlink="">
      <xdr:nvSpPr>
        <xdr:cNvPr id="326" name="フローチャート : 判断 325"/>
        <xdr:cNvSpPr/>
      </xdr:nvSpPr>
      <xdr:spPr>
        <a:xfrm>
          <a:off x="13462000" y="104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89628</xdr:rowOff>
    </xdr:from>
    <xdr:ext cx="762000" cy="259045"/>
    <xdr:sp macro="" textlink="">
      <xdr:nvSpPr>
        <xdr:cNvPr id="327" name="テキスト ボックス 326"/>
        <xdr:cNvSpPr txBox="1"/>
      </xdr:nvSpPr>
      <xdr:spPr>
        <a:xfrm>
          <a:off x="13131800" y="102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16193</xdr:rowOff>
    </xdr:from>
    <xdr:to>
      <xdr:col>24</xdr:col>
      <xdr:colOff>609600</xdr:colOff>
      <xdr:row>65</xdr:row>
      <xdr:rowOff>117793</xdr:rowOff>
    </xdr:to>
    <xdr:sp macro="" textlink="">
      <xdr:nvSpPr>
        <xdr:cNvPr id="333" name="円/楕円 332"/>
        <xdr:cNvSpPr/>
      </xdr:nvSpPr>
      <xdr:spPr>
        <a:xfrm>
          <a:off x="169672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159720</xdr:rowOff>
    </xdr:from>
    <xdr:ext cx="762000" cy="259045"/>
    <xdr:sp macro="" textlink="">
      <xdr:nvSpPr>
        <xdr:cNvPr id="334" name="定員管理の状況該当値テキスト"/>
        <xdr:cNvSpPr txBox="1"/>
      </xdr:nvSpPr>
      <xdr:spPr>
        <a:xfrm>
          <a:off x="17106900" y="11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156032</xdr:rowOff>
    </xdr:from>
    <xdr:to>
      <xdr:col>23</xdr:col>
      <xdr:colOff>457200</xdr:colOff>
      <xdr:row>65</xdr:row>
      <xdr:rowOff>86182</xdr:rowOff>
    </xdr:to>
    <xdr:sp macro="" textlink="">
      <xdr:nvSpPr>
        <xdr:cNvPr id="335" name="円/楕円 334"/>
        <xdr:cNvSpPr/>
      </xdr:nvSpPr>
      <xdr:spPr>
        <a:xfrm>
          <a:off x="16129000" y="111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70959</xdr:rowOff>
    </xdr:from>
    <xdr:ext cx="736600" cy="259045"/>
    <xdr:sp macro="" textlink="">
      <xdr:nvSpPr>
        <xdr:cNvPr id="336" name="テキスト ボックス 335"/>
        <xdr:cNvSpPr txBox="1"/>
      </xdr:nvSpPr>
      <xdr:spPr>
        <a:xfrm>
          <a:off x="15798800" y="1121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146621</xdr:rowOff>
    </xdr:from>
    <xdr:to>
      <xdr:col>22</xdr:col>
      <xdr:colOff>254000</xdr:colOff>
      <xdr:row>65</xdr:row>
      <xdr:rowOff>76771</xdr:rowOff>
    </xdr:to>
    <xdr:sp macro="" textlink="">
      <xdr:nvSpPr>
        <xdr:cNvPr id="337" name="円/楕円 336"/>
        <xdr:cNvSpPr/>
      </xdr:nvSpPr>
      <xdr:spPr>
        <a:xfrm>
          <a:off x="15240000" y="111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61548</xdr:rowOff>
    </xdr:from>
    <xdr:ext cx="762000" cy="259045"/>
    <xdr:sp macro="" textlink="">
      <xdr:nvSpPr>
        <xdr:cNvPr id="338" name="テキスト ボックス 337"/>
        <xdr:cNvSpPr txBox="1"/>
      </xdr:nvSpPr>
      <xdr:spPr>
        <a:xfrm>
          <a:off x="14909800" y="1120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94500</xdr:rowOff>
    </xdr:from>
    <xdr:to>
      <xdr:col>21</xdr:col>
      <xdr:colOff>50800</xdr:colOff>
      <xdr:row>65</xdr:row>
      <xdr:rowOff>24650</xdr:rowOff>
    </xdr:to>
    <xdr:sp macro="" textlink="">
      <xdr:nvSpPr>
        <xdr:cNvPr id="339" name="円/楕円 338"/>
        <xdr:cNvSpPr/>
      </xdr:nvSpPr>
      <xdr:spPr>
        <a:xfrm>
          <a:off x="14351000" y="110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9427</xdr:rowOff>
    </xdr:from>
    <xdr:ext cx="762000" cy="259045"/>
    <xdr:sp macro="" textlink="">
      <xdr:nvSpPr>
        <xdr:cNvPr id="340" name="テキスト ボックス 339"/>
        <xdr:cNvSpPr txBox="1"/>
      </xdr:nvSpPr>
      <xdr:spPr>
        <a:xfrm>
          <a:off x="14020800" y="1115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85814</xdr:rowOff>
    </xdr:from>
    <xdr:to>
      <xdr:col>19</xdr:col>
      <xdr:colOff>533400</xdr:colOff>
      <xdr:row>65</xdr:row>
      <xdr:rowOff>15964</xdr:rowOff>
    </xdr:to>
    <xdr:sp macro="" textlink="">
      <xdr:nvSpPr>
        <xdr:cNvPr id="341" name="円/楕円 340"/>
        <xdr:cNvSpPr/>
      </xdr:nvSpPr>
      <xdr:spPr>
        <a:xfrm>
          <a:off x="13462000" y="110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741</xdr:rowOff>
    </xdr:from>
    <xdr:ext cx="762000" cy="259045"/>
    <xdr:sp macro="" textlink="">
      <xdr:nvSpPr>
        <xdr:cNvPr id="342" name="テキスト ボックス 341"/>
        <xdr:cNvSpPr txBox="1"/>
      </xdr:nvSpPr>
      <xdr:spPr>
        <a:xfrm>
          <a:off x="13131800" y="1114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基金の取崩しや有利な起債の発行等により不足財源の確保に努めているが、近年は地方債残高が増加傾向にあり、今後公債費の増加が見込まれる状況である。</a:t>
          </a:r>
          <a:endParaRPr kumimoji="1" lang="en-US" altLang="ja-JP" sz="1300">
            <a:latin typeface="ＭＳ Ｐゴシック"/>
          </a:endParaRPr>
        </a:p>
        <a:p>
          <a:r>
            <a:rPr kumimoji="1" lang="ja-JP" altLang="en-US" sz="1300">
              <a:latin typeface="ＭＳ Ｐゴシック"/>
            </a:rPr>
            <a:t>　実質公債費比率についても、現状では類似団体平均値を下回ってはいるが、今後増加することが予想されるため、地方債発行額の上限枠の設定などに取組み、引き続き水準を抑える。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40</xdr:row>
      <xdr:rowOff>165608</xdr:rowOff>
    </xdr:to>
    <xdr:cxnSp macro="">
      <xdr:nvCxnSpPr>
        <xdr:cNvPr id="373" name="直線コネクタ 372"/>
        <xdr:cNvCxnSpPr/>
      </xdr:nvCxnSpPr>
      <xdr:spPr>
        <a:xfrm>
          <a:off x="16179800" y="700913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40</xdr:row>
      <xdr:rowOff>151130</xdr:rowOff>
    </xdr:to>
    <xdr:cxnSp macro="">
      <xdr:nvCxnSpPr>
        <xdr:cNvPr id="376" name="直線コネクタ 375"/>
        <xdr:cNvCxnSpPr/>
      </xdr:nvCxnSpPr>
      <xdr:spPr>
        <a:xfrm>
          <a:off x="15290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7" name="フローチャート : 判断 376"/>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78" name="テキスト ボックス 377"/>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42418</xdr:rowOff>
    </xdr:to>
    <xdr:cxnSp macro="">
      <xdr:nvCxnSpPr>
        <xdr:cNvPr id="379" name="直線コネクタ 378"/>
        <xdr:cNvCxnSpPr/>
      </xdr:nvCxnSpPr>
      <xdr:spPr>
        <a:xfrm flipV="1">
          <a:off x="14401800" y="70091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167894</xdr:rowOff>
    </xdr:from>
    <xdr:to>
      <xdr:col>22</xdr:col>
      <xdr:colOff>254000</xdr:colOff>
      <xdr:row>41</xdr:row>
      <xdr:rowOff>98044</xdr:rowOff>
    </xdr:to>
    <xdr:sp macro="" textlink="">
      <xdr:nvSpPr>
        <xdr:cNvPr id="380" name="フローチャート : 判断 379"/>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82821</xdr:rowOff>
    </xdr:from>
    <xdr:ext cx="762000" cy="259045"/>
    <xdr:sp macro="" textlink="">
      <xdr:nvSpPr>
        <xdr:cNvPr id="381" name="テキスト ボックス 380"/>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119634</xdr:rowOff>
    </xdr:to>
    <xdr:cxnSp macro="">
      <xdr:nvCxnSpPr>
        <xdr:cNvPr id="382" name="直線コネクタ 381"/>
        <xdr:cNvCxnSpPr/>
      </xdr:nvCxnSpPr>
      <xdr:spPr>
        <a:xfrm flipV="1">
          <a:off x="13512800" y="707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44704</xdr:rowOff>
    </xdr:from>
    <xdr:to>
      <xdr:col>21</xdr:col>
      <xdr:colOff>50800</xdr:colOff>
      <xdr:row>41</xdr:row>
      <xdr:rowOff>146304</xdr:rowOff>
    </xdr:to>
    <xdr:sp macro="" textlink="">
      <xdr:nvSpPr>
        <xdr:cNvPr id="383" name="フローチャート : 判断 382"/>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131081</xdr:rowOff>
    </xdr:from>
    <xdr:ext cx="762000" cy="259045"/>
    <xdr:sp macro="" textlink="">
      <xdr:nvSpPr>
        <xdr:cNvPr id="384" name="テキスト ボックス 383"/>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85" name="フローチャート : 判断 384"/>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386" name="テキスト ボックス 385"/>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2" name="円/楕円 391"/>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3"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4" name="円/楕円 39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95" name="テキスト ボックス 39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96" name="円/楕円 39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7" name="テキスト ボックス 39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398" name="円/楕円 397"/>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399" name="テキスト ボックス 398"/>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00" name="円/楕円 399"/>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01" name="テキスト ボックス 400"/>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ふるさと納税や寄附金の積立て等によって、将来負担額以上の充当財源を確保していることから、将来負担比率は算出されていない。</a:t>
          </a:r>
          <a:endParaRPr kumimoji="1" lang="en-US" altLang="ja-JP" sz="1300">
            <a:latin typeface="ＭＳ Ｐゴシック"/>
          </a:endParaRPr>
        </a:p>
        <a:p>
          <a:r>
            <a:rPr kumimoji="1" lang="ja-JP" altLang="en-US" sz="1300">
              <a:latin typeface="ＭＳ Ｐゴシック"/>
            </a:rPr>
            <a:t>　引き続き、公債費を抑制する等、財政の健全化に努めていく。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908
165.48
2,229,427
2,079,095
87,110
1,065,874
2,287,736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村内の馬路地区、魚梁瀬地区の２地区間が離れている</a:t>
          </a:r>
          <a:r>
            <a:rPr kumimoji="1" lang="ja-JP" altLang="en-US" sz="1300">
              <a:solidFill>
                <a:schemeClr val="dk1"/>
              </a:solidFill>
              <a:effectLst/>
              <a:latin typeface="+mn-lt"/>
              <a:ea typeface="+mn-ea"/>
              <a:cs typeface="+mn-cs"/>
            </a:rPr>
            <a:t>地理</a:t>
          </a:r>
          <a:r>
            <a:rPr kumimoji="1" lang="ja-JP" altLang="ja-JP" sz="1300">
              <a:solidFill>
                <a:schemeClr val="dk1"/>
              </a:solidFill>
              <a:effectLst/>
              <a:latin typeface="+mn-lt"/>
              <a:ea typeface="+mn-ea"/>
              <a:cs typeface="+mn-cs"/>
            </a:rPr>
            <a:t>的事情により、役場支所１箇所、村立診療所・村立保育所をそれぞれ２箇所設置して住民サービスを行って</a:t>
          </a:r>
          <a:r>
            <a:rPr kumimoji="1" lang="ja-JP" altLang="en-US" sz="1300">
              <a:solidFill>
                <a:schemeClr val="dk1"/>
              </a:solidFill>
              <a:effectLst/>
              <a:latin typeface="+mn-lt"/>
              <a:ea typeface="+mn-ea"/>
              <a:cs typeface="+mn-cs"/>
            </a:rPr>
            <a:t>いるために、</a:t>
          </a:r>
          <a:r>
            <a:rPr kumimoji="1" lang="ja-JP" altLang="ja-JP" sz="1300">
              <a:solidFill>
                <a:schemeClr val="dk1"/>
              </a:solidFill>
              <a:effectLst/>
              <a:latin typeface="+mn-lt"/>
              <a:ea typeface="+mn-ea"/>
              <a:cs typeface="+mn-cs"/>
            </a:rPr>
            <a:t>人件費を押し上げ</a:t>
          </a:r>
          <a:r>
            <a:rPr kumimoji="1" lang="ja-JP" altLang="en-US" sz="1300">
              <a:solidFill>
                <a:schemeClr val="dk1"/>
              </a:solidFill>
              <a:effectLst/>
              <a:latin typeface="+mn-lt"/>
              <a:ea typeface="+mn-ea"/>
              <a:cs typeface="+mn-cs"/>
            </a:rPr>
            <a:t>類似団体平均を上回っている。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退職、新規採用による入れ替わりにより、職員構成は若年層が多くなっており、経常的人件費は減少傾向にある。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21844</xdr:rowOff>
    </xdr:from>
    <xdr:to>
      <xdr:col>7</xdr:col>
      <xdr:colOff>15875</xdr:colOff>
      <xdr:row>38</xdr:row>
      <xdr:rowOff>44704</xdr:rowOff>
    </xdr:to>
    <xdr:cxnSp macro="">
      <xdr:nvCxnSpPr>
        <xdr:cNvPr id="64" name="直線コネクタ 63"/>
        <xdr:cNvCxnSpPr/>
      </xdr:nvCxnSpPr>
      <xdr:spPr>
        <a:xfrm>
          <a:off x="3987800" y="6536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21844</xdr:rowOff>
    </xdr:to>
    <xdr:cxnSp macro="">
      <xdr:nvCxnSpPr>
        <xdr:cNvPr id="67" name="直線コネクタ 66"/>
        <xdr:cNvCxnSpPr/>
      </xdr:nvCxnSpPr>
      <xdr:spPr>
        <a:xfrm>
          <a:off x="3098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62484</xdr:rowOff>
    </xdr:from>
    <xdr:to>
      <xdr:col>5</xdr:col>
      <xdr:colOff>600075</xdr:colOff>
      <xdr:row>36</xdr:row>
      <xdr:rowOff>164084</xdr:rowOff>
    </xdr:to>
    <xdr:sp macro="" textlink="">
      <xdr:nvSpPr>
        <xdr:cNvPr id="68" name="フローチャート :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69" name="テキスト ボックス 68"/>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156718</xdr:rowOff>
    </xdr:to>
    <xdr:cxnSp macro="">
      <xdr:nvCxnSpPr>
        <xdr:cNvPr id="70" name="直線コネクタ 69"/>
        <xdr:cNvCxnSpPr/>
      </xdr:nvCxnSpPr>
      <xdr:spPr>
        <a:xfrm>
          <a:off x="2209800" y="63540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108204</xdr:rowOff>
    </xdr:from>
    <xdr:to>
      <xdr:col>4</xdr:col>
      <xdr:colOff>396875</xdr:colOff>
      <xdr:row>37</xdr:row>
      <xdr:rowOff>38354</xdr:rowOff>
    </xdr:to>
    <xdr:sp macro="" textlink="">
      <xdr:nvSpPr>
        <xdr:cNvPr id="71" name="フローチャート :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46990</xdr:rowOff>
    </xdr:to>
    <xdr:cxnSp macro="">
      <xdr:nvCxnSpPr>
        <xdr:cNvPr id="73" name="直線コネクタ 72"/>
        <xdr:cNvCxnSpPr/>
      </xdr:nvCxnSpPr>
      <xdr:spPr>
        <a:xfrm flipV="1">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76200</xdr:rowOff>
    </xdr:from>
    <xdr:to>
      <xdr:col>3</xdr:col>
      <xdr:colOff>193675</xdr:colOff>
      <xdr:row>37</xdr:row>
      <xdr:rowOff>6350</xdr:rowOff>
    </xdr:to>
    <xdr:sp macro="" textlink="">
      <xdr:nvSpPr>
        <xdr:cNvPr id="74" name="フローチャート :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3" name="円/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142494</xdr:rowOff>
    </xdr:from>
    <xdr:to>
      <xdr:col>5</xdr:col>
      <xdr:colOff>600075</xdr:colOff>
      <xdr:row>38</xdr:row>
      <xdr:rowOff>72644</xdr:rowOff>
    </xdr:to>
    <xdr:sp macro="" textlink="">
      <xdr:nvSpPr>
        <xdr:cNvPr id="85" name="円/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105918</xdr:rowOff>
    </xdr:from>
    <xdr:to>
      <xdr:col>4</xdr:col>
      <xdr:colOff>396875</xdr:colOff>
      <xdr:row>38</xdr:row>
      <xdr:rowOff>36068</xdr:rowOff>
    </xdr:to>
    <xdr:sp macro="" textlink="">
      <xdr:nvSpPr>
        <xdr:cNvPr id="87" name="円/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131064</xdr:rowOff>
    </xdr:from>
    <xdr:to>
      <xdr:col>3</xdr:col>
      <xdr:colOff>193675</xdr:colOff>
      <xdr:row>37</xdr:row>
      <xdr:rowOff>61214</xdr:rowOff>
    </xdr:to>
    <xdr:sp macro="" textlink="">
      <xdr:nvSpPr>
        <xdr:cNvPr id="89" name="円/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公共施設建設地のほとんどが民間借地であ</a:t>
          </a:r>
          <a:r>
            <a:rPr kumimoji="1" lang="ja-JP" altLang="en-US" sz="1300">
              <a:solidFill>
                <a:schemeClr val="dk1"/>
              </a:solidFill>
              <a:effectLst/>
              <a:latin typeface="+mn-lt"/>
              <a:ea typeface="+mn-ea"/>
              <a:cs typeface="+mn-cs"/>
            </a:rPr>
            <a:t>ること</a:t>
          </a:r>
          <a:r>
            <a:rPr kumimoji="1" lang="ja-JP" altLang="ja-JP" sz="1300">
              <a:solidFill>
                <a:schemeClr val="dk1"/>
              </a:solidFill>
              <a:effectLst/>
              <a:latin typeface="+mn-lt"/>
              <a:ea typeface="+mn-ea"/>
              <a:cs typeface="+mn-cs"/>
            </a:rPr>
            <a:t>、また、村内の馬路地区、魚梁瀬地区の２地区間が離れている地理的事情により、役場支所１箇所、村立診療所・村立保育所をそれぞれ２箇所設置して</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物件費を押し上げる要因となっている。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また、</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年度よりふるさと納税返礼事業を開始し、返礼作業を委託で行っているため、物件費は増加傾向にある。</a:t>
          </a:r>
          <a:endParaRPr kumimoji="1" lang="en-US" altLang="ja-JP" sz="1300">
            <a:solidFill>
              <a:schemeClr val="dk1"/>
            </a:solidFill>
            <a:effectLst/>
            <a:latin typeface="+mn-lt"/>
            <a:ea typeface="+mn-ea"/>
            <a:cs typeface="+mn-cs"/>
          </a:endParaRPr>
        </a:p>
        <a:p>
          <a:r>
            <a:rPr lang="ja-JP" altLang="en-US" sz="1300">
              <a:effectLst/>
            </a:rPr>
            <a:t>　行政サービスの質を低下させることがないよう、事務費等の抑制に努めていく。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73660</xdr:rowOff>
    </xdr:to>
    <xdr:cxnSp macro="">
      <xdr:nvCxnSpPr>
        <xdr:cNvPr id="125" name="直線コネクタ 124"/>
        <xdr:cNvCxnSpPr/>
      </xdr:nvCxnSpPr>
      <xdr:spPr>
        <a:xfrm>
          <a:off x="15671800" y="3091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18</xdr:row>
      <xdr:rowOff>5080</xdr:rowOff>
    </xdr:to>
    <xdr:cxnSp macro="">
      <xdr:nvCxnSpPr>
        <xdr:cNvPr id="128" name="直線コネクタ 127"/>
        <xdr:cNvCxnSpPr/>
      </xdr:nvCxnSpPr>
      <xdr:spPr>
        <a:xfrm>
          <a:off x="14782800" y="2931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16510</xdr:rowOff>
    </xdr:to>
    <xdr:cxnSp macro="">
      <xdr:nvCxnSpPr>
        <xdr:cNvPr id="131" name="直線コネクタ 130"/>
        <xdr:cNvCxnSpPr/>
      </xdr:nvCxnSpPr>
      <xdr:spPr>
        <a:xfrm>
          <a:off x="13893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129540</xdr:rowOff>
    </xdr:from>
    <xdr:to>
      <xdr:col>21</xdr:col>
      <xdr:colOff>412750</xdr:colOff>
      <xdr:row>17</xdr:row>
      <xdr:rowOff>59690</xdr:rowOff>
    </xdr:to>
    <xdr:sp macro="" textlink="">
      <xdr:nvSpPr>
        <xdr:cNvPr id="132" name="フローチャート :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69867</xdr:rowOff>
    </xdr:from>
    <xdr:ext cx="762000" cy="259045"/>
    <xdr:sp macro="" textlink="">
      <xdr:nvSpPr>
        <xdr:cNvPr id="133" name="テキスト ボックス 132"/>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17</xdr:row>
      <xdr:rowOff>8890</xdr:rowOff>
    </xdr:to>
    <xdr:cxnSp macro="">
      <xdr:nvCxnSpPr>
        <xdr:cNvPr id="134" name="直線コネクタ 133"/>
        <xdr:cNvCxnSpPr/>
      </xdr:nvCxnSpPr>
      <xdr:spPr>
        <a:xfrm>
          <a:off x="13004800" y="27787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xdr:rowOff>
    </xdr:from>
    <xdr:to>
      <xdr:col>20</xdr:col>
      <xdr:colOff>209550</xdr:colOff>
      <xdr:row>16</xdr:row>
      <xdr:rowOff>109220</xdr:rowOff>
    </xdr:to>
    <xdr:sp macro="" textlink="">
      <xdr:nvSpPr>
        <xdr:cNvPr id="135" name="フローチャート : 判断 134"/>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36" name="テキスト ボックス 135"/>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4" name="円/楕円 143"/>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166387</xdr:rowOff>
    </xdr:from>
    <xdr:ext cx="762000" cy="259045"/>
    <xdr:sp macro="" textlink="">
      <xdr:nvSpPr>
        <xdr:cNvPr id="145"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6" name="円/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40657</xdr:rowOff>
    </xdr:from>
    <xdr:ext cx="736600" cy="259045"/>
    <xdr:sp macro="" textlink="">
      <xdr:nvSpPr>
        <xdr:cNvPr id="147" name="テキスト ボックス 146"/>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8" name="円/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49" name="テキスト ボックス 148"/>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0" name="円/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2" name="円/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3" name="テキスト ボックス 152"/>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村の重点施策として行っている、乳幼児・児童に対する医療扶助費（高校卒業まで医療費無料）が主な内訳である。</a:t>
          </a:r>
          <a:endParaRPr kumimoji="1" lang="en-US" altLang="ja-JP" sz="1300">
            <a:latin typeface="ＭＳ Ｐゴシック"/>
          </a:endParaRPr>
        </a:p>
        <a:p>
          <a:r>
            <a:rPr kumimoji="1" lang="ja-JP" altLang="en-US" sz="1300">
              <a:latin typeface="ＭＳ Ｐゴシック"/>
            </a:rPr>
            <a:t>　当施策については、財政を圧迫することがないよう引き続き実施していく予定である。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37193</xdr:rowOff>
    </xdr:to>
    <xdr:cxnSp macro="">
      <xdr:nvCxnSpPr>
        <xdr:cNvPr id="187" name="直線コネクタ 186"/>
        <xdr:cNvCxnSpPr/>
      </xdr:nvCxnSpPr>
      <xdr:spPr>
        <a:xfrm>
          <a:off x="3987800" y="9124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37193</xdr:rowOff>
    </xdr:from>
    <xdr:to>
      <xdr:col>5</xdr:col>
      <xdr:colOff>549275</xdr:colOff>
      <xdr:row>53</xdr:row>
      <xdr:rowOff>37193</xdr:rowOff>
    </xdr:to>
    <xdr:cxnSp macro="">
      <xdr:nvCxnSpPr>
        <xdr:cNvPr id="190" name="直線コネクタ 189"/>
        <xdr:cNvCxnSpPr/>
      </xdr:nvCxnSpPr>
      <xdr:spPr>
        <a:xfrm>
          <a:off x="3098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1" name="フローチャート : 判断 190"/>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2" name="テキスト ボックス 191"/>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4535</xdr:rowOff>
    </xdr:from>
    <xdr:to>
      <xdr:col>4</xdr:col>
      <xdr:colOff>346075</xdr:colOff>
      <xdr:row>53</xdr:row>
      <xdr:rowOff>37193</xdr:rowOff>
    </xdr:to>
    <xdr:cxnSp macro="">
      <xdr:nvCxnSpPr>
        <xdr:cNvPr id="193" name="直線コネクタ 192"/>
        <xdr:cNvCxnSpPr/>
      </xdr:nvCxnSpPr>
      <xdr:spPr>
        <a:xfrm>
          <a:off x="2209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53</xdr:row>
      <xdr:rowOff>4535</xdr:rowOff>
    </xdr:to>
    <xdr:cxnSp macro="">
      <xdr:nvCxnSpPr>
        <xdr:cNvPr id="196" name="直線コネクタ 195"/>
        <xdr:cNvCxnSpPr/>
      </xdr:nvCxnSpPr>
      <xdr:spPr>
        <a:xfrm>
          <a:off x="1320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9" name="フローチャート : 判断 198"/>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0" name="テキスト ボックス 19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6" name="円/楕円 205"/>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07"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08" name="円/楕円 207"/>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09" name="テキスト ボックス 208"/>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10" name="円/楕円 209"/>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1" name="テキスト ボックス 210"/>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125185</xdr:rowOff>
    </xdr:from>
    <xdr:to>
      <xdr:col>3</xdr:col>
      <xdr:colOff>193675</xdr:colOff>
      <xdr:row>53</xdr:row>
      <xdr:rowOff>55335</xdr:rowOff>
    </xdr:to>
    <xdr:sp macro="" textlink="">
      <xdr:nvSpPr>
        <xdr:cNvPr id="212" name="円/楕円 211"/>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65512</xdr:rowOff>
    </xdr:from>
    <xdr:ext cx="762000" cy="259045"/>
    <xdr:sp macro="" textlink="">
      <xdr:nvSpPr>
        <xdr:cNvPr id="213" name="テキスト ボックス 212"/>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4" name="円/楕円 213"/>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15" name="テキスト ボックス 214"/>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その他の経常経費の内訳は、大半が他会計への</a:t>
          </a:r>
          <a:r>
            <a:rPr kumimoji="1" lang="ja-JP" altLang="ja-JP" sz="1300">
              <a:solidFill>
                <a:schemeClr val="dk1"/>
              </a:solidFill>
              <a:effectLst/>
              <a:latin typeface="+mn-lt"/>
              <a:ea typeface="+mn-ea"/>
              <a:cs typeface="+mn-cs"/>
            </a:rPr>
            <a:t>繰出金</a:t>
          </a:r>
          <a:r>
            <a:rPr kumimoji="0" lang="ja-JP" altLang="en-US" sz="1400">
              <a:solidFill>
                <a:schemeClr val="dk1"/>
              </a:solidFill>
              <a:effectLst/>
              <a:latin typeface="+mn-lt"/>
              <a:ea typeface="+mn-ea"/>
              <a:cs typeface="+mn-cs"/>
            </a:rPr>
            <a:t>であるが、</a:t>
          </a:r>
          <a:r>
            <a:rPr kumimoji="1" lang="ja-JP" altLang="en-US" sz="1300">
              <a:latin typeface="ＭＳ Ｐゴシック"/>
            </a:rPr>
            <a:t>特別会計での大型事業を行っていないため、類似団体平均を大きく下回っている。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49276</xdr:rowOff>
    </xdr:from>
    <xdr:to>
      <xdr:col>24</xdr:col>
      <xdr:colOff>31750</xdr:colOff>
      <xdr:row>54</xdr:row>
      <xdr:rowOff>62992</xdr:rowOff>
    </xdr:to>
    <xdr:cxnSp macro="">
      <xdr:nvCxnSpPr>
        <xdr:cNvPr id="245" name="直線コネクタ 244"/>
        <xdr:cNvCxnSpPr/>
      </xdr:nvCxnSpPr>
      <xdr:spPr>
        <a:xfrm flipV="1">
          <a:off x="15671800" y="9307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62992</xdr:rowOff>
    </xdr:from>
    <xdr:to>
      <xdr:col>22</xdr:col>
      <xdr:colOff>565150</xdr:colOff>
      <xdr:row>55</xdr:row>
      <xdr:rowOff>1270</xdr:rowOff>
    </xdr:to>
    <xdr:cxnSp macro="">
      <xdr:nvCxnSpPr>
        <xdr:cNvPr id="248" name="直線コネクタ 247"/>
        <xdr:cNvCxnSpPr/>
      </xdr:nvCxnSpPr>
      <xdr:spPr>
        <a:xfrm flipV="1">
          <a:off x="14782800" y="93212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9" name="フローチャート : 判断 248"/>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50" name="テキスト ボックス 249"/>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170434</xdr:rowOff>
    </xdr:from>
    <xdr:to>
      <xdr:col>21</xdr:col>
      <xdr:colOff>361950</xdr:colOff>
      <xdr:row>55</xdr:row>
      <xdr:rowOff>1270</xdr:rowOff>
    </xdr:to>
    <xdr:cxnSp macro="">
      <xdr:nvCxnSpPr>
        <xdr:cNvPr id="251" name="直線コネクタ 250"/>
        <xdr:cNvCxnSpPr/>
      </xdr:nvCxnSpPr>
      <xdr:spPr>
        <a:xfrm>
          <a:off x="13893800" y="92572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2" name="フローチャート : 判断 251"/>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3" name="テキスト ボックス 252"/>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129286</xdr:rowOff>
    </xdr:from>
    <xdr:to>
      <xdr:col>20</xdr:col>
      <xdr:colOff>158750</xdr:colOff>
      <xdr:row>53</xdr:row>
      <xdr:rowOff>170434</xdr:rowOff>
    </xdr:to>
    <xdr:cxnSp macro="">
      <xdr:nvCxnSpPr>
        <xdr:cNvPr id="254" name="直線コネクタ 253"/>
        <xdr:cNvCxnSpPr/>
      </xdr:nvCxnSpPr>
      <xdr:spPr>
        <a:xfrm>
          <a:off x="13004800" y="92161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6" name="テキスト ボックス 255"/>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7" name="フローチャート : 判断 256"/>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8" name="テキスト ボックス 257"/>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169926</xdr:rowOff>
    </xdr:from>
    <xdr:to>
      <xdr:col>24</xdr:col>
      <xdr:colOff>82550</xdr:colOff>
      <xdr:row>54</xdr:row>
      <xdr:rowOff>100076</xdr:rowOff>
    </xdr:to>
    <xdr:sp macro="" textlink="">
      <xdr:nvSpPr>
        <xdr:cNvPr id="264" name="円/楕円 263"/>
        <xdr:cNvSpPr/>
      </xdr:nvSpPr>
      <xdr:spPr>
        <a:xfrm>
          <a:off x="164592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78503</xdr:rowOff>
    </xdr:from>
    <xdr:ext cx="762000" cy="259045"/>
    <xdr:sp macro="" textlink="">
      <xdr:nvSpPr>
        <xdr:cNvPr id="265" name="その他該当値テキスト"/>
        <xdr:cNvSpPr txBox="1"/>
      </xdr:nvSpPr>
      <xdr:spPr>
        <a:xfrm>
          <a:off x="16598900" y="916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xdr:rowOff>
    </xdr:from>
    <xdr:to>
      <xdr:col>22</xdr:col>
      <xdr:colOff>615950</xdr:colOff>
      <xdr:row>54</xdr:row>
      <xdr:rowOff>113792</xdr:rowOff>
    </xdr:to>
    <xdr:sp macro="" textlink="">
      <xdr:nvSpPr>
        <xdr:cNvPr id="266" name="円/楕円 265"/>
        <xdr:cNvSpPr/>
      </xdr:nvSpPr>
      <xdr:spPr>
        <a:xfrm>
          <a:off x="15621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123969</xdr:rowOff>
    </xdr:from>
    <xdr:ext cx="736600" cy="259045"/>
    <xdr:sp macro="" textlink="">
      <xdr:nvSpPr>
        <xdr:cNvPr id="267" name="テキスト ボックス 266"/>
        <xdr:cNvSpPr txBox="1"/>
      </xdr:nvSpPr>
      <xdr:spPr>
        <a:xfrm>
          <a:off x="15290800" y="9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68" name="円/楕円 267"/>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69" name="テキスト ボックス 268"/>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119634</xdr:rowOff>
    </xdr:from>
    <xdr:to>
      <xdr:col>20</xdr:col>
      <xdr:colOff>209550</xdr:colOff>
      <xdr:row>54</xdr:row>
      <xdr:rowOff>49784</xdr:rowOff>
    </xdr:to>
    <xdr:sp macro="" textlink="">
      <xdr:nvSpPr>
        <xdr:cNvPr id="270" name="円/楕円 269"/>
        <xdr:cNvSpPr/>
      </xdr:nvSpPr>
      <xdr:spPr>
        <a:xfrm>
          <a:off x="13843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59961</xdr:rowOff>
    </xdr:from>
    <xdr:ext cx="762000" cy="259045"/>
    <xdr:sp macro="" textlink="">
      <xdr:nvSpPr>
        <xdr:cNvPr id="271" name="テキスト ボックス 270"/>
        <xdr:cNvSpPr txBox="1"/>
      </xdr:nvSpPr>
      <xdr:spPr>
        <a:xfrm>
          <a:off x="13512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78486</xdr:rowOff>
    </xdr:from>
    <xdr:to>
      <xdr:col>19</xdr:col>
      <xdr:colOff>6350</xdr:colOff>
      <xdr:row>54</xdr:row>
      <xdr:rowOff>8636</xdr:rowOff>
    </xdr:to>
    <xdr:sp macro="" textlink="">
      <xdr:nvSpPr>
        <xdr:cNvPr id="272" name="円/楕円 271"/>
        <xdr:cNvSpPr/>
      </xdr:nvSpPr>
      <xdr:spPr>
        <a:xfrm>
          <a:off x="12954000" y="91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18813</xdr:rowOff>
    </xdr:from>
    <xdr:ext cx="762000" cy="259045"/>
    <xdr:sp macro="" textlink="">
      <xdr:nvSpPr>
        <xdr:cNvPr id="273" name="テキスト ボックス 272"/>
        <xdr:cNvSpPr txBox="1"/>
      </xdr:nvSpPr>
      <xdr:spPr>
        <a:xfrm>
          <a:off x="12623800" y="893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村の基幹産業（柚子・林業）に関する補助事業を多く行っているため、類似団体平均を大きく上回っている。</a:t>
          </a:r>
          <a:endParaRPr kumimoji="1" lang="en-US" altLang="ja-JP" sz="1300">
            <a:latin typeface="ＭＳ Ｐゴシック"/>
          </a:endParaRPr>
        </a:p>
        <a:p>
          <a:r>
            <a:rPr kumimoji="1" lang="ja-JP" altLang="en-US" sz="1300">
              <a:latin typeface="ＭＳ Ｐゴシック"/>
            </a:rPr>
            <a:t>　柚子・林業等の産業については村の貴重な雇用の場にもなっており、補助事業の廃止を行うことは難しいが、補助事業等の活用により村財源の縮減に努めていく。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30988</xdr:rowOff>
    </xdr:from>
    <xdr:to>
      <xdr:col>24</xdr:col>
      <xdr:colOff>31750</xdr:colOff>
      <xdr:row>38</xdr:row>
      <xdr:rowOff>40132</xdr:rowOff>
    </xdr:to>
    <xdr:cxnSp macro="">
      <xdr:nvCxnSpPr>
        <xdr:cNvPr id="303" name="直線コネクタ 302"/>
        <xdr:cNvCxnSpPr/>
      </xdr:nvCxnSpPr>
      <xdr:spPr>
        <a:xfrm flipV="1">
          <a:off x="15671800" y="65460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40132</xdr:rowOff>
    </xdr:to>
    <xdr:cxnSp macro="">
      <xdr:nvCxnSpPr>
        <xdr:cNvPr id="306" name="直線コネクタ 305"/>
        <xdr:cNvCxnSpPr/>
      </xdr:nvCxnSpPr>
      <xdr:spPr>
        <a:xfrm>
          <a:off x="14782800" y="65049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7" name="フローチャート : 判断 30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08" name="テキスト ボックス 30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37</xdr:row>
      <xdr:rowOff>161290</xdr:rowOff>
    </xdr:to>
    <xdr:cxnSp macro="">
      <xdr:nvCxnSpPr>
        <xdr:cNvPr id="309" name="直線コネクタ 308"/>
        <xdr:cNvCxnSpPr/>
      </xdr:nvCxnSpPr>
      <xdr:spPr>
        <a:xfrm>
          <a:off x="13893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0" name="フローチャート : 判断 309"/>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1" name="テキスト ボックス 31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37</xdr:row>
      <xdr:rowOff>152146</xdr:rowOff>
    </xdr:to>
    <xdr:cxnSp macro="">
      <xdr:nvCxnSpPr>
        <xdr:cNvPr id="312" name="直線コネクタ 311"/>
        <xdr:cNvCxnSpPr/>
      </xdr:nvCxnSpPr>
      <xdr:spPr>
        <a:xfrm flipV="1">
          <a:off x="13004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3" name="フローチャート : 判断 312"/>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4" name="テキスト ボックス 313"/>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15" name="フローチャート : 判断 314"/>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16" name="テキスト ボックス 315"/>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2" name="円/楕円 321"/>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3"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24" name="円/楕円 323"/>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25" name="テキスト ボックス 324"/>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26" name="円/楕円 325"/>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27" name="テキスト ボックス 326"/>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28" name="円/楕円 327"/>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29" name="テキスト ボックス 328"/>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30" name="円/楕円 329"/>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31" name="テキスト ボックス 330"/>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交付税措置の</a:t>
          </a:r>
          <a:r>
            <a:rPr kumimoji="1" lang="ja-JP" altLang="ja-JP" sz="1300">
              <a:solidFill>
                <a:schemeClr val="dk1"/>
              </a:solidFill>
              <a:effectLst/>
              <a:latin typeface="+mn-lt"/>
              <a:ea typeface="+mn-ea"/>
              <a:cs typeface="+mn-cs"/>
            </a:rPr>
            <a:t>有利な起債の発行等により不足財源の確保に努めているが、近年は地方債残高が増加傾向にあり、今後公債費の増加が見込まれる状況である。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類似団体平均を上回っていることからも、今後、</a:t>
          </a:r>
          <a:r>
            <a:rPr kumimoji="1" lang="ja-JP" altLang="ja-JP" sz="1300">
              <a:solidFill>
                <a:schemeClr val="dk1"/>
              </a:solidFill>
              <a:effectLst/>
              <a:latin typeface="+mn-lt"/>
              <a:ea typeface="+mn-ea"/>
              <a:cs typeface="+mn-cs"/>
            </a:rPr>
            <a:t>地方債発行額の上限枠の設定などに取組み</a:t>
          </a:r>
          <a:r>
            <a:rPr kumimoji="1" lang="ja-JP" altLang="en-US" sz="1300">
              <a:solidFill>
                <a:schemeClr val="dk1"/>
              </a:solidFill>
              <a:effectLst/>
              <a:latin typeface="+mn-lt"/>
              <a:ea typeface="+mn-ea"/>
              <a:cs typeface="+mn-cs"/>
            </a:rPr>
            <a:t>公債費の削減に努める。</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43180</xdr:rowOff>
    </xdr:from>
    <xdr:to>
      <xdr:col>7</xdr:col>
      <xdr:colOff>15875</xdr:colOff>
      <xdr:row>77</xdr:row>
      <xdr:rowOff>119380</xdr:rowOff>
    </xdr:to>
    <xdr:cxnSp macro="">
      <xdr:nvCxnSpPr>
        <xdr:cNvPr id="363" name="直線コネクタ 362"/>
        <xdr:cNvCxnSpPr/>
      </xdr:nvCxnSpPr>
      <xdr:spPr>
        <a:xfrm>
          <a:off x="3987800" y="132448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43180</xdr:rowOff>
    </xdr:from>
    <xdr:to>
      <xdr:col>5</xdr:col>
      <xdr:colOff>549275</xdr:colOff>
      <xdr:row>77</xdr:row>
      <xdr:rowOff>111761</xdr:rowOff>
    </xdr:to>
    <xdr:cxnSp macro="">
      <xdr:nvCxnSpPr>
        <xdr:cNvPr id="366" name="直線コネクタ 365"/>
        <xdr:cNvCxnSpPr/>
      </xdr:nvCxnSpPr>
      <xdr:spPr>
        <a:xfrm flipV="1">
          <a:off x="3098800" y="132448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7" name="フローチャート : 判断 366"/>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68" name="テキスト ボックス 367"/>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115570</xdr:rowOff>
    </xdr:from>
    <xdr:to>
      <xdr:col>4</xdr:col>
      <xdr:colOff>346075</xdr:colOff>
      <xdr:row>77</xdr:row>
      <xdr:rowOff>111761</xdr:rowOff>
    </xdr:to>
    <xdr:cxnSp macro="">
      <xdr:nvCxnSpPr>
        <xdr:cNvPr id="369" name="直線コネクタ 368"/>
        <xdr:cNvCxnSpPr/>
      </xdr:nvCxnSpPr>
      <xdr:spPr>
        <a:xfrm>
          <a:off x="2209800" y="131457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106680</xdr:rowOff>
    </xdr:from>
    <xdr:to>
      <xdr:col>4</xdr:col>
      <xdr:colOff>396875</xdr:colOff>
      <xdr:row>77</xdr:row>
      <xdr:rowOff>36830</xdr:rowOff>
    </xdr:to>
    <xdr:sp macro="" textlink="">
      <xdr:nvSpPr>
        <xdr:cNvPr id="370" name="フローチャート : 判断 369"/>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71" name="テキスト ボックス 370"/>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115570</xdr:rowOff>
    </xdr:from>
    <xdr:to>
      <xdr:col>3</xdr:col>
      <xdr:colOff>142875</xdr:colOff>
      <xdr:row>77</xdr:row>
      <xdr:rowOff>58420</xdr:rowOff>
    </xdr:to>
    <xdr:cxnSp macro="">
      <xdr:nvCxnSpPr>
        <xdr:cNvPr id="372" name="直線コネクタ 371"/>
        <xdr:cNvCxnSpPr/>
      </xdr:nvCxnSpPr>
      <xdr:spPr>
        <a:xfrm flipV="1">
          <a:off x="1320800" y="131457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73" name="フローチャート : 判断 372"/>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74" name="テキスト ボックス 373"/>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75" name="フローチャート :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68580</xdr:rowOff>
    </xdr:from>
    <xdr:to>
      <xdr:col>7</xdr:col>
      <xdr:colOff>66675</xdr:colOff>
      <xdr:row>77</xdr:row>
      <xdr:rowOff>170180</xdr:rowOff>
    </xdr:to>
    <xdr:sp macro="" textlink="">
      <xdr:nvSpPr>
        <xdr:cNvPr id="382" name="円/楕円 381"/>
        <xdr:cNvSpPr/>
      </xdr:nvSpPr>
      <xdr:spPr>
        <a:xfrm>
          <a:off x="4775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40657</xdr:rowOff>
    </xdr:from>
    <xdr:ext cx="762000" cy="259045"/>
    <xdr:sp macro="" textlink="">
      <xdr:nvSpPr>
        <xdr:cNvPr id="383" name="公債費該当値テキスト"/>
        <xdr:cNvSpPr txBox="1"/>
      </xdr:nvSpPr>
      <xdr:spPr>
        <a:xfrm>
          <a:off x="4914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163830</xdr:rowOff>
    </xdr:from>
    <xdr:to>
      <xdr:col>5</xdr:col>
      <xdr:colOff>600075</xdr:colOff>
      <xdr:row>77</xdr:row>
      <xdr:rowOff>93980</xdr:rowOff>
    </xdr:to>
    <xdr:sp macro="" textlink="">
      <xdr:nvSpPr>
        <xdr:cNvPr id="384" name="円/楕円 383"/>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78757</xdr:rowOff>
    </xdr:from>
    <xdr:ext cx="736600" cy="259045"/>
    <xdr:sp macro="" textlink="">
      <xdr:nvSpPr>
        <xdr:cNvPr id="385" name="テキスト ボックス 384"/>
        <xdr:cNvSpPr txBox="1"/>
      </xdr:nvSpPr>
      <xdr:spPr>
        <a:xfrm>
          <a:off x="3606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6" name="円/楕円 385"/>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7" name="テキスト ボックス 386"/>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64770</xdr:rowOff>
    </xdr:from>
    <xdr:to>
      <xdr:col>3</xdr:col>
      <xdr:colOff>193675</xdr:colOff>
      <xdr:row>76</xdr:row>
      <xdr:rowOff>166370</xdr:rowOff>
    </xdr:to>
    <xdr:sp macro="" textlink="">
      <xdr:nvSpPr>
        <xdr:cNvPr id="388" name="円/楕円 387"/>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5097</xdr:rowOff>
    </xdr:from>
    <xdr:ext cx="762000" cy="259045"/>
    <xdr:sp macro="" textlink="">
      <xdr:nvSpPr>
        <xdr:cNvPr id="389" name="テキスト ボックス 388"/>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90" name="円/楕円 389"/>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93997</xdr:rowOff>
    </xdr:from>
    <xdr:ext cx="762000" cy="259045"/>
    <xdr:sp macro="" textlink="">
      <xdr:nvSpPr>
        <xdr:cNvPr id="391" name="テキスト ボックス 390"/>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昨年度より数値が増加しているが、主に物件費の増が要因である。</a:t>
          </a:r>
          <a:endParaRPr kumimoji="1" lang="en-US" altLang="ja-JP" sz="1300">
            <a:latin typeface="ＭＳ Ｐゴシック"/>
          </a:endParaRPr>
        </a:p>
        <a:p>
          <a:r>
            <a:rPr kumimoji="1" lang="ja-JP" altLang="en-US" sz="1300">
              <a:latin typeface="ＭＳ Ｐゴシック"/>
            </a:rPr>
            <a:t>　</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年度よりふるさと納税返礼事業を開始し、返礼作業を委託で行って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増加傾向にある</a:t>
          </a:r>
          <a:r>
            <a:rPr kumimoji="1" lang="ja-JP" altLang="en-US" sz="1300">
              <a:solidFill>
                <a:schemeClr val="dk1"/>
              </a:solidFill>
              <a:effectLst/>
              <a:latin typeface="+mn-lt"/>
              <a:ea typeface="+mn-ea"/>
              <a:cs typeface="+mn-cs"/>
            </a:rPr>
            <a:t>ためである</a:t>
          </a:r>
          <a:r>
            <a:rPr kumimoji="1" lang="ja-JP" altLang="ja-JP" sz="1300">
              <a:solidFill>
                <a:schemeClr val="dk1"/>
              </a:solidFill>
              <a:effectLst/>
              <a:latin typeface="+mn-lt"/>
              <a:ea typeface="+mn-ea"/>
              <a:cs typeface="+mn-cs"/>
            </a:rPr>
            <a:t>。</a:t>
          </a:r>
          <a:endParaRPr lang="ja-JP" altLang="ja-JP" sz="1300">
            <a:effectLst/>
          </a:endParaRPr>
        </a:p>
        <a:p>
          <a:r>
            <a:rPr lang="ja-JP" altLang="ja-JP" sz="1300">
              <a:solidFill>
                <a:schemeClr val="dk1"/>
              </a:solidFill>
              <a:effectLst/>
              <a:latin typeface="+mn-lt"/>
              <a:ea typeface="+mn-ea"/>
              <a:cs typeface="+mn-cs"/>
            </a:rPr>
            <a:t>　行政サービスの質を低下させることがないよう、事務費等の抑制に努めていく。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144962</xdr:rowOff>
    </xdr:to>
    <xdr:cxnSp macro="">
      <xdr:nvCxnSpPr>
        <xdr:cNvPr id="426" name="直線コネクタ 425"/>
        <xdr:cNvCxnSpPr/>
      </xdr:nvCxnSpPr>
      <xdr:spPr>
        <a:xfrm>
          <a:off x="15671800" y="133172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63319</xdr:rowOff>
    </xdr:from>
    <xdr:to>
      <xdr:col>22</xdr:col>
      <xdr:colOff>565150</xdr:colOff>
      <xdr:row>77</xdr:row>
      <xdr:rowOff>115570</xdr:rowOff>
    </xdr:to>
    <xdr:cxnSp macro="">
      <xdr:nvCxnSpPr>
        <xdr:cNvPr id="429" name="直線コネクタ 428"/>
        <xdr:cNvCxnSpPr/>
      </xdr:nvCxnSpPr>
      <xdr:spPr>
        <a:xfrm>
          <a:off x="14782800" y="132649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1" name="テキスト ボックス 430"/>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151493</xdr:rowOff>
    </xdr:from>
    <xdr:to>
      <xdr:col>21</xdr:col>
      <xdr:colOff>361950</xdr:colOff>
      <xdr:row>77</xdr:row>
      <xdr:rowOff>63319</xdr:rowOff>
    </xdr:to>
    <xdr:cxnSp macro="">
      <xdr:nvCxnSpPr>
        <xdr:cNvPr id="432" name="直線コネクタ 431"/>
        <xdr:cNvCxnSpPr/>
      </xdr:nvCxnSpPr>
      <xdr:spPr>
        <a:xfrm>
          <a:off x="13893800" y="13010243"/>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5987</xdr:rowOff>
    </xdr:from>
    <xdr:to>
      <xdr:col>21</xdr:col>
      <xdr:colOff>412750</xdr:colOff>
      <xdr:row>77</xdr:row>
      <xdr:rowOff>107587</xdr:rowOff>
    </xdr:to>
    <xdr:sp macro="" textlink="">
      <xdr:nvSpPr>
        <xdr:cNvPr id="433" name="フローチャート : 判断 432"/>
        <xdr:cNvSpPr/>
      </xdr:nvSpPr>
      <xdr:spPr>
        <a:xfrm>
          <a:off x="14732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117764</xdr:rowOff>
    </xdr:from>
    <xdr:ext cx="762000" cy="259045"/>
    <xdr:sp macro="" textlink="">
      <xdr:nvSpPr>
        <xdr:cNvPr id="434" name="テキスト ボックス 433"/>
        <xdr:cNvSpPr txBox="1"/>
      </xdr:nvSpPr>
      <xdr:spPr>
        <a:xfrm>
          <a:off x="14401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95976</xdr:rowOff>
    </xdr:from>
    <xdr:to>
      <xdr:col>20</xdr:col>
      <xdr:colOff>158750</xdr:colOff>
      <xdr:row>75</xdr:row>
      <xdr:rowOff>151493</xdr:rowOff>
    </xdr:to>
    <xdr:cxnSp macro="">
      <xdr:nvCxnSpPr>
        <xdr:cNvPr id="435" name="直線コネクタ 434"/>
        <xdr:cNvCxnSpPr/>
      </xdr:nvCxnSpPr>
      <xdr:spPr>
        <a:xfrm>
          <a:off x="13004800" y="129547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50074</xdr:rowOff>
    </xdr:from>
    <xdr:to>
      <xdr:col>20</xdr:col>
      <xdr:colOff>209550</xdr:colOff>
      <xdr:row>76</xdr:row>
      <xdr:rowOff>151674</xdr:rowOff>
    </xdr:to>
    <xdr:sp macro="" textlink="">
      <xdr:nvSpPr>
        <xdr:cNvPr id="436" name="フローチャート : 判断 435"/>
        <xdr:cNvSpPr/>
      </xdr:nvSpPr>
      <xdr:spPr>
        <a:xfrm>
          <a:off x="13843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136451</xdr:rowOff>
    </xdr:from>
    <xdr:ext cx="762000" cy="259045"/>
    <xdr:sp macro="" textlink="">
      <xdr:nvSpPr>
        <xdr:cNvPr id="437" name="テキスト ボックス 436"/>
        <xdr:cNvSpPr txBox="1"/>
      </xdr:nvSpPr>
      <xdr:spPr>
        <a:xfrm>
          <a:off x="13512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79466</xdr:rowOff>
    </xdr:from>
    <xdr:to>
      <xdr:col>19</xdr:col>
      <xdr:colOff>6350</xdr:colOff>
      <xdr:row>77</xdr:row>
      <xdr:rowOff>9616</xdr:rowOff>
    </xdr:to>
    <xdr:sp macro="" textlink="">
      <xdr:nvSpPr>
        <xdr:cNvPr id="438" name="フローチャート : 判断 437"/>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165843</xdr:rowOff>
    </xdr:from>
    <xdr:ext cx="762000" cy="259045"/>
    <xdr:sp macro="" textlink="">
      <xdr:nvSpPr>
        <xdr:cNvPr id="439" name="テキスト ボックス 438"/>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94162</xdr:rowOff>
    </xdr:from>
    <xdr:to>
      <xdr:col>24</xdr:col>
      <xdr:colOff>82550</xdr:colOff>
      <xdr:row>78</xdr:row>
      <xdr:rowOff>24312</xdr:rowOff>
    </xdr:to>
    <xdr:sp macro="" textlink="">
      <xdr:nvSpPr>
        <xdr:cNvPr id="445" name="円/楕円 444"/>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66239</xdr:rowOff>
    </xdr:from>
    <xdr:ext cx="762000" cy="259045"/>
    <xdr:sp macro="" textlink="">
      <xdr:nvSpPr>
        <xdr:cNvPr id="446" name="公債費以外該当値テキスト"/>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7" name="円/楕円 446"/>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8" name="テキスト ボックス 447"/>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12519</xdr:rowOff>
    </xdr:from>
    <xdr:to>
      <xdr:col>21</xdr:col>
      <xdr:colOff>412750</xdr:colOff>
      <xdr:row>77</xdr:row>
      <xdr:rowOff>114119</xdr:rowOff>
    </xdr:to>
    <xdr:sp macro="" textlink="">
      <xdr:nvSpPr>
        <xdr:cNvPr id="449" name="円/楕円 448"/>
        <xdr:cNvSpPr/>
      </xdr:nvSpPr>
      <xdr:spPr>
        <a:xfrm>
          <a:off x="14732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98896</xdr:rowOff>
    </xdr:from>
    <xdr:ext cx="762000" cy="259045"/>
    <xdr:sp macro="" textlink="">
      <xdr:nvSpPr>
        <xdr:cNvPr id="450" name="テキスト ボックス 449"/>
        <xdr:cNvSpPr txBox="1"/>
      </xdr:nvSpPr>
      <xdr:spPr>
        <a:xfrm>
          <a:off x="14401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100693</xdr:rowOff>
    </xdr:from>
    <xdr:to>
      <xdr:col>20</xdr:col>
      <xdr:colOff>209550</xdr:colOff>
      <xdr:row>76</xdr:row>
      <xdr:rowOff>30843</xdr:rowOff>
    </xdr:to>
    <xdr:sp macro="" textlink="">
      <xdr:nvSpPr>
        <xdr:cNvPr id="451" name="円/楕円 450"/>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41020</xdr:rowOff>
    </xdr:from>
    <xdr:ext cx="762000" cy="259045"/>
    <xdr:sp macro="" textlink="">
      <xdr:nvSpPr>
        <xdr:cNvPr id="452" name="テキスト ボックス 451"/>
        <xdr:cNvSpPr txBox="1"/>
      </xdr:nvSpPr>
      <xdr:spPr>
        <a:xfrm>
          <a:off x="13512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45176</xdr:rowOff>
    </xdr:from>
    <xdr:to>
      <xdr:col>19</xdr:col>
      <xdr:colOff>6350</xdr:colOff>
      <xdr:row>75</xdr:row>
      <xdr:rowOff>146776</xdr:rowOff>
    </xdr:to>
    <xdr:sp macro="" textlink="">
      <xdr:nvSpPr>
        <xdr:cNvPr id="453" name="円/楕円 452"/>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156953</xdr:rowOff>
    </xdr:from>
    <xdr:ext cx="762000" cy="259045"/>
    <xdr:sp macro="" textlink="">
      <xdr:nvSpPr>
        <xdr:cNvPr id="454" name="テキスト ボックス 453"/>
        <xdr:cNvSpPr txBox="1"/>
      </xdr:nvSpPr>
      <xdr:spPr>
        <a:xfrm>
          <a:off x="12623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高知県馬路村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109746</xdr:rowOff>
    </xdr:from>
    <xdr:to>
      <xdr:col>4</xdr:col>
      <xdr:colOff>1117600</xdr:colOff>
      <xdr:row>13</xdr:row>
      <xdr:rowOff>158602</xdr:rowOff>
    </xdr:to>
    <xdr:cxnSp macro="">
      <xdr:nvCxnSpPr>
        <xdr:cNvPr id="47" name="直線コネクタ 46"/>
        <xdr:cNvCxnSpPr/>
      </xdr:nvCxnSpPr>
      <xdr:spPr bwMode="auto">
        <a:xfrm flipV="1">
          <a:off x="5003800" y="2386221"/>
          <a:ext cx="647700" cy="48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158602</xdr:rowOff>
    </xdr:from>
    <xdr:to>
      <xdr:col>4</xdr:col>
      <xdr:colOff>469900</xdr:colOff>
      <xdr:row>14</xdr:row>
      <xdr:rowOff>21637</xdr:rowOff>
    </xdr:to>
    <xdr:cxnSp macro="">
      <xdr:nvCxnSpPr>
        <xdr:cNvPr id="50" name="直線コネクタ 49"/>
        <xdr:cNvCxnSpPr/>
      </xdr:nvCxnSpPr>
      <xdr:spPr bwMode="auto">
        <a:xfrm flipV="1">
          <a:off x="4305300" y="2435077"/>
          <a:ext cx="698500" cy="3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21637</xdr:rowOff>
    </xdr:from>
    <xdr:to>
      <xdr:col>3</xdr:col>
      <xdr:colOff>904875</xdr:colOff>
      <xdr:row>14</xdr:row>
      <xdr:rowOff>96147</xdr:rowOff>
    </xdr:to>
    <xdr:cxnSp macro="">
      <xdr:nvCxnSpPr>
        <xdr:cNvPr id="53" name="直線コネクタ 52"/>
        <xdr:cNvCxnSpPr/>
      </xdr:nvCxnSpPr>
      <xdr:spPr bwMode="auto">
        <a:xfrm flipV="1">
          <a:off x="3606800" y="2469562"/>
          <a:ext cx="698500" cy="7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75419</xdr:rowOff>
    </xdr:from>
    <xdr:to>
      <xdr:col>3</xdr:col>
      <xdr:colOff>206375</xdr:colOff>
      <xdr:row>14</xdr:row>
      <xdr:rowOff>96147</xdr:rowOff>
    </xdr:to>
    <xdr:cxnSp macro="">
      <xdr:nvCxnSpPr>
        <xdr:cNvPr id="56" name="直線コネクタ 55"/>
        <xdr:cNvCxnSpPr/>
      </xdr:nvCxnSpPr>
      <xdr:spPr bwMode="auto">
        <a:xfrm>
          <a:off x="2908300" y="2523344"/>
          <a:ext cx="698500" cy="2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58946</xdr:rowOff>
    </xdr:from>
    <xdr:to>
      <xdr:col>5</xdr:col>
      <xdr:colOff>34925</xdr:colOff>
      <xdr:row>13</xdr:row>
      <xdr:rowOff>160546</xdr:rowOff>
    </xdr:to>
    <xdr:sp macro="" textlink="">
      <xdr:nvSpPr>
        <xdr:cNvPr id="66" name="円/楕円 65"/>
        <xdr:cNvSpPr/>
      </xdr:nvSpPr>
      <xdr:spPr bwMode="auto">
        <a:xfrm>
          <a:off x="5600700" y="233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75473</xdr:rowOff>
    </xdr:from>
    <xdr:ext cx="762000" cy="259045"/>
    <xdr:sp macro="" textlink="">
      <xdr:nvSpPr>
        <xdr:cNvPr id="67" name="人口1人当たり決算額の推移該当値テキスト130"/>
        <xdr:cNvSpPr txBox="1"/>
      </xdr:nvSpPr>
      <xdr:spPr>
        <a:xfrm>
          <a:off x="5740400" y="218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478,381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107802</xdr:rowOff>
    </xdr:from>
    <xdr:to>
      <xdr:col>4</xdr:col>
      <xdr:colOff>520700</xdr:colOff>
      <xdr:row>14</xdr:row>
      <xdr:rowOff>37952</xdr:rowOff>
    </xdr:to>
    <xdr:sp macro="" textlink="">
      <xdr:nvSpPr>
        <xdr:cNvPr id="68" name="円/楕円 67"/>
        <xdr:cNvSpPr/>
      </xdr:nvSpPr>
      <xdr:spPr bwMode="auto">
        <a:xfrm>
          <a:off x="4953000" y="238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48129</xdr:rowOff>
    </xdr:from>
    <xdr:ext cx="736600" cy="259045"/>
    <xdr:sp macro="" textlink="">
      <xdr:nvSpPr>
        <xdr:cNvPr id="69" name="テキスト ボックス 68"/>
        <xdr:cNvSpPr txBox="1"/>
      </xdr:nvSpPr>
      <xdr:spPr>
        <a:xfrm>
          <a:off x="4622800" y="215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457,009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142287</xdr:rowOff>
    </xdr:from>
    <xdr:to>
      <xdr:col>3</xdr:col>
      <xdr:colOff>955675</xdr:colOff>
      <xdr:row>14</xdr:row>
      <xdr:rowOff>72437</xdr:rowOff>
    </xdr:to>
    <xdr:sp macro="" textlink="">
      <xdr:nvSpPr>
        <xdr:cNvPr id="70" name="円/楕円 69"/>
        <xdr:cNvSpPr/>
      </xdr:nvSpPr>
      <xdr:spPr bwMode="auto">
        <a:xfrm>
          <a:off x="4254500" y="241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82614</xdr:rowOff>
    </xdr:from>
    <xdr:ext cx="762000" cy="259045"/>
    <xdr:sp macro="" textlink="">
      <xdr:nvSpPr>
        <xdr:cNvPr id="71" name="テキスト ボックス 70"/>
        <xdr:cNvSpPr txBox="1"/>
      </xdr:nvSpPr>
      <xdr:spPr>
        <a:xfrm>
          <a:off x="3924300" y="218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441,924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45347</xdr:rowOff>
    </xdr:from>
    <xdr:to>
      <xdr:col>3</xdr:col>
      <xdr:colOff>257175</xdr:colOff>
      <xdr:row>14</xdr:row>
      <xdr:rowOff>146947</xdr:rowOff>
    </xdr:to>
    <xdr:sp macro="" textlink="">
      <xdr:nvSpPr>
        <xdr:cNvPr id="72" name="円/楕円 71"/>
        <xdr:cNvSpPr/>
      </xdr:nvSpPr>
      <xdr:spPr bwMode="auto">
        <a:xfrm>
          <a:off x="3556000" y="249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157124</xdr:rowOff>
    </xdr:from>
    <xdr:ext cx="762000" cy="259045"/>
    <xdr:sp macro="" textlink="">
      <xdr:nvSpPr>
        <xdr:cNvPr id="73" name="テキスト ボックス 72"/>
        <xdr:cNvSpPr txBox="1"/>
      </xdr:nvSpPr>
      <xdr:spPr>
        <a:xfrm>
          <a:off x="3225800" y="226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409,330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24619</xdr:rowOff>
    </xdr:from>
    <xdr:to>
      <xdr:col>2</xdr:col>
      <xdr:colOff>692150</xdr:colOff>
      <xdr:row>14</xdr:row>
      <xdr:rowOff>126219</xdr:rowOff>
    </xdr:to>
    <xdr:sp macro="" textlink="">
      <xdr:nvSpPr>
        <xdr:cNvPr id="74" name="円/楕円 73"/>
        <xdr:cNvSpPr/>
      </xdr:nvSpPr>
      <xdr:spPr bwMode="auto">
        <a:xfrm>
          <a:off x="2857500" y="247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136396</xdr:rowOff>
    </xdr:from>
    <xdr:ext cx="762000" cy="259045"/>
    <xdr:sp macro="" textlink="">
      <xdr:nvSpPr>
        <xdr:cNvPr id="75" name="テキスト ボックス 74"/>
        <xdr:cNvSpPr txBox="1"/>
      </xdr:nvSpPr>
      <xdr:spPr>
        <a:xfrm>
          <a:off x="2527300" y="224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418,397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153943</xdr:rowOff>
    </xdr:from>
    <xdr:to>
      <xdr:col>4</xdr:col>
      <xdr:colOff>1117600</xdr:colOff>
      <xdr:row>35</xdr:row>
      <xdr:rowOff>157349</xdr:rowOff>
    </xdr:to>
    <xdr:cxnSp macro="">
      <xdr:nvCxnSpPr>
        <xdr:cNvPr id="106" name="直線コネクタ 105"/>
        <xdr:cNvCxnSpPr/>
      </xdr:nvCxnSpPr>
      <xdr:spPr bwMode="auto">
        <a:xfrm>
          <a:off x="5003800" y="6764293"/>
          <a:ext cx="647700" cy="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142127</xdr:rowOff>
    </xdr:from>
    <xdr:ext cx="762000" cy="259045"/>
    <xdr:sp macro="" textlink="">
      <xdr:nvSpPr>
        <xdr:cNvPr id="107" name="人口1人当たり決算額の推移平均値テキスト445"/>
        <xdr:cNvSpPr txBox="1"/>
      </xdr:nvSpPr>
      <xdr:spPr>
        <a:xfrm>
          <a:off x="5740400" y="675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153943</xdr:rowOff>
    </xdr:from>
    <xdr:to>
      <xdr:col>4</xdr:col>
      <xdr:colOff>469900</xdr:colOff>
      <xdr:row>35</xdr:row>
      <xdr:rowOff>164481</xdr:rowOff>
    </xdr:to>
    <xdr:cxnSp macro="">
      <xdr:nvCxnSpPr>
        <xdr:cNvPr id="109" name="直線コネクタ 108"/>
        <xdr:cNvCxnSpPr/>
      </xdr:nvCxnSpPr>
      <xdr:spPr bwMode="auto">
        <a:xfrm flipV="1">
          <a:off x="4305300" y="6764293"/>
          <a:ext cx="698500" cy="10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0" name="フローチャート : 判断 109"/>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298873</xdr:rowOff>
    </xdr:from>
    <xdr:ext cx="736600" cy="259045"/>
    <xdr:sp macro="" textlink="">
      <xdr:nvSpPr>
        <xdr:cNvPr id="111" name="テキスト ボックス 110"/>
        <xdr:cNvSpPr txBox="1"/>
      </xdr:nvSpPr>
      <xdr:spPr>
        <a:xfrm>
          <a:off x="4622800" y="690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164481</xdr:rowOff>
    </xdr:from>
    <xdr:to>
      <xdr:col>3</xdr:col>
      <xdr:colOff>904875</xdr:colOff>
      <xdr:row>35</xdr:row>
      <xdr:rowOff>175788</xdr:rowOff>
    </xdr:to>
    <xdr:cxnSp macro="">
      <xdr:nvCxnSpPr>
        <xdr:cNvPr id="112" name="直線コネクタ 111"/>
        <xdr:cNvCxnSpPr/>
      </xdr:nvCxnSpPr>
      <xdr:spPr bwMode="auto">
        <a:xfrm flipV="1">
          <a:off x="3606800" y="6774831"/>
          <a:ext cx="698500" cy="1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213442</xdr:rowOff>
    </xdr:from>
    <xdr:to>
      <xdr:col>3</xdr:col>
      <xdr:colOff>955675</xdr:colOff>
      <xdr:row>35</xdr:row>
      <xdr:rowOff>315042</xdr:rowOff>
    </xdr:to>
    <xdr:sp macro="" textlink="">
      <xdr:nvSpPr>
        <xdr:cNvPr id="113" name="フローチャート : 判断 112"/>
        <xdr:cNvSpPr/>
      </xdr:nvSpPr>
      <xdr:spPr bwMode="auto">
        <a:xfrm>
          <a:off x="42545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299819</xdr:rowOff>
    </xdr:from>
    <xdr:ext cx="762000" cy="259045"/>
    <xdr:sp macro="" textlink="">
      <xdr:nvSpPr>
        <xdr:cNvPr id="114" name="テキスト ボックス 113"/>
        <xdr:cNvSpPr txBox="1"/>
      </xdr:nvSpPr>
      <xdr:spPr>
        <a:xfrm>
          <a:off x="39243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136318</xdr:rowOff>
    </xdr:from>
    <xdr:to>
      <xdr:col>3</xdr:col>
      <xdr:colOff>206375</xdr:colOff>
      <xdr:row>35</xdr:row>
      <xdr:rowOff>175788</xdr:rowOff>
    </xdr:to>
    <xdr:cxnSp macro="">
      <xdr:nvCxnSpPr>
        <xdr:cNvPr id="115" name="直線コネクタ 114"/>
        <xdr:cNvCxnSpPr/>
      </xdr:nvCxnSpPr>
      <xdr:spPr bwMode="auto">
        <a:xfrm>
          <a:off x="2908300" y="6746668"/>
          <a:ext cx="698500" cy="39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186659</xdr:rowOff>
    </xdr:from>
    <xdr:to>
      <xdr:col>3</xdr:col>
      <xdr:colOff>257175</xdr:colOff>
      <xdr:row>35</xdr:row>
      <xdr:rowOff>288259</xdr:rowOff>
    </xdr:to>
    <xdr:sp macro="" textlink="">
      <xdr:nvSpPr>
        <xdr:cNvPr id="116" name="フローチャート : 判断 115"/>
        <xdr:cNvSpPr/>
      </xdr:nvSpPr>
      <xdr:spPr bwMode="auto">
        <a:xfrm>
          <a:off x="35560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273036</xdr:rowOff>
    </xdr:from>
    <xdr:ext cx="762000" cy="259045"/>
    <xdr:sp macro="" textlink="">
      <xdr:nvSpPr>
        <xdr:cNvPr id="117" name="テキスト ボックス 116"/>
        <xdr:cNvSpPr txBox="1"/>
      </xdr:nvSpPr>
      <xdr:spPr>
        <a:xfrm>
          <a:off x="3225800" y="68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182344</xdr:rowOff>
    </xdr:from>
    <xdr:to>
      <xdr:col>2</xdr:col>
      <xdr:colOff>692150</xdr:colOff>
      <xdr:row>35</xdr:row>
      <xdr:rowOff>283944</xdr:rowOff>
    </xdr:to>
    <xdr:sp macro="" textlink="">
      <xdr:nvSpPr>
        <xdr:cNvPr id="118" name="フローチャート : 判断 117"/>
        <xdr:cNvSpPr/>
      </xdr:nvSpPr>
      <xdr:spPr bwMode="auto">
        <a:xfrm>
          <a:off x="2857500" y="6792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268721</xdr:rowOff>
    </xdr:from>
    <xdr:ext cx="762000" cy="259045"/>
    <xdr:sp macro="" textlink="">
      <xdr:nvSpPr>
        <xdr:cNvPr id="119" name="テキスト ボックス 118"/>
        <xdr:cNvSpPr txBox="1"/>
      </xdr:nvSpPr>
      <xdr:spPr>
        <a:xfrm>
          <a:off x="2527300" y="687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106549</xdr:rowOff>
    </xdr:from>
    <xdr:to>
      <xdr:col>5</xdr:col>
      <xdr:colOff>34925</xdr:colOff>
      <xdr:row>35</xdr:row>
      <xdr:rowOff>208149</xdr:rowOff>
    </xdr:to>
    <xdr:sp macro="" textlink="">
      <xdr:nvSpPr>
        <xdr:cNvPr id="125" name="円/楕円 124"/>
        <xdr:cNvSpPr/>
      </xdr:nvSpPr>
      <xdr:spPr bwMode="auto">
        <a:xfrm>
          <a:off x="5600700" y="671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294526</xdr:rowOff>
    </xdr:from>
    <xdr:ext cx="762000" cy="259045"/>
    <xdr:sp macro="" textlink="">
      <xdr:nvSpPr>
        <xdr:cNvPr id="126" name="人口1人当たり決算額の推移該当値テキスト445"/>
        <xdr:cNvSpPr txBox="1"/>
      </xdr:nvSpPr>
      <xdr:spPr>
        <a:xfrm>
          <a:off x="5740400" y="656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103143</xdr:rowOff>
    </xdr:from>
    <xdr:to>
      <xdr:col>4</xdr:col>
      <xdr:colOff>520700</xdr:colOff>
      <xdr:row>35</xdr:row>
      <xdr:rowOff>204743</xdr:rowOff>
    </xdr:to>
    <xdr:sp macro="" textlink="">
      <xdr:nvSpPr>
        <xdr:cNvPr id="127" name="円/楕円 126"/>
        <xdr:cNvSpPr/>
      </xdr:nvSpPr>
      <xdr:spPr bwMode="auto">
        <a:xfrm>
          <a:off x="4953000" y="671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214920</xdr:rowOff>
    </xdr:from>
    <xdr:ext cx="736600" cy="259045"/>
    <xdr:sp macro="" textlink="">
      <xdr:nvSpPr>
        <xdr:cNvPr id="128" name="テキスト ボックス 127"/>
        <xdr:cNvSpPr txBox="1"/>
      </xdr:nvSpPr>
      <xdr:spPr>
        <a:xfrm>
          <a:off x="4622800" y="6482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113681</xdr:rowOff>
    </xdr:from>
    <xdr:to>
      <xdr:col>3</xdr:col>
      <xdr:colOff>955675</xdr:colOff>
      <xdr:row>35</xdr:row>
      <xdr:rowOff>215281</xdr:rowOff>
    </xdr:to>
    <xdr:sp macro="" textlink="">
      <xdr:nvSpPr>
        <xdr:cNvPr id="129" name="円/楕円 128"/>
        <xdr:cNvSpPr/>
      </xdr:nvSpPr>
      <xdr:spPr bwMode="auto">
        <a:xfrm>
          <a:off x="4254500" y="672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225458</xdr:rowOff>
    </xdr:from>
    <xdr:ext cx="762000" cy="259045"/>
    <xdr:sp macro="" textlink="">
      <xdr:nvSpPr>
        <xdr:cNvPr id="130" name="テキスト ボックス 129"/>
        <xdr:cNvSpPr txBox="1"/>
      </xdr:nvSpPr>
      <xdr:spPr>
        <a:xfrm>
          <a:off x="3924300" y="649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124988</xdr:rowOff>
    </xdr:from>
    <xdr:to>
      <xdr:col>3</xdr:col>
      <xdr:colOff>257175</xdr:colOff>
      <xdr:row>35</xdr:row>
      <xdr:rowOff>226588</xdr:rowOff>
    </xdr:to>
    <xdr:sp macro="" textlink="">
      <xdr:nvSpPr>
        <xdr:cNvPr id="131" name="円/楕円 130"/>
        <xdr:cNvSpPr/>
      </xdr:nvSpPr>
      <xdr:spPr bwMode="auto">
        <a:xfrm>
          <a:off x="3556000" y="673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236765</xdr:rowOff>
    </xdr:from>
    <xdr:ext cx="762000" cy="259045"/>
    <xdr:sp macro="" textlink="">
      <xdr:nvSpPr>
        <xdr:cNvPr id="132" name="テキスト ボックス 131"/>
        <xdr:cNvSpPr txBox="1"/>
      </xdr:nvSpPr>
      <xdr:spPr>
        <a:xfrm>
          <a:off x="3225800" y="65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85518</xdr:rowOff>
    </xdr:from>
    <xdr:to>
      <xdr:col>2</xdr:col>
      <xdr:colOff>692150</xdr:colOff>
      <xdr:row>35</xdr:row>
      <xdr:rowOff>187118</xdr:rowOff>
    </xdr:to>
    <xdr:sp macro="" textlink="">
      <xdr:nvSpPr>
        <xdr:cNvPr id="133" name="円/楕円 132"/>
        <xdr:cNvSpPr/>
      </xdr:nvSpPr>
      <xdr:spPr bwMode="auto">
        <a:xfrm>
          <a:off x="2857500" y="6695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197295</xdr:rowOff>
    </xdr:from>
    <xdr:ext cx="762000" cy="259045"/>
    <xdr:sp macro="" textlink="">
      <xdr:nvSpPr>
        <xdr:cNvPr id="134" name="テキスト ボックス 133"/>
        <xdr:cNvSpPr txBox="1"/>
      </xdr:nvSpPr>
      <xdr:spPr>
        <a:xfrm>
          <a:off x="2527300" y="646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908
165.48
2,229,427
2,079,095
87,110
1,065,874
2,287,736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128185</xdr:rowOff>
    </xdr:from>
    <xdr:to>
      <xdr:col>6</xdr:col>
      <xdr:colOff>511175</xdr:colOff>
      <xdr:row>33</xdr:row>
      <xdr:rowOff>148596</xdr:rowOff>
    </xdr:to>
    <xdr:cxnSp macro="">
      <xdr:nvCxnSpPr>
        <xdr:cNvPr id="63" name="直線コネクタ 62"/>
        <xdr:cNvCxnSpPr/>
      </xdr:nvCxnSpPr>
      <xdr:spPr>
        <a:xfrm>
          <a:off x="3797300" y="5786035"/>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128185</xdr:rowOff>
    </xdr:from>
    <xdr:to>
      <xdr:col>5</xdr:col>
      <xdr:colOff>358775</xdr:colOff>
      <xdr:row>34</xdr:row>
      <xdr:rowOff>7837</xdr:rowOff>
    </xdr:to>
    <xdr:cxnSp macro="">
      <xdr:nvCxnSpPr>
        <xdr:cNvPr id="66" name="直線コネクタ 65"/>
        <xdr:cNvCxnSpPr/>
      </xdr:nvCxnSpPr>
      <xdr:spPr>
        <a:xfrm flipV="1">
          <a:off x="2908300" y="5786035"/>
          <a:ext cx="889000" cy="5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7837</xdr:rowOff>
    </xdr:from>
    <xdr:to>
      <xdr:col>4</xdr:col>
      <xdr:colOff>155575</xdr:colOff>
      <xdr:row>34</xdr:row>
      <xdr:rowOff>41585</xdr:rowOff>
    </xdr:to>
    <xdr:cxnSp macro="">
      <xdr:nvCxnSpPr>
        <xdr:cNvPr id="69" name="直線コネクタ 68"/>
        <xdr:cNvCxnSpPr/>
      </xdr:nvCxnSpPr>
      <xdr:spPr>
        <a:xfrm flipV="1">
          <a:off x="2019300" y="5837137"/>
          <a:ext cx="8890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38992</xdr:rowOff>
    </xdr:from>
    <xdr:to>
      <xdr:col>2</xdr:col>
      <xdr:colOff>638175</xdr:colOff>
      <xdr:row>34</xdr:row>
      <xdr:rowOff>41585</xdr:rowOff>
    </xdr:to>
    <xdr:cxnSp macro="">
      <xdr:nvCxnSpPr>
        <xdr:cNvPr id="72" name="直線コネクタ 71"/>
        <xdr:cNvCxnSpPr/>
      </xdr:nvCxnSpPr>
      <xdr:spPr>
        <a:xfrm>
          <a:off x="1130300" y="5868292"/>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97796</xdr:rowOff>
    </xdr:from>
    <xdr:to>
      <xdr:col>6</xdr:col>
      <xdr:colOff>561975</xdr:colOff>
      <xdr:row>34</xdr:row>
      <xdr:rowOff>27946</xdr:rowOff>
    </xdr:to>
    <xdr:sp macro="" textlink="">
      <xdr:nvSpPr>
        <xdr:cNvPr id="82" name="円/楕円 81"/>
        <xdr:cNvSpPr/>
      </xdr:nvSpPr>
      <xdr:spPr>
        <a:xfrm>
          <a:off x="4584700" y="57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120673</xdr:rowOff>
    </xdr:from>
    <xdr:ext cx="599010" cy="259045"/>
    <xdr:sp macro="" textlink="">
      <xdr:nvSpPr>
        <xdr:cNvPr id="83" name="人件費該当値テキスト"/>
        <xdr:cNvSpPr txBox="1"/>
      </xdr:nvSpPr>
      <xdr:spPr>
        <a:xfrm>
          <a:off x="4686300" y="560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399,776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77385</xdr:rowOff>
    </xdr:from>
    <xdr:to>
      <xdr:col>5</xdr:col>
      <xdr:colOff>409575</xdr:colOff>
      <xdr:row>34</xdr:row>
      <xdr:rowOff>7535</xdr:rowOff>
    </xdr:to>
    <xdr:sp macro="" textlink="">
      <xdr:nvSpPr>
        <xdr:cNvPr id="84" name="円/楕円 83"/>
        <xdr:cNvSpPr/>
      </xdr:nvSpPr>
      <xdr:spPr>
        <a:xfrm>
          <a:off x="3746500" y="57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24062</xdr:rowOff>
    </xdr:from>
    <xdr:ext cx="599010" cy="259045"/>
    <xdr:sp macro="" textlink="">
      <xdr:nvSpPr>
        <xdr:cNvPr id="85" name="テキスト ボックス 84"/>
        <xdr:cNvSpPr txBox="1"/>
      </xdr:nvSpPr>
      <xdr:spPr>
        <a:xfrm>
          <a:off x="3497794" y="551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406,026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128487</xdr:rowOff>
    </xdr:from>
    <xdr:to>
      <xdr:col>4</xdr:col>
      <xdr:colOff>206375</xdr:colOff>
      <xdr:row>34</xdr:row>
      <xdr:rowOff>58637</xdr:rowOff>
    </xdr:to>
    <xdr:sp macro="" textlink="">
      <xdr:nvSpPr>
        <xdr:cNvPr id="86" name="円/楕円 85"/>
        <xdr:cNvSpPr/>
      </xdr:nvSpPr>
      <xdr:spPr>
        <a:xfrm>
          <a:off x="2857500" y="57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75164</xdr:rowOff>
    </xdr:from>
    <xdr:ext cx="599010" cy="259045"/>
    <xdr:sp macro="" textlink="">
      <xdr:nvSpPr>
        <xdr:cNvPr id="87" name="テキスト ボックス 86"/>
        <xdr:cNvSpPr txBox="1"/>
      </xdr:nvSpPr>
      <xdr:spPr>
        <a:xfrm>
          <a:off x="2608794" y="556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390,378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162235</xdr:rowOff>
    </xdr:from>
    <xdr:to>
      <xdr:col>3</xdr:col>
      <xdr:colOff>3175</xdr:colOff>
      <xdr:row>34</xdr:row>
      <xdr:rowOff>92385</xdr:rowOff>
    </xdr:to>
    <xdr:sp macro="" textlink="">
      <xdr:nvSpPr>
        <xdr:cNvPr id="88" name="円/楕円 87"/>
        <xdr:cNvSpPr/>
      </xdr:nvSpPr>
      <xdr:spPr>
        <a:xfrm>
          <a:off x="1968500" y="58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108912</xdr:rowOff>
    </xdr:from>
    <xdr:ext cx="599010" cy="259045"/>
    <xdr:sp macro="" textlink="">
      <xdr:nvSpPr>
        <xdr:cNvPr id="89" name="テキスト ボックス 88"/>
        <xdr:cNvSpPr txBox="1"/>
      </xdr:nvSpPr>
      <xdr:spPr>
        <a:xfrm>
          <a:off x="1719794" y="559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159642</xdr:rowOff>
    </xdr:from>
    <xdr:to>
      <xdr:col>1</xdr:col>
      <xdr:colOff>485775</xdr:colOff>
      <xdr:row>34</xdr:row>
      <xdr:rowOff>89792</xdr:rowOff>
    </xdr:to>
    <xdr:sp macro="" textlink="">
      <xdr:nvSpPr>
        <xdr:cNvPr id="90" name="円/楕円 89"/>
        <xdr:cNvSpPr/>
      </xdr:nvSpPr>
      <xdr:spPr>
        <a:xfrm>
          <a:off x="1079500" y="58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106319</xdr:rowOff>
    </xdr:from>
    <xdr:ext cx="599010" cy="259045"/>
    <xdr:sp macro="" textlink="">
      <xdr:nvSpPr>
        <xdr:cNvPr id="91" name="テキスト ボックス 90"/>
        <xdr:cNvSpPr txBox="1"/>
      </xdr:nvSpPr>
      <xdr:spPr>
        <a:xfrm>
          <a:off x="830794" y="559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1402</xdr:rowOff>
    </xdr:from>
    <xdr:to>
      <xdr:col>6</xdr:col>
      <xdr:colOff>511175</xdr:colOff>
      <xdr:row>55</xdr:row>
      <xdr:rowOff>77475</xdr:rowOff>
    </xdr:to>
    <xdr:cxnSp macro="">
      <xdr:nvCxnSpPr>
        <xdr:cNvPr id="122" name="直線コネクタ 121"/>
        <xdr:cNvCxnSpPr/>
      </xdr:nvCxnSpPr>
      <xdr:spPr>
        <a:xfrm flipV="1">
          <a:off x="3797300" y="9431152"/>
          <a:ext cx="8382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77475</xdr:rowOff>
    </xdr:from>
    <xdr:to>
      <xdr:col>5</xdr:col>
      <xdr:colOff>358775</xdr:colOff>
      <xdr:row>55</xdr:row>
      <xdr:rowOff>167655</xdr:rowOff>
    </xdr:to>
    <xdr:cxnSp macro="">
      <xdr:nvCxnSpPr>
        <xdr:cNvPr id="125" name="直線コネクタ 124"/>
        <xdr:cNvCxnSpPr/>
      </xdr:nvCxnSpPr>
      <xdr:spPr>
        <a:xfrm flipV="1">
          <a:off x="2908300" y="9507225"/>
          <a:ext cx="889000" cy="9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167655</xdr:rowOff>
    </xdr:from>
    <xdr:to>
      <xdr:col>4</xdr:col>
      <xdr:colOff>155575</xdr:colOff>
      <xdr:row>56</xdr:row>
      <xdr:rowOff>43873</xdr:rowOff>
    </xdr:to>
    <xdr:cxnSp macro="">
      <xdr:nvCxnSpPr>
        <xdr:cNvPr id="128" name="直線コネクタ 127"/>
        <xdr:cNvCxnSpPr/>
      </xdr:nvCxnSpPr>
      <xdr:spPr>
        <a:xfrm flipV="1">
          <a:off x="2019300" y="9597405"/>
          <a:ext cx="889000" cy="4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43873</xdr:rowOff>
    </xdr:from>
    <xdr:to>
      <xdr:col>2</xdr:col>
      <xdr:colOff>638175</xdr:colOff>
      <xdr:row>56</xdr:row>
      <xdr:rowOff>86908</xdr:rowOff>
    </xdr:to>
    <xdr:cxnSp macro="">
      <xdr:nvCxnSpPr>
        <xdr:cNvPr id="131" name="直線コネクタ 130"/>
        <xdr:cNvCxnSpPr/>
      </xdr:nvCxnSpPr>
      <xdr:spPr>
        <a:xfrm flipV="1">
          <a:off x="1130300" y="9645073"/>
          <a:ext cx="8890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153521</xdr:rowOff>
    </xdr:from>
    <xdr:ext cx="599010" cy="259045"/>
    <xdr:sp macro="" textlink="">
      <xdr:nvSpPr>
        <xdr:cNvPr id="133" name="テキスト ボックス 132"/>
        <xdr:cNvSpPr txBox="1"/>
      </xdr:nvSpPr>
      <xdr:spPr>
        <a:xfrm>
          <a:off x="1719794" y="992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9806</xdr:rowOff>
    </xdr:from>
    <xdr:ext cx="599010" cy="259045"/>
    <xdr:sp macro="" textlink="">
      <xdr:nvSpPr>
        <xdr:cNvPr id="135" name="テキスト ボックス 134"/>
        <xdr:cNvSpPr txBox="1"/>
      </xdr:nvSpPr>
      <xdr:spPr>
        <a:xfrm>
          <a:off x="830794" y="995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122052</xdr:rowOff>
    </xdr:from>
    <xdr:to>
      <xdr:col>6</xdr:col>
      <xdr:colOff>561975</xdr:colOff>
      <xdr:row>55</xdr:row>
      <xdr:rowOff>52202</xdr:rowOff>
    </xdr:to>
    <xdr:sp macro="" textlink="">
      <xdr:nvSpPr>
        <xdr:cNvPr id="141" name="円/楕円 140"/>
        <xdr:cNvSpPr/>
      </xdr:nvSpPr>
      <xdr:spPr>
        <a:xfrm>
          <a:off x="4584700" y="93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144929</xdr:rowOff>
    </xdr:from>
    <xdr:ext cx="599010" cy="259045"/>
    <xdr:sp macro="" textlink="">
      <xdr:nvSpPr>
        <xdr:cNvPr id="142" name="物件費該当値テキスト"/>
        <xdr:cNvSpPr txBox="1"/>
      </xdr:nvSpPr>
      <xdr:spPr>
        <a:xfrm>
          <a:off x="4686300" y="923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479,697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26675</xdr:rowOff>
    </xdr:from>
    <xdr:to>
      <xdr:col>5</xdr:col>
      <xdr:colOff>409575</xdr:colOff>
      <xdr:row>55</xdr:row>
      <xdr:rowOff>128275</xdr:rowOff>
    </xdr:to>
    <xdr:sp macro="" textlink="">
      <xdr:nvSpPr>
        <xdr:cNvPr id="143" name="円/楕円 142"/>
        <xdr:cNvSpPr/>
      </xdr:nvSpPr>
      <xdr:spPr>
        <a:xfrm>
          <a:off x="3746500" y="94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144802</xdr:rowOff>
    </xdr:from>
    <xdr:ext cx="599010" cy="259045"/>
    <xdr:sp macro="" textlink="">
      <xdr:nvSpPr>
        <xdr:cNvPr id="144" name="テキスト ボックス 143"/>
        <xdr:cNvSpPr txBox="1"/>
      </xdr:nvSpPr>
      <xdr:spPr>
        <a:xfrm>
          <a:off x="3497794" y="923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116855</xdr:rowOff>
    </xdr:from>
    <xdr:to>
      <xdr:col>4</xdr:col>
      <xdr:colOff>206375</xdr:colOff>
      <xdr:row>56</xdr:row>
      <xdr:rowOff>47005</xdr:rowOff>
    </xdr:to>
    <xdr:sp macro="" textlink="">
      <xdr:nvSpPr>
        <xdr:cNvPr id="145" name="円/楕円 144"/>
        <xdr:cNvSpPr/>
      </xdr:nvSpPr>
      <xdr:spPr>
        <a:xfrm>
          <a:off x="2857500" y="95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63532</xdr:rowOff>
    </xdr:from>
    <xdr:ext cx="599010" cy="259045"/>
    <xdr:sp macro="" textlink="">
      <xdr:nvSpPr>
        <xdr:cNvPr id="146" name="テキスト ボックス 145"/>
        <xdr:cNvSpPr txBox="1"/>
      </xdr:nvSpPr>
      <xdr:spPr>
        <a:xfrm>
          <a:off x="2608794" y="932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377,880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164523</xdr:rowOff>
    </xdr:from>
    <xdr:to>
      <xdr:col>3</xdr:col>
      <xdr:colOff>3175</xdr:colOff>
      <xdr:row>56</xdr:row>
      <xdr:rowOff>94673</xdr:rowOff>
    </xdr:to>
    <xdr:sp macro="" textlink="">
      <xdr:nvSpPr>
        <xdr:cNvPr id="147" name="円/楕円 146"/>
        <xdr:cNvSpPr/>
      </xdr:nvSpPr>
      <xdr:spPr>
        <a:xfrm>
          <a:off x="1968500" y="959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111200</xdr:rowOff>
    </xdr:from>
    <xdr:ext cx="599010" cy="259045"/>
    <xdr:sp macro="" textlink="">
      <xdr:nvSpPr>
        <xdr:cNvPr id="148" name="テキスト ボックス 147"/>
        <xdr:cNvSpPr txBox="1"/>
      </xdr:nvSpPr>
      <xdr:spPr>
        <a:xfrm>
          <a:off x="1719794" y="936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348,687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36108</xdr:rowOff>
    </xdr:from>
    <xdr:to>
      <xdr:col>1</xdr:col>
      <xdr:colOff>485775</xdr:colOff>
      <xdr:row>56</xdr:row>
      <xdr:rowOff>137708</xdr:rowOff>
    </xdr:to>
    <xdr:sp macro="" textlink="">
      <xdr:nvSpPr>
        <xdr:cNvPr id="149" name="円/楕円 148"/>
        <xdr:cNvSpPr/>
      </xdr:nvSpPr>
      <xdr:spPr>
        <a:xfrm>
          <a:off x="1079500" y="96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154235</xdr:rowOff>
    </xdr:from>
    <xdr:ext cx="599010" cy="259045"/>
    <xdr:sp macro="" textlink="">
      <xdr:nvSpPr>
        <xdr:cNvPr id="150" name="テキスト ボックス 149"/>
        <xdr:cNvSpPr txBox="1"/>
      </xdr:nvSpPr>
      <xdr:spPr>
        <a:xfrm>
          <a:off x="830794" y="94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73964</xdr:rowOff>
    </xdr:from>
    <xdr:to>
      <xdr:col>6</xdr:col>
      <xdr:colOff>511175</xdr:colOff>
      <xdr:row>78</xdr:row>
      <xdr:rowOff>77229</xdr:rowOff>
    </xdr:to>
    <xdr:cxnSp macro="">
      <xdr:nvCxnSpPr>
        <xdr:cNvPr id="179" name="直線コネクタ 178"/>
        <xdr:cNvCxnSpPr/>
      </xdr:nvCxnSpPr>
      <xdr:spPr>
        <a:xfrm>
          <a:off x="3797300" y="1344706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66650</xdr:rowOff>
    </xdr:from>
    <xdr:to>
      <xdr:col>5</xdr:col>
      <xdr:colOff>358775</xdr:colOff>
      <xdr:row>78</xdr:row>
      <xdr:rowOff>73964</xdr:rowOff>
    </xdr:to>
    <xdr:cxnSp macro="">
      <xdr:nvCxnSpPr>
        <xdr:cNvPr id="182" name="直線コネクタ 181"/>
        <xdr:cNvCxnSpPr/>
      </xdr:nvCxnSpPr>
      <xdr:spPr>
        <a:xfrm>
          <a:off x="2908300" y="13096850"/>
          <a:ext cx="889000" cy="35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137464</xdr:rowOff>
    </xdr:from>
    <xdr:to>
      <xdr:col>5</xdr:col>
      <xdr:colOff>409575</xdr:colOff>
      <xdr:row>78</xdr:row>
      <xdr:rowOff>67614</xdr:rowOff>
    </xdr:to>
    <xdr:sp macro="" textlink="">
      <xdr:nvSpPr>
        <xdr:cNvPr id="183" name="フローチャート : 判断 182"/>
        <xdr:cNvSpPr/>
      </xdr:nvSpPr>
      <xdr:spPr>
        <a:xfrm>
          <a:off x="3746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84141</xdr:rowOff>
    </xdr:from>
    <xdr:ext cx="534377" cy="259045"/>
    <xdr:sp macro="" textlink="">
      <xdr:nvSpPr>
        <xdr:cNvPr id="184" name="テキスト ボックス 183"/>
        <xdr:cNvSpPr txBox="1"/>
      </xdr:nvSpPr>
      <xdr:spPr>
        <a:xfrm>
          <a:off x="3530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171069</xdr:rowOff>
    </xdr:from>
    <xdr:to>
      <xdr:col>4</xdr:col>
      <xdr:colOff>155575</xdr:colOff>
      <xdr:row>76</xdr:row>
      <xdr:rowOff>66650</xdr:rowOff>
    </xdr:to>
    <xdr:cxnSp macro="">
      <xdr:nvCxnSpPr>
        <xdr:cNvPr id="185" name="直線コネクタ 184"/>
        <xdr:cNvCxnSpPr/>
      </xdr:nvCxnSpPr>
      <xdr:spPr>
        <a:xfrm>
          <a:off x="2019300" y="13029819"/>
          <a:ext cx="889000" cy="6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40081</xdr:rowOff>
    </xdr:from>
    <xdr:to>
      <xdr:col>4</xdr:col>
      <xdr:colOff>206375</xdr:colOff>
      <xdr:row>77</xdr:row>
      <xdr:rowOff>141681</xdr:rowOff>
    </xdr:to>
    <xdr:sp macro="" textlink="">
      <xdr:nvSpPr>
        <xdr:cNvPr id="186" name="フローチャート : 判断 185"/>
        <xdr:cNvSpPr/>
      </xdr:nvSpPr>
      <xdr:spPr>
        <a:xfrm>
          <a:off x="2857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132808</xdr:rowOff>
    </xdr:from>
    <xdr:ext cx="534377" cy="259045"/>
    <xdr:sp macro="" textlink="">
      <xdr:nvSpPr>
        <xdr:cNvPr id="187" name="テキスト ボックス 186"/>
        <xdr:cNvSpPr txBox="1"/>
      </xdr:nvSpPr>
      <xdr:spPr>
        <a:xfrm>
          <a:off x="2641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159283</xdr:rowOff>
    </xdr:from>
    <xdr:to>
      <xdr:col>2</xdr:col>
      <xdr:colOff>638175</xdr:colOff>
      <xdr:row>75</xdr:row>
      <xdr:rowOff>171069</xdr:rowOff>
    </xdr:to>
    <xdr:cxnSp macro="">
      <xdr:nvCxnSpPr>
        <xdr:cNvPr id="188" name="直線コネクタ 187"/>
        <xdr:cNvCxnSpPr/>
      </xdr:nvCxnSpPr>
      <xdr:spPr>
        <a:xfrm>
          <a:off x="1130300" y="13018033"/>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87681</xdr:rowOff>
    </xdr:from>
    <xdr:to>
      <xdr:col>3</xdr:col>
      <xdr:colOff>3175</xdr:colOff>
      <xdr:row>78</xdr:row>
      <xdr:rowOff>17831</xdr:rowOff>
    </xdr:to>
    <xdr:sp macro="" textlink="">
      <xdr:nvSpPr>
        <xdr:cNvPr id="189" name="フローチャート : 判断 188"/>
        <xdr:cNvSpPr/>
      </xdr:nvSpPr>
      <xdr:spPr>
        <a:xfrm>
          <a:off x="1968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8958</xdr:rowOff>
    </xdr:from>
    <xdr:ext cx="534377" cy="259045"/>
    <xdr:sp macro="" textlink="">
      <xdr:nvSpPr>
        <xdr:cNvPr id="190" name="テキスト ボックス 189"/>
        <xdr:cNvSpPr txBox="1"/>
      </xdr:nvSpPr>
      <xdr:spPr>
        <a:xfrm>
          <a:off x="1752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78905</xdr:rowOff>
    </xdr:from>
    <xdr:to>
      <xdr:col>1</xdr:col>
      <xdr:colOff>485775</xdr:colOff>
      <xdr:row>78</xdr:row>
      <xdr:rowOff>9055</xdr:rowOff>
    </xdr:to>
    <xdr:sp macro="" textlink="">
      <xdr:nvSpPr>
        <xdr:cNvPr id="191" name="フローチャート : 判断 190"/>
        <xdr:cNvSpPr/>
      </xdr:nvSpPr>
      <xdr:spPr>
        <a:xfrm>
          <a:off x="1079500" y="132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182</xdr:rowOff>
    </xdr:from>
    <xdr:ext cx="534377" cy="259045"/>
    <xdr:sp macro="" textlink="">
      <xdr:nvSpPr>
        <xdr:cNvPr id="192" name="テキスト ボックス 191"/>
        <xdr:cNvSpPr txBox="1"/>
      </xdr:nvSpPr>
      <xdr:spPr>
        <a:xfrm>
          <a:off x="863111" y="133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26429</xdr:rowOff>
    </xdr:from>
    <xdr:to>
      <xdr:col>6</xdr:col>
      <xdr:colOff>561975</xdr:colOff>
      <xdr:row>78</xdr:row>
      <xdr:rowOff>128029</xdr:rowOff>
    </xdr:to>
    <xdr:sp macro="" textlink="">
      <xdr:nvSpPr>
        <xdr:cNvPr id="198" name="円/楕円 197"/>
        <xdr:cNvSpPr/>
      </xdr:nvSpPr>
      <xdr:spPr>
        <a:xfrm>
          <a:off x="4584700" y="133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4856</xdr:rowOff>
    </xdr:from>
    <xdr:ext cx="534377" cy="259045"/>
    <xdr:sp macro="" textlink="">
      <xdr:nvSpPr>
        <xdr:cNvPr id="199" name="維持補修費該当値テキスト"/>
        <xdr:cNvSpPr txBox="1"/>
      </xdr:nvSpPr>
      <xdr:spPr>
        <a:xfrm>
          <a:off x="4686300" y="133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23164</xdr:rowOff>
    </xdr:from>
    <xdr:to>
      <xdr:col>5</xdr:col>
      <xdr:colOff>409575</xdr:colOff>
      <xdr:row>78</xdr:row>
      <xdr:rowOff>124764</xdr:rowOff>
    </xdr:to>
    <xdr:sp macro="" textlink="">
      <xdr:nvSpPr>
        <xdr:cNvPr id="200" name="円/楕円 199"/>
        <xdr:cNvSpPr/>
      </xdr:nvSpPr>
      <xdr:spPr>
        <a:xfrm>
          <a:off x="3746500" y="133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115891</xdr:rowOff>
    </xdr:from>
    <xdr:ext cx="534377" cy="259045"/>
    <xdr:sp macro="" textlink="">
      <xdr:nvSpPr>
        <xdr:cNvPr id="201" name="テキスト ボックス 200"/>
        <xdr:cNvSpPr txBox="1"/>
      </xdr:nvSpPr>
      <xdr:spPr>
        <a:xfrm>
          <a:off x="3530111" y="13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15850</xdr:rowOff>
    </xdr:from>
    <xdr:to>
      <xdr:col>4</xdr:col>
      <xdr:colOff>206375</xdr:colOff>
      <xdr:row>76</xdr:row>
      <xdr:rowOff>117450</xdr:rowOff>
    </xdr:to>
    <xdr:sp macro="" textlink="">
      <xdr:nvSpPr>
        <xdr:cNvPr id="202" name="円/楕円 201"/>
        <xdr:cNvSpPr/>
      </xdr:nvSpPr>
      <xdr:spPr>
        <a:xfrm>
          <a:off x="2857500" y="130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133976</xdr:rowOff>
    </xdr:from>
    <xdr:ext cx="534377" cy="259045"/>
    <xdr:sp macro="" textlink="">
      <xdr:nvSpPr>
        <xdr:cNvPr id="203" name="テキスト ボックス 202"/>
        <xdr:cNvSpPr txBox="1"/>
      </xdr:nvSpPr>
      <xdr:spPr>
        <a:xfrm>
          <a:off x="2641111" y="128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120269</xdr:rowOff>
    </xdr:from>
    <xdr:to>
      <xdr:col>3</xdr:col>
      <xdr:colOff>3175</xdr:colOff>
      <xdr:row>76</xdr:row>
      <xdr:rowOff>50419</xdr:rowOff>
    </xdr:to>
    <xdr:sp macro="" textlink="">
      <xdr:nvSpPr>
        <xdr:cNvPr id="204" name="円/楕円 203"/>
        <xdr:cNvSpPr/>
      </xdr:nvSpPr>
      <xdr:spPr>
        <a:xfrm>
          <a:off x="1968500" y="129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66946</xdr:rowOff>
    </xdr:from>
    <xdr:ext cx="534377" cy="259045"/>
    <xdr:sp macro="" textlink="">
      <xdr:nvSpPr>
        <xdr:cNvPr id="205" name="テキスト ボックス 204"/>
        <xdr:cNvSpPr txBox="1"/>
      </xdr:nvSpPr>
      <xdr:spPr>
        <a:xfrm>
          <a:off x="1752111" y="127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108483</xdr:rowOff>
    </xdr:from>
    <xdr:to>
      <xdr:col>1</xdr:col>
      <xdr:colOff>485775</xdr:colOff>
      <xdr:row>76</xdr:row>
      <xdr:rowOff>38633</xdr:rowOff>
    </xdr:to>
    <xdr:sp macro="" textlink="">
      <xdr:nvSpPr>
        <xdr:cNvPr id="206" name="円/楕円 205"/>
        <xdr:cNvSpPr/>
      </xdr:nvSpPr>
      <xdr:spPr>
        <a:xfrm>
          <a:off x="1079500" y="129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55160</xdr:rowOff>
    </xdr:from>
    <xdr:ext cx="534377" cy="259045"/>
    <xdr:sp macro="" textlink="">
      <xdr:nvSpPr>
        <xdr:cNvPr id="207" name="テキスト ボックス 206"/>
        <xdr:cNvSpPr txBox="1"/>
      </xdr:nvSpPr>
      <xdr:spPr>
        <a:xfrm>
          <a:off x="863111" y="1274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19" name="テキスト ボックス 218"/>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102848</xdr:rowOff>
    </xdr:from>
    <xdr:to>
      <xdr:col>6</xdr:col>
      <xdr:colOff>510540</xdr:colOff>
      <xdr:row>98</xdr:row>
      <xdr:rowOff>57547</xdr:rowOff>
    </xdr:to>
    <xdr:cxnSp macro="">
      <xdr:nvCxnSpPr>
        <xdr:cNvPr id="235" name="直線コネクタ 234"/>
        <xdr:cNvCxnSpPr/>
      </xdr:nvCxnSpPr>
      <xdr:spPr>
        <a:xfrm flipV="1">
          <a:off x="4633595" y="15533348"/>
          <a:ext cx="1270" cy="1326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61374</xdr:rowOff>
    </xdr:from>
    <xdr:ext cx="534377" cy="259045"/>
    <xdr:sp macro="" textlink="">
      <xdr:nvSpPr>
        <xdr:cNvPr id="236" name="扶助費最小値テキスト"/>
        <xdr:cNvSpPr txBox="1"/>
      </xdr:nvSpPr>
      <xdr:spPr>
        <a:xfrm>
          <a:off x="4686300" y="168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98</xdr:row>
      <xdr:rowOff>57547</xdr:rowOff>
    </xdr:from>
    <xdr:to>
      <xdr:col>6</xdr:col>
      <xdr:colOff>600075</xdr:colOff>
      <xdr:row>98</xdr:row>
      <xdr:rowOff>57547</xdr:rowOff>
    </xdr:to>
    <xdr:cxnSp macro="">
      <xdr:nvCxnSpPr>
        <xdr:cNvPr id="237" name="直線コネクタ 236"/>
        <xdr:cNvCxnSpPr/>
      </xdr:nvCxnSpPr>
      <xdr:spPr>
        <a:xfrm>
          <a:off x="4546600" y="168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49525</xdr:rowOff>
    </xdr:from>
    <xdr:ext cx="599010" cy="259045"/>
    <xdr:sp macro="" textlink="">
      <xdr:nvSpPr>
        <xdr:cNvPr id="238" name="扶助費最大値テキスト"/>
        <xdr:cNvSpPr txBox="1"/>
      </xdr:nvSpPr>
      <xdr:spPr>
        <a:xfrm>
          <a:off x="4686300" y="1530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102848</xdr:rowOff>
    </xdr:from>
    <xdr:to>
      <xdr:col>6</xdr:col>
      <xdr:colOff>600075</xdr:colOff>
      <xdr:row>90</xdr:row>
      <xdr:rowOff>102848</xdr:rowOff>
    </xdr:to>
    <xdr:cxnSp macro="">
      <xdr:nvCxnSpPr>
        <xdr:cNvPr id="239" name="直線コネクタ 238"/>
        <xdr:cNvCxnSpPr/>
      </xdr:nvCxnSpPr>
      <xdr:spPr>
        <a:xfrm>
          <a:off x="4546600" y="15533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57547</xdr:rowOff>
    </xdr:from>
    <xdr:to>
      <xdr:col>6</xdr:col>
      <xdr:colOff>511175</xdr:colOff>
      <xdr:row>98</xdr:row>
      <xdr:rowOff>77473</xdr:rowOff>
    </xdr:to>
    <xdr:cxnSp macro="">
      <xdr:nvCxnSpPr>
        <xdr:cNvPr id="240" name="直線コネクタ 239"/>
        <xdr:cNvCxnSpPr/>
      </xdr:nvCxnSpPr>
      <xdr:spPr>
        <a:xfrm flipV="1">
          <a:off x="3797300" y="16859647"/>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148038</xdr:rowOff>
    </xdr:from>
    <xdr:ext cx="534377" cy="259045"/>
    <xdr:sp macro="" textlink="">
      <xdr:nvSpPr>
        <xdr:cNvPr id="241" name="扶助費平均値テキスト"/>
        <xdr:cNvSpPr txBox="1"/>
      </xdr:nvSpPr>
      <xdr:spPr>
        <a:xfrm>
          <a:off x="4686300" y="1626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125161</xdr:rowOff>
    </xdr:from>
    <xdr:to>
      <xdr:col>6</xdr:col>
      <xdr:colOff>561975</xdr:colOff>
      <xdr:row>96</xdr:row>
      <xdr:rowOff>55311</xdr:rowOff>
    </xdr:to>
    <xdr:sp macro="" textlink="">
      <xdr:nvSpPr>
        <xdr:cNvPr id="242" name="フローチャート : 判断 241"/>
        <xdr:cNvSpPr/>
      </xdr:nvSpPr>
      <xdr:spPr>
        <a:xfrm>
          <a:off x="45847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76691</xdr:rowOff>
    </xdr:from>
    <xdr:to>
      <xdr:col>5</xdr:col>
      <xdr:colOff>358775</xdr:colOff>
      <xdr:row>98</xdr:row>
      <xdr:rowOff>77473</xdr:rowOff>
    </xdr:to>
    <xdr:cxnSp macro="">
      <xdr:nvCxnSpPr>
        <xdr:cNvPr id="243" name="直線コネクタ 242"/>
        <xdr:cNvCxnSpPr/>
      </xdr:nvCxnSpPr>
      <xdr:spPr>
        <a:xfrm>
          <a:off x="2908300" y="16878791"/>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35331</xdr:rowOff>
    </xdr:from>
    <xdr:to>
      <xdr:col>5</xdr:col>
      <xdr:colOff>409575</xdr:colOff>
      <xdr:row>96</xdr:row>
      <xdr:rowOff>136931</xdr:rowOff>
    </xdr:to>
    <xdr:sp macro="" textlink="">
      <xdr:nvSpPr>
        <xdr:cNvPr id="244" name="フローチャート : 判断 243"/>
        <xdr:cNvSpPr/>
      </xdr:nvSpPr>
      <xdr:spPr>
        <a:xfrm>
          <a:off x="3746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153458</xdr:rowOff>
    </xdr:from>
    <xdr:ext cx="534377" cy="259045"/>
    <xdr:sp macro="" textlink="">
      <xdr:nvSpPr>
        <xdr:cNvPr id="245" name="テキスト ボックス 244"/>
        <xdr:cNvSpPr txBox="1"/>
      </xdr:nvSpPr>
      <xdr:spPr>
        <a:xfrm>
          <a:off x="3530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76691</xdr:rowOff>
    </xdr:from>
    <xdr:to>
      <xdr:col>4</xdr:col>
      <xdr:colOff>155575</xdr:colOff>
      <xdr:row>98</xdr:row>
      <xdr:rowOff>101352</xdr:rowOff>
    </xdr:to>
    <xdr:cxnSp macro="">
      <xdr:nvCxnSpPr>
        <xdr:cNvPr id="246" name="直線コネクタ 245"/>
        <xdr:cNvCxnSpPr/>
      </xdr:nvCxnSpPr>
      <xdr:spPr>
        <a:xfrm flipV="1">
          <a:off x="2019300" y="16878791"/>
          <a:ext cx="8890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144754</xdr:rowOff>
    </xdr:from>
    <xdr:to>
      <xdr:col>4</xdr:col>
      <xdr:colOff>206375</xdr:colOff>
      <xdr:row>96</xdr:row>
      <xdr:rowOff>74904</xdr:rowOff>
    </xdr:to>
    <xdr:sp macro="" textlink="">
      <xdr:nvSpPr>
        <xdr:cNvPr id="247" name="フローチャート : 判断 246"/>
        <xdr:cNvSpPr/>
      </xdr:nvSpPr>
      <xdr:spPr>
        <a:xfrm>
          <a:off x="2857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91431</xdr:rowOff>
    </xdr:from>
    <xdr:ext cx="534377" cy="259045"/>
    <xdr:sp macro="" textlink="">
      <xdr:nvSpPr>
        <xdr:cNvPr id="248" name="テキスト ボックス 247"/>
        <xdr:cNvSpPr txBox="1"/>
      </xdr:nvSpPr>
      <xdr:spPr>
        <a:xfrm>
          <a:off x="2641111" y="16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101352</xdr:rowOff>
    </xdr:from>
    <xdr:to>
      <xdr:col>2</xdr:col>
      <xdr:colOff>638175</xdr:colOff>
      <xdr:row>98</xdr:row>
      <xdr:rowOff>108201</xdr:rowOff>
    </xdr:to>
    <xdr:cxnSp macro="">
      <xdr:nvCxnSpPr>
        <xdr:cNvPr id="249" name="直線コネクタ 248"/>
        <xdr:cNvCxnSpPr/>
      </xdr:nvCxnSpPr>
      <xdr:spPr>
        <a:xfrm flipV="1">
          <a:off x="1130300" y="16903452"/>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46952</xdr:rowOff>
    </xdr:from>
    <xdr:to>
      <xdr:col>3</xdr:col>
      <xdr:colOff>3175</xdr:colOff>
      <xdr:row>96</xdr:row>
      <xdr:rowOff>148552</xdr:rowOff>
    </xdr:to>
    <xdr:sp macro="" textlink="">
      <xdr:nvSpPr>
        <xdr:cNvPr id="250" name="フローチャート : 判断 249"/>
        <xdr:cNvSpPr/>
      </xdr:nvSpPr>
      <xdr:spPr>
        <a:xfrm>
          <a:off x="1968500" y="1650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165079</xdr:rowOff>
    </xdr:from>
    <xdr:ext cx="534377" cy="259045"/>
    <xdr:sp macro="" textlink="">
      <xdr:nvSpPr>
        <xdr:cNvPr id="251" name="テキスト ボックス 250"/>
        <xdr:cNvSpPr txBox="1"/>
      </xdr:nvSpPr>
      <xdr:spPr>
        <a:xfrm>
          <a:off x="1752111" y="162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32169</xdr:rowOff>
    </xdr:from>
    <xdr:to>
      <xdr:col>1</xdr:col>
      <xdr:colOff>485775</xdr:colOff>
      <xdr:row>96</xdr:row>
      <xdr:rowOff>133769</xdr:rowOff>
    </xdr:to>
    <xdr:sp macro="" textlink="">
      <xdr:nvSpPr>
        <xdr:cNvPr id="252" name="フローチャート : 判断 251"/>
        <xdr:cNvSpPr/>
      </xdr:nvSpPr>
      <xdr:spPr>
        <a:xfrm>
          <a:off x="10795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150296</xdr:rowOff>
    </xdr:from>
    <xdr:ext cx="534377" cy="259045"/>
    <xdr:sp macro="" textlink="">
      <xdr:nvSpPr>
        <xdr:cNvPr id="253" name="テキスト ボックス 252"/>
        <xdr:cNvSpPr txBox="1"/>
      </xdr:nvSpPr>
      <xdr:spPr>
        <a:xfrm>
          <a:off x="863111" y="162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6747</xdr:rowOff>
    </xdr:from>
    <xdr:to>
      <xdr:col>6</xdr:col>
      <xdr:colOff>561975</xdr:colOff>
      <xdr:row>98</xdr:row>
      <xdr:rowOff>108347</xdr:rowOff>
    </xdr:to>
    <xdr:sp macro="" textlink="">
      <xdr:nvSpPr>
        <xdr:cNvPr id="259" name="円/楕円 258"/>
        <xdr:cNvSpPr/>
      </xdr:nvSpPr>
      <xdr:spPr>
        <a:xfrm>
          <a:off x="4584700" y="168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93124</xdr:rowOff>
    </xdr:from>
    <xdr:ext cx="534377" cy="259045"/>
    <xdr:sp macro="" textlink="">
      <xdr:nvSpPr>
        <xdr:cNvPr id="260" name="扶助費該当値テキスト"/>
        <xdr:cNvSpPr txBox="1"/>
      </xdr:nvSpPr>
      <xdr:spPr>
        <a:xfrm>
          <a:off x="4686300" y="1672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26673</xdr:rowOff>
    </xdr:from>
    <xdr:to>
      <xdr:col>5</xdr:col>
      <xdr:colOff>409575</xdr:colOff>
      <xdr:row>98</xdr:row>
      <xdr:rowOff>128273</xdr:rowOff>
    </xdr:to>
    <xdr:sp macro="" textlink="">
      <xdr:nvSpPr>
        <xdr:cNvPr id="261" name="円/楕円 260"/>
        <xdr:cNvSpPr/>
      </xdr:nvSpPr>
      <xdr:spPr>
        <a:xfrm>
          <a:off x="3746500" y="168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119400</xdr:rowOff>
    </xdr:from>
    <xdr:ext cx="534377" cy="259045"/>
    <xdr:sp macro="" textlink="">
      <xdr:nvSpPr>
        <xdr:cNvPr id="262" name="テキスト ボックス 261"/>
        <xdr:cNvSpPr txBox="1"/>
      </xdr:nvSpPr>
      <xdr:spPr>
        <a:xfrm>
          <a:off x="3530111" y="169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25891</xdr:rowOff>
    </xdr:from>
    <xdr:to>
      <xdr:col>4</xdr:col>
      <xdr:colOff>206375</xdr:colOff>
      <xdr:row>98</xdr:row>
      <xdr:rowOff>127491</xdr:rowOff>
    </xdr:to>
    <xdr:sp macro="" textlink="">
      <xdr:nvSpPr>
        <xdr:cNvPr id="263" name="円/楕円 262"/>
        <xdr:cNvSpPr/>
      </xdr:nvSpPr>
      <xdr:spPr>
        <a:xfrm>
          <a:off x="2857500" y="168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118618</xdr:rowOff>
    </xdr:from>
    <xdr:ext cx="534377" cy="259045"/>
    <xdr:sp macro="" textlink="">
      <xdr:nvSpPr>
        <xdr:cNvPr id="264" name="テキスト ボックス 263"/>
        <xdr:cNvSpPr txBox="1"/>
      </xdr:nvSpPr>
      <xdr:spPr>
        <a:xfrm>
          <a:off x="2641111" y="169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50552</xdr:rowOff>
    </xdr:from>
    <xdr:to>
      <xdr:col>3</xdr:col>
      <xdr:colOff>3175</xdr:colOff>
      <xdr:row>98</xdr:row>
      <xdr:rowOff>152152</xdr:rowOff>
    </xdr:to>
    <xdr:sp macro="" textlink="">
      <xdr:nvSpPr>
        <xdr:cNvPr id="265" name="円/楕円 264"/>
        <xdr:cNvSpPr/>
      </xdr:nvSpPr>
      <xdr:spPr>
        <a:xfrm>
          <a:off x="1968500" y="168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143279</xdr:rowOff>
    </xdr:from>
    <xdr:ext cx="534377" cy="259045"/>
    <xdr:sp macro="" textlink="">
      <xdr:nvSpPr>
        <xdr:cNvPr id="266" name="テキスト ボックス 265"/>
        <xdr:cNvSpPr txBox="1"/>
      </xdr:nvSpPr>
      <xdr:spPr>
        <a:xfrm>
          <a:off x="1752111" y="169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57401</xdr:rowOff>
    </xdr:from>
    <xdr:to>
      <xdr:col>1</xdr:col>
      <xdr:colOff>485775</xdr:colOff>
      <xdr:row>98</xdr:row>
      <xdr:rowOff>159001</xdr:rowOff>
    </xdr:to>
    <xdr:sp macro="" textlink="">
      <xdr:nvSpPr>
        <xdr:cNvPr id="267" name="円/楕円 266"/>
        <xdr:cNvSpPr/>
      </xdr:nvSpPr>
      <xdr:spPr>
        <a:xfrm>
          <a:off x="1079500" y="168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150128</xdr:rowOff>
    </xdr:from>
    <xdr:ext cx="534377" cy="259045"/>
    <xdr:sp macro="" textlink="">
      <xdr:nvSpPr>
        <xdr:cNvPr id="268" name="テキスト ボックス 267"/>
        <xdr:cNvSpPr txBox="1"/>
      </xdr:nvSpPr>
      <xdr:spPr>
        <a:xfrm>
          <a:off x="863111" y="1695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2" name="テキスト ボックス 281"/>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4" name="テキスト ボックス 28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6" name="テキスト ボックス 28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4" name="直線コネクタ 293"/>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5"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6" name="直線コネクタ 295"/>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7"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8" name="直線コネクタ 297"/>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93487</xdr:rowOff>
    </xdr:from>
    <xdr:to>
      <xdr:col>15</xdr:col>
      <xdr:colOff>180975</xdr:colOff>
      <xdr:row>33</xdr:row>
      <xdr:rowOff>143282</xdr:rowOff>
    </xdr:to>
    <xdr:cxnSp macro="">
      <xdr:nvCxnSpPr>
        <xdr:cNvPr id="299" name="直線コネクタ 298"/>
        <xdr:cNvCxnSpPr/>
      </xdr:nvCxnSpPr>
      <xdr:spPr>
        <a:xfrm flipV="1">
          <a:off x="9639300" y="5751337"/>
          <a:ext cx="83820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300"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1" name="フローチャート : 判断 300"/>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143282</xdr:rowOff>
    </xdr:from>
    <xdr:to>
      <xdr:col>14</xdr:col>
      <xdr:colOff>28575</xdr:colOff>
      <xdr:row>34</xdr:row>
      <xdr:rowOff>56741</xdr:rowOff>
    </xdr:to>
    <xdr:cxnSp macro="">
      <xdr:nvCxnSpPr>
        <xdr:cNvPr id="302" name="直線コネクタ 301"/>
        <xdr:cNvCxnSpPr/>
      </xdr:nvCxnSpPr>
      <xdr:spPr>
        <a:xfrm flipV="1">
          <a:off x="8750300" y="5801132"/>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3" name="フローチャート : 判断 302"/>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63330</xdr:rowOff>
    </xdr:from>
    <xdr:ext cx="599010" cy="259045"/>
    <xdr:sp macro="" textlink="">
      <xdr:nvSpPr>
        <xdr:cNvPr id="304" name="テキスト ボックス 303"/>
        <xdr:cNvSpPr txBox="1"/>
      </xdr:nvSpPr>
      <xdr:spPr>
        <a:xfrm>
          <a:off x="9339794"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61963</xdr:rowOff>
    </xdr:from>
    <xdr:to>
      <xdr:col>12</xdr:col>
      <xdr:colOff>511175</xdr:colOff>
      <xdr:row>34</xdr:row>
      <xdr:rowOff>56741</xdr:rowOff>
    </xdr:to>
    <xdr:cxnSp macro="">
      <xdr:nvCxnSpPr>
        <xdr:cNvPr id="305" name="直線コネクタ 304"/>
        <xdr:cNvCxnSpPr/>
      </xdr:nvCxnSpPr>
      <xdr:spPr>
        <a:xfrm>
          <a:off x="7861300" y="5719813"/>
          <a:ext cx="889000" cy="1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150661</xdr:rowOff>
    </xdr:from>
    <xdr:to>
      <xdr:col>12</xdr:col>
      <xdr:colOff>561975</xdr:colOff>
      <xdr:row>37</xdr:row>
      <xdr:rowOff>80811</xdr:rowOff>
    </xdr:to>
    <xdr:sp macro="" textlink="">
      <xdr:nvSpPr>
        <xdr:cNvPr id="306" name="フローチャート : 判断 305"/>
        <xdr:cNvSpPr/>
      </xdr:nvSpPr>
      <xdr:spPr>
        <a:xfrm>
          <a:off x="8699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71938</xdr:rowOff>
    </xdr:from>
    <xdr:ext cx="599010" cy="259045"/>
    <xdr:sp macro="" textlink="">
      <xdr:nvSpPr>
        <xdr:cNvPr id="307" name="テキスト ボックス 306"/>
        <xdr:cNvSpPr txBox="1"/>
      </xdr:nvSpPr>
      <xdr:spPr>
        <a:xfrm>
          <a:off x="8450794"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61963</xdr:rowOff>
    </xdr:from>
    <xdr:to>
      <xdr:col>11</xdr:col>
      <xdr:colOff>307975</xdr:colOff>
      <xdr:row>33</xdr:row>
      <xdr:rowOff>107601</xdr:rowOff>
    </xdr:to>
    <xdr:cxnSp macro="">
      <xdr:nvCxnSpPr>
        <xdr:cNvPr id="308" name="直線コネクタ 307"/>
        <xdr:cNvCxnSpPr/>
      </xdr:nvCxnSpPr>
      <xdr:spPr>
        <a:xfrm flipV="1">
          <a:off x="6972300" y="5719813"/>
          <a:ext cx="889000" cy="4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19190</xdr:rowOff>
    </xdr:from>
    <xdr:to>
      <xdr:col>11</xdr:col>
      <xdr:colOff>358775</xdr:colOff>
      <xdr:row>37</xdr:row>
      <xdr:rowOff>120790</xdr:rowOff>
    </xdr:to>
    <xdr:sp macro="" textlink="">
      <xdr:nvSpPr>
        <xdr:cNvPr id="309" name="フローチャート : 判断 308"/>
        <xdr:cNvSpPr/>
      </xdr:nvSpPr>
      <xdr:spPr>
        <a:xfrm>
          <a:off x="7810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111917</xdr:rowOff>
    </xdr:from>
    <xdr:ext cx="599010" cy="259045"/>
    <xdr:sp macro="" textlink="">
      <xdr:nvSpPr>
        <xdr:cNvPr id="310" name="テキスト ボックス 309"/>
        <xdr:cNvSpPr txBox="1"/>
      </xdr:nvSpPr>
      <xdr:spPr>
        <a:xfrm>
          <a:off x="7561794"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45832</xdr:rowOff>
    </xdr:from>
    <xdr:to>
      <xdr:col>10</xdr:col>
      <xdr:colOff>155575</xdr:colOff>
      <xdr:row>37</xdr:row>
      <xdr:rowOff>147432</xdr:rowOff>
    </xdr:to>
    <xdr:sp macro="" textlink="">
      <xdr:nvSpPr>
        <xdr:cNvPr id="311" name="フローチャート : 判断 310"/>
        <xdr:cNvSpPr/>
      </xdr:nvSpPr>
      <xdr:spPr>
        <a:xfrm>
          <a:off x="6921500" y="63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138559</xdr:rowOff>
    </xdr:from>
    <xdr:ext cx="599010" cy="259045"/>
    <xdr:sp macro="" textlink="">
      <xdr:nvSpPr>
        <xdr:cNvPr id="312" name="テキスト ボックス 311"/>
        <xdr:cNvSpPr txBox="1"/>
      </xdr:nvSpPr>
      <xdr:spPr>
        <a:xfrm>
          <a:off x="6672794" y="648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42687</xdr:rowOff>
    </xdr:from>
    <xdr:to>
      <xdr:col>15</xdr:col>
      <xdr:colOff>231775</xdr:colOff>
      <xdr:row>33</xdr:row>
      <xdr:rowOff>144287</xdr:rowOff>
    </xdr:to>
    <xdr:sp macro="" textlink="">
      <xdr:nvSpPr>
        <xdr:cNvPr id="318" name="円/楕円 317"/>
        <xdr:cNvSpPr/>
      </xdr:nvSpPr>
      <xdr:spPr>
        <a:xfrm>
          <a:off x="10426700" y="570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65564</xdr:rowOff>
    </xdr:from>
    <xdr:ext cx="599010" cy="259045"/>
    <xdr:sp macro="" textlink="">
      <xdr:nvSpPr>
        <xdr:cNvPr id="319" name="補助費等該当値テキスト"/>
        <xdr:cNvSpPr txBox="1"/>
      </xdr:nvSpPr>
      <xdr:spPr>
        <a:xfrm>
          <a:off x="10528300" y="555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316,651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92482</xdr:rowOff>
    </xdr:from>
    <xdr:to>
      <xdr:col>14</xdr:col>
      <xdr:colOff>79375</xdr:colOff>
      <xdr:row>34</xdr:row>
      <xdr:rowOff>22632</xdr:rowOff>
    </xdr:to>
    <xdr:sp macro="" textlink="">
      <xdr:nvSpPr>
        <xdr:cNvPr id="320" name="円/楕円 319"/>
        <xdr:cNvSpPr/>
      </xdr:nvSpPr>
      <xdr:spPr>
        <a:xfrm>
          <a:off x="9588500" y="575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39159</xdr:rowOff>
    </xdr:from>
    <xdr:ext cx="599010" cy="259045"/>
    <xdr:sp macro="" textlink="">
      <xdr:nvSpPr>
        <xdr:cNvPr id="321" name="テキスト ボックス 320"/>
        <xdr:cNvSpPr txBox="1"/>
      </xdr:nvSpPr>
      <xdr:spPr>
        <a:xfrm>
          <a:off x="9339794" y="552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301,403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5941</xdr:rowOff>
    </xdr:from>
    <xdr:to>
      <xdr:col>12</xdr:col>
      <xdr:colOff>561975</xdr:colOff>
      <xdr:row>34</xdr:row>
      <xdr:rowOff>107541</xdr:rowOff>
    </xdr:to>
    <xdr:sp macro="" textlink="">
      <xdr:nvSpPr>
        <xdr:cNvPr id="322" name="円/楕円 321"/>
        <xdr:cNvSpPr/>
      </xdr:nvSpPr>
      <xdr:spPr>
        <a:xfrm>
          <a:off x="8699500" y="58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124068</xdr:rowOff>
    </xdr:from>
    <xdr:ext cx="599010" cy="259045"/>
    <xdr:sp macro="" textlink="">
      <xdr:nvSpPr>
        <xdr:cNvPr id="323" name="テキスト ボックス 322"/>
        <xdr:cNvSpPr txBox="1"/>
      </xdr:nvSpPr>
      <xdr:spPr>
        <a:xfrm>
          <a:off x="8450794" y="561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275,403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11163</xdr:rowOff>
    </xdr:from>
    <xdr:to>
      <xdr:col>11</xdr:col>
      <xdr:colOff>358775</xdr:colOff>
      <xdr:row>33</xdr:row>
      <xdr:rowOff>112763</xdr:rowOff>
    </xdr:to>
    <xdr:sp macro="" textlink="">
      <xdr:nvSpPr>
        <xdr:cNvPr id="324" name="円/楕円 323"/>
        <xdr:cNvSpPr/>
      </xdr:nvSpPr>
      <xdr:spPr>
        <a:xfrm>
          <a:off x="7810500" y="56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129290</xdr:rowOff>
    </xdr:from>
    <xdr:ext cx="599010" cy="259045"/>
    <xdr:sp macro="" textlink="">
      <xdr:nvSpPr>
        <xdr:cNvPr id="325" name="テキスト ボックス 324"/>
        <xdr:cNvSpPr txBox="1"/>
      </xdr:nvSpPr>
      <xdr:spPr>
        <a:xfrm>
          <a:off x="7561794" y="544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326,304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56801</xdr:rowOff>
    </xdr:from>
    <xdr:to>
      <xdr:col>10</xdr:col>
      <xdr:colOff>155575</xdr:colOff>
      <xdr:row>33</xdr:row>
      <xdr:rowOff>158401</xdr:rowOff>
    </xdr:to>
    <xdr:sp macro="" textlink="">
      <xdr:nvSpPr>
        <xdr:cNvPr id="326" name="円/楕円 325"/>
        <xdr:cNvSpPr/>
      </xdr:nvSpPr>
      <xdr:spPr>
        <a:xfrm>
          <a:off x="6921500" y="57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3478</xdr:rowOff>
    </xdr:from>
    <xdr:ext cx="599010" cy="259045"/>
    <xdr:sp macro="" textlink="">
      <xdr:nvSpPr>
        <xdr:cNvPr id="327" name="テキスト ボックス 326"/>
        <xdr:cNvSpPr txBox="1"/>
      </xdr:nvSpPr>
      <xdr:spPr>
        <a:xfrm>
          <a:off x="6672794" y="548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1" name="テキスト ボックス 34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3" name="テキスト ボックス 34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5" name="テキスト ボックス 34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7" name="テキスト ボックス 34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1" name="直線コネクタ 350"/>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2"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3" name="直線コネクタ 352"/>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4"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5" name="直線コネクタ 354"/>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73689</xdr:rowOff>
    </xdr:from>
    <xdr:to>
      <xdr:col>15</xdr:col>
      <xdr:colOff>180975</xdr:colOff>
      <xdr:row>58</xdr:row>
      <xdr:rowOff>34665</xdr:rowOff>
    </xdr:to>
    <xdr:cxnSp macro="">
      <xdr:nvCxnSpPr>
        <xdr:cNvPr id="356" name="直線コネクタ 355"/>
        <xdr:cNvCxnSpPr/>
      </xdr:nvCxnSpPr>
      <xdr:spPr>
        <a:xfrm>
          <a:off x="9639300" y="9846339"/>
          <a:ext cx="838200" cy="13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7"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8" name="フローチャート : 判断 357"/>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40165</xdr:rowOff>
    </xdr:from>
    <xdr:to>
      <xdr:col>14</xdr:col>
      <xdr:colOff>28575</xdr:colOff>
      <xdr:row>57</xdr:row>
      <xdr:rowOff>73689</xdr:rowOff>
    </xdr:to>
    <xdr:cxnSp macro="">
      <xdr:nvCxnSpPr>
        <xdr:cNvPr id="359" name="直線コネクタ 358"/>
        <xdr:cNvCxnSpPr/>
      </xdr:nvCxnSpPr>
      <xdr:spPr>
        <a:xfrm>
          <a:off x="8750300" y="9812815"/>
          <a:ext cx="889000" cy="3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60" name="フローチャート : 判断 359"/>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164467</xdr:rowOff>
    </xdr:from>
    <xdr:ext cx="599010" cy="259045"/>
    <xdr:sp macro="" textlink="">
      <xdr:nvSpPr>
        <xdr:cNvPr id="361" name="テキスト ボックス 360"/>
        <xdr:cNvSpPr txBox="1"/>
      </xdr:nvSpPr>
      <xdr:spPr>
        <a:xfrm>
          <a:off x="9339794"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40165</xdr:rowOff>
    </xdr:from>
    <xdr:to>
      <xdr:col>12</xdr:col>
      <xdr:colOff>511175</xdr:colOff>
      <xdr:row>57</xdr:row>
      <xdr:rowOff>152215</xdr:rowOff>
    </xdr:to>
    <xdr:cxnSp macro="">
      <xdr:nvCxnSpPr>
        <xdr:cNvPr id="362" name="直線コネクタ 361"/>
        <xdr:cNvCxnSpPr/>
      </xdr:nvCxnSpPr>
      <xdr:spPr>
        <a:xfrm flipV="1">
          <a:off x="7861300" y="9812815"/>
          <a:ext cx="889000" cy="1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61130</xdr:rowOff>
    </xdr:from>
    <xdr:to>
      <xdr:col>12</xdr:col>
      <xdr:colOff>561975</xdr:colOff>
      <xdr:row>58</xdr:row>
      <xdr:rowOff>162730</xdr:rowOff>
    </xdr:to>
    <xdr:sp macro="" textlink="">
      <xdr:nvSpPr>
        <xdr:cNvPr id="363" name="フローチャート : 判断 362"/>
        <xdr:cNvSpPr/>
      </xdr:nvSpPr>
      <xdr:spPr>
        <a:xfrm>
          <a:off x="8699500" y="100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153857</xdr:rowOff>
    </xdr:from>
    <xdr:ext cx="599010" cy="259045"/>
    <xdr:sp macro="" textlink="">
      <xdr:nvSpPr>
        <xdr:cNvPr id="364" name="テキスト ボックス 363"/>
        <xdr:cNvSpPr txBox="1"/>
      </xdr:nvSpPr>
      <xdr:spPr>
        <a:xfrm>
          <a:off x="8450794" y="100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152215</xdr:rowOff>
    </xdr:from>
    <xdr:to>
      <xdr:col>11</xdr:col>
      <xdr:colOff>307975</xdr:colOff>
      <xdr:row>58</xdr:row>
      <xdr:rowOff>68791</xdr:rowOff>
    </xdr:to>
    <xdr:cxnSp macro="">
      <xdr:nvCxnSpPr>
        <xdr:cNvPr id="365" name="直線コネクタ 364"/>
        <xdr:cNvCxnSpPr/>
      </xdr:nvCxnSpPr>
      <xdr:spPr>
        <a:xfrm flipV="1">
          <a:off x="6972300" y="9924865"/>
          <a:ext cx="889000" cy="8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64881</xdr:rowOff>
    </xdr:from>
    <xdr:to>
      <xdr:col>11</xdr:col>
      <xdr:colOff>358775</xdr:colOff>
      <xdr:row>58</xdr:row>
      <xdr:rowOff>166481</xdr:rowOff>
    </xdr:to>
    <xdr:sp macro="" textlink="">
      <xdr:nvSpPr>
        <xdr:cNvPr id="366" name="フローチャート : 判断 365"/>
        <xdr:cNvSpPr/>
      </xdr:nvSpPr>
      <xdr:spPr>
        <a:xfrm>
          <a:off x="7810500" y="100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157608</xdr:rowOff>
    </xdr:from>
    <xdr:ext cx="599010" cy="259045"/>
    <xdr:sp macro="" textlink="">
      <xdr:nvSpPr>
        <xdr:cNvPr id="367" name="テキスト ボックス 366"/>
        <xdr:cNvSpPr txBox="1"/>
      </xdr:nvSpPr>
      <xdr:spPr>
        <a:xfrm>
          <a:off x="7561794" y="1010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80586</xdr:rowOff>
    </xdr:from>
    <xdr:to>
      <xdr:col>10</xdr:col>
      <xdr:colOff>155575</xdr:colOff>
      <xdr:row>59</xdr:row>
      <xdr:rowOff>10736</xdr:rowOff>
    </xdr:to>
    <xdr:sp macro="" textlink="">
      <xdr:nvSpPr>
        <xdr:cNvPr id="368" name="フローチャート : 判断 367"/>
        <xdr:cNvSpPr/>
      </xdr:nvSpPr>
      <xdr:spPr>
        <a:xfrm>
          <a:off x="6921500" y="1002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1863</xdr:rowOff>
    </xdr:from>
    <xdr:ext cx="599010" cy="259045"/>
    <xdr:sp macro="" textlink="">
      <xdr:nvSpPr>
        <xdr:cNvPr id="369" name="テキスト ボックス 368"/>
        <xdr:cNvSpPr txBox="1"/>
      </xdr:nvSpPr>
      <xdr:spPr>
        <a:xfrm>
          <a:off x="6672794" y="1011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155315</xdr:rowOff>
    </xdr:from>
    <xdr:to>
      <xdr:col>15</xdr:col>
      <xdr:colOff>231775</xdr:colOff>
      <xdr:row>58</xdr:row>
      <xdr:rowOff>85465</xdr:rowOff>
    </xdr:to>
    <xdr:sp macro="" textlink="">
      <xdr:nvSpPr>
        <xdr:cNvPr id="375" name="円/楕円 374"/>
        <xdr:cNvSpPr/>
      </xdr:nvSpPr>
      <xdr:spPr>
        <a:xfrm>
          <a:off x="10426700" y="9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6742</xdr:rowOff>
    </xdr:from>
    <xdr:ext cx="599010" cy="259045"/>
    <xdr:sp macro="" textlink="">
      <xdr:nvSpPr>
        <xdr:cNvPr id="376" name="普通建設事業費該当値テキスト"/>
        <xdr:cNvSpPr txBox="1"/>
      </xdr:nvSpPr>
      <xdr:spPr>
        <a:xfrm>
          <a:off x="10528300" y="977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475,684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22889</xdr:rowOff>
    </xdr:from>
    <xdr:to>
      <xdr:col>14</xdr:col>
      <xdr:colOff>79375</xdr:colOff>
      <xdr:row>57</xdr:row>
      <xdr:rowOff>124489</xdr:rowOff>
    </xdr:to>
    <xdr:sp macro="" textlink="">
      <xdr:nvSpPr>
        <xdr:cNvPr id="377" name="円/楕円 376"/>
        <xdr:cNvSpPr/>
      </xdr:nvSpPr>
      <xdr:spPr>
        <a:xfrm>
          <a:off x="9588500" y="97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141016</xdr:rowOff>
    </xdr:from>
    <xdr:ext cx="599010" cy="259045"/>
    <xdr:sp macro="" textlink="">
      <xdr:nvSpPr>
        <xdr:cNvPr id="378" name="テキスト ボックス 377"/>
        <xdr:cNvSpPr txBox="1"/>
      </xdr:nvSpPr>
      <xdr:spPr>
        <a:xfrm>
          <a:off x="9339794" y="957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823,259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160815</xdr:rowOff>
    </xdr:from>
    <xdr:to>
      <xdr:col>12</xdr:col>
      <xdr:colOff>561975</xdr:colOff>
      <xdr:row>57</xdr:row>
      <xdr:rowOff>90965</xdr:rowOff>
    </xdr:to>
    <xdr:sp macro="" textlink="">
      <xdr:nvSpPr>
        <xdr:cNvPr id="379" name="円/楕円 378"/>
        <xdr:cNvSpPr/>
      </xdr:nvSpPr>
      <xdr:spPr>
        <a:xfrm>
          <a:off x="8699500" y="97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107492</xdr:rowOff>
    </xdr:from>
    <xdr:ext cx="599010" cy="259045"/>
    <xdr:sp macro="" textlink="">
      <xdr:nvSpPr>
        <xdr:cNvPr id="380" name="テキスト ボックス 379"/>
        <xdr:cNvSpPr txBox="1"/>
      </xdr:nvSpPr>
      <xdr:spPr>
        <a:xfrm>
          <a:off x="8450794" y="953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911,247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101415</xdr:rowOff>
    </xdr:from>
    <xdr:to>
      <xdr:col>11</xdr:col>
      <xdr:colOff>358775</xdr:colOff>
      <xdr:row>58</xdr:row>
      <xdr:rowOff>31565</xdr:rowOff>
    </xdr:to>
    <xdr:sp macro="" textlink="">
      <xdr:nvSpPr>
        <xdr:cNvPr id="381" name="円/楕円 380"/>
        <xdr:cNvSpPr/>
      </xdr:nvSpPr>
      <xdr:spPr>
        <a:xfrm>
          <a:off x="7810500" y="98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48092</xdr:rowOff>
    </xdr:from>
    <xdr:ext cx="599010" cy="259045"/>
    <xdr:sp macro="" textlink="">
      <xdr:nvSpPr>
        <xdr:cNvPr id="382" name="テキスト ボックス 381"/>
        <xdr:cNvSpPr txBox="1"/>
      </xdr:nvSpPr>
      <xdr:spPr>
        <a:xfrm>
          <a:off x="7561794" y="964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17991</xdr:rowOff>
    </xdr:from>
    <xdr:to>
      <xdr:col>10</xdr:col>
      <xdr:colOff>155575</xdr:colOff>
      <xdr:row>58</xdr:row>
      <xdr:rowOff>119591</xdr:rowOff>
    </xdr:to>
    <xdr:sp macro="" textlink="">
      <xdr:nvSpPr>
        <xdr:cNvPr id="383" name="円/楕円 382"/>
        <xdr:cNvSpPr/>
      </xdr:nvSpPr>
      <xdr:spPr>
        <a:xfrm>
          <a:off x="6921500" y="99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136118</xdr:rowOff>
    </xdr:from>
    <xdr:ext cx="599010" cy="259045"/>
    <xdr:sp macro="" textlink="">
      <xdr:nvSpPr>
        <xdr:cNvPr id="384" name="テキスト ボックス 383"/>
        <xdr:cNvSpPr txBox="1"/>
      </xdr:nvSpPr>
      <xdr:spPr>
        <a:xfrm>
          <a:off x="6672794" y="973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8" name="直線コネクタ 407"/>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1"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2" name="直線コネクタ 411"/>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2516</xdr:rowOff>
    </xdr:from>
    <xdr:to>
      <xdr:col>15</xdr:col>
      <xdr:colOff>180975</xdr:colOff>
      <xdr:row>77</xdr:row>
      <xdr:rowOff>50946</xdr:rowOff>
    </xdr:to>
    <xdr:cxnSp macro="">
      <xdr:nvCxnSpPr>
        <xdr:cNvPr id="413" name="直線コネクタ 412"/>
        <xdr:cNvCxnSpPr/>
      </xdr:nvCxnSpPr>
      <xdr:spPr>
        <a:xfrm>
          <a:off x="9639300" y="13032716"/>
          <a:ext cx="838200" cy="21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4"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5" name="フローチャート : 判断 414"/>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2516</xdr:rowOff>
    </xdr:from>
    <xdr:to>
      <xdr:col>14</xdr:col>
      <xdr:colOff>28575</xdr:colOff>
      <xdr:row>77</xdr:row>
      <xdr:rowOff>30829</xdr:rowOff>
    </xdr:to>
    <xdr:cxnSp macro="">
      <xdr:nvCxnSpPr>
        <xdr:cNvPr id="416" name="直線コネクタ 415"/>
        <xdr:cNvCxnSpPr/>
      </xdr:nvCxnSpPr>
      <xdr:spPr>
        <a:xfrm flipV="1">
          <a:off x="8750300" y="13032716"/>
          <a:ext cx="889000" cy="19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33424</xdr:rowOff>
    </xdr:from>
    <xdr:to>
      <xdr:col>14</xdr:col>
      <xdr:colOff>79375</xdr:colOff>
      <xdr:row>78</xdr:row>
      <xdr:rowOff>135024</xdr:rowOff>
    </xdr:to>
    <xdr:sp macro="" textlink="">
      <xdr:nvSpPr>
        <xdr:cNvPr id="417" name="フローチャート : 判断 416"/>
        <xdr:cNvSpPr/>
      </xdr:nvSpPr>
      <xdr:spPr>
        <a:xfrm>
          <a:off x="9588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126151</xdr:rowOff>
    </xdr:from>
    <xdr:ext cx="599010" cy="259045"/>
    <xdr:sp macro="" textlink="">
      <xdr:nvSpPr>
        <xdr:cNvPr id="418" name="テキスト ボックス 417"/>
        <xdr:cNvSpPr txBox="1"/>
      </xdr:nvSpPr>
      <xdr:spPr>
        <a:xfrm>
          <a:off x="9339794"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15491</xdr:rowOff>
    </xdr:from>
    <xdr:to>
      <xdr:col>12</xdr:col>
      <xdr:colOff>561975</xdr:colOff>
      <xdr:row>78</xdr:row>
      <xdr:rowOff>117091</xdr:rowOff>
    </xdr:to>
    <xdr:sp macro="" textlink="">
      <xdr:nvSpPr>
        <xdr:cNvPr id="419" name="フローチャート : 判断 418"/>
        <xdr:cNvSpPr/>
      </xdr:nvSpPr>
      <xdr:spPr>
        <a:xfrm>
          <a:off x="8699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108218</xdr:rowOff>
    </xdr:from>
    <xdr:ext cx="599010" cy="259045"/>
    <xdr:sp macro="" textlink="">
      <xdr:nvSpPr>
        <xdr:cNvPr id="420" name="テキスト ボックス 419"/>
        <xdr:cNvSpPr txBox="1"/>
      </xdr:nvSpPr>
      <xdr:spPr>
        <a:xfrm>
          <a:off x="8450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xdr:rowOff>
    </xdr:from>
    <xdr:to>
      <xdr:col>15</xdr:col>
      <xdr:colOff>231775</xdr:colOff>
      <xdr:row>77</xdr:row>
      <xdr:rowOff>101746</xdr:rowOff>
    </xdr:to>
    <xdr:sp macro="" textlink="">
      <xdr:nvSpPr>
        <xdr:cNvPr id="426" name="円/楕円 425"/>
        <xdr:cNvSpPr/>
      </xdr:nvSpPr>
      <xdr:spPr>
        <a:xfrm>
          <a:off x="10426700" y="132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23023</xdr:rowOff>
    </xdr:from>
    <xdr:ext cx="599010" cy="259045"/>
    <xdr:sp macro="" textlink="">
      <xdr:nvSpPr>
        <xdr:cNvPr id="427" name="普通建設事業費 （ うち新規整備　）該当値テキスト"/>
        <xdr:cNvSpPr txBox="1"/>
      </xdr:nvSpPr>
      <xdr:spPr>
        <a:xfrm>
          <a:off x="10528300" y="1305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264,885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123166</xdr:rowOff>
    </xdr:from>
    <xdr:to>
      <xdr:col>14</xdr:col>
      <xdr:colOff>79375</xdr:colOff>
      <xdr:row>76</xdr:row>
      <xdr:rowOff>53316</xdr:rowOff>
    </xdr:to>
    <xdr:sp macro="" textlink="">
      <xdr:nvSpPr>
        <xdr:cNvPr id="428" name="円/楕円 427"/>
        <xdr:cNvSpPr/>
      </xdr:nvSpPr>
      <xdr:spPr>
        <a:xfrm>
          <a:off x="9588500" y="129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69843</xdr:rowOff>
    </xdr:from>
    <xdr:ext cx="599010" cy="259045"/>
    <xdr:sp macro="" textlink="">
      <xdr:nvSpPr>
        <xdr:cNvPr id="429" name="テキスト ボックス 428"/>
        <xdr:cNvSpPr txBox="1"/>
      </xdr:nvSpPr>
      <xdr:spPr>
        <a:xfrm>
          <a:off x="9339794" y="1275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438,019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151479</xdr:rowOff>
    </xdr:from>
    <xdr:to>
      <xdr:col>12</xdr:col>
      <xdr:colOff>561975</xdr:colOff>
      <xdr:row>77</xdr:row>
      <xdr:rowOff>81629</xdr:rowOff>
    </xdr:to>
    <xdr:sp macro="" textlink="">
      <xdr:nvSpPr>
        <xdr:cNvPr id="430" name="円/楕円 429"/>
        <xdr:cNvSpPr/>
      </xdr:nvSpPr>
      <xdr:spPr>
        <a:xfrm>
          <a:off x="8699500" y="131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98156</xdr:rowOff>
    </xdr:from>
    <xdr:ext cx="599010" cy="259045"/>
    <xdr:sp macro="" textlink="">
      <xdr:nvSpPr>
        <xdr:cNvPr id="431" name="テキスト ボックス 430"/>
        <xdr:cNvSpPr txBox="1"/>
      </xdr:nvSpPr>
      <xdr:spPr>
        <a:xfrm>
          <a:off x="8450794" y="1295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5" name="テキスト ボックス 444"/>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9" name="テキスト ボックス 448"/>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5" name="直線コネクタ 454"/>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8"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9" name="直線コネクタ 458"/>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74594</xdr:rowOff>
    </xdr:from>
    <xdr:to>
      <xdr:col>15</xdr:col>
      <xdr:colOff>180975</xdr:colOff>
      <xdr:row>98</xdr:row>
      <xdr:rowOff>137804</xdr:rowOff>
    </xdr:to>
    <xdr:cxnSp macro="">
      <xdr:nvCxnSpPr>
        <xdr:cNvPr id="460" name="直線コネクタ 459"/>
        <xdr:cNvCxnSpPr/>
      </xdr:nvCxnSpPr>
      <xdr:spPr>
        <a:xfrm>
          <a:off x="9639300" y="16876694"/>
          <a:ext cx="838200" cy="6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1"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2" name="フローチャート : 判断 461"/>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74594</xdr:rowOff>
    </xdr:from>
    <xdr:to>
      <xdr:col>14</xdr:col>
      <xdr:colOff>28575</xdr:colOff>
      <xdr:row>98</xdr:row>
      <xdr:rowOff>96093</xdr:rowOff>
    </xdr:to>
    <xdr:cxnSp macro="">
      <xdr:nvCxnSpPr>
        <xdr:cNvPr id="463" name="直線コネクタ 462"/>
        <xdr:cNvCxnSpPr/>
      </xdr:nvCxnSpPr>
      <xdr:spPr>
        <a:xfrm flipV="1">
          <a:off x="8750300" y="16876694"/>
          <a:ext cx="8890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125485</xdr:rowOff>
    </xdr:from>
    <xdr:to>
      <xdr:col>14</xdr:col>
      <xdr:colOff>79375</xdr:colOff>
      <xdr:row>99</xdr:row>
      <xdr:rowOff>55635</xdr:rowOff>
    </xdr:to>
    <xdr:sp macro="" textlink="">
      <xdr:nvSpPr>
        <xdr:cNvPr id="464" name="フローチャート : 判断 463"/>
        <xdr:cNvSpPr/>
      </xdr:nvSpPr>
      <xdr:spPr>
        <a:xfrm>
          <a:off x="9588500" y="16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46762</xdr:rowOff>
    </xdr:from>
    <xdr:ext cx="599010" cy="259045"/>
    <xdr:sp macro="" textlink="">
      <xdr:nvSpPr>
        <xdr:cNvPr id="465" name="テキスト ボックス 464"/>
        <xdr:cNvSpPr txBox="1"/>
      </xdr:nvSpPr>
      <xdr:spPr>
        <a:xfrm>
          <a:off x="9339794" y="170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115525</xdr:rowOff>
    </xdr:from>
    <xdr:to>
      <xdr:col>12</xdr:col>
      <xdr:colOff>561975</xdr:colOff>
      <xdr:row>99</xdr:row>
      <xdr:rowOff>45675</xdr:rowOff>
    </xdr:to>
    <xdr:sp macro="" textlink="">
      <xdr:nvSpPr>
        <xdr:cNvPr id="466" name="フローチャート : 判断 465"/>
        <xdr:cNvSpPr/>
      </xdr:nvSpPr>
      <xdr:spPr>
        <a:xfrm>
          <a:off x="8699500" y="169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36802</xdr:rowOff>
    </xdr:from>
    <xdr:ext cx="599010" cy="259045"/>
    <xdr:sp macro="" textlink="">
      <xdr:nvSpPr>
        <xdr:cNvPr id="467" name="テキスト ボックス 466"/>
        <xdr:cNvSpPr txBox="1"/>
      </xdr:nvSpPr>
      <xdr:spPr>
        <a:xfrm>
          <a:off x="8450794" y="1701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87004</xdr:rowOff>
    </xdr:from>
    <xdr:to>
      <xdr:col>15</xdr:col>
      <xdr:colOff>231775</xdr:colOff>
      <xdr:row>99</xdr:row>
      <xdr:rowOff>17154</xdr:rowOff>
    </xdr:to>
    <xdr:sp macro="" textlink="">
      <xdr:nvSpPr>
        <xdr:cNvPr id="473" name="円/楕円 472"/>
        <xdr:cNvSpPr/>
      </xdr:nvSpPr>
      <xdr:spPr>
        <a:xfrm>
          <a:off x="10426700" y="168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46381</xdr:rowOff>
    </xdr:from>
    <xdr:ext cx="599010" cy="259045"/>
    <xdr:sp macro="" textlink="">
      <xdr:nvSpPr>
        <xdr:cNvPr id="474" name="普通建設事業費 （ うち更新整備　）該当値テキスト"/>
        <xdr:cNvSpPr txBox="1"/>
      </xdr:nvSpPr>
      <xdr:spPr>
        <a:xfrm>
          <a:off x="10528300" y="166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23794</xdr:rowOff>
    </xdr:from>
    <xdr:to>
      <xdr:col>14</xdr:col>
      <xdr:colOff>79375</xdr:colOff>
      <xdr:row>98</xdr:row>
      <xdr:rowOff>125394</xdr:rowOff>
    </xdr:to>
    <xdr:sp macro="" textlink="">
      <xdr:nvSpPr>
        <xdr:cNvPr id="475" name="円/楕円 474"/>
        <xdr:cNvSpPr/>
      </xdr:nvSpPr>
      <xdr:spPr>
        <a:xfrm>
          <a:off x="9588500" y="168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141921</xdr:rowOff>
    </xdr:from>
    <xdr:ext cx="599010" cy="259045"/>
    <xdr:sp macro="" textlink="">
      <xdr:nvSpPr>
        <xdr:cNvPr id="476" name="テキスト ボックス 475"/>
        <xdr:cNvSpPr txBox="1"/>
      </xdr:nvSpPr>
      <xdr:spPr>
        <a:xfrm>
          <a:off x="9339794" y="1660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45293</xdr:rowOff>
    </xdr:from>
    <xdr:to>
      <xdr:col>12</xdr:col>
      <xdr:colOff>561975</xdr:colOff>
      <xdr:row>98</xdr:row>
      <xdr:rowOff>146893</xdr:rowOff>
    </xdr:to>
    <xdr:sp macro="" textlink="">
      <xdr:nvSpPr>
        <xdr:cNvPr id="477" name="円/楕円 476"/>
        <xdr:cNvSpPr/>
      </xdr:nvSpPr>
      <xdr:spPr>
        <a:xfrm>
          <a:off x="8699500" y="168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163420</xdr:rowOff>
    </xdr:from>
    <xdr:ext cx="599010" cy="259045"/>
    <xdr:sp macro="" textlink="">
      <xdr:nvSpPr>
        <xdr:cNvPr id="478" name="テキスト ボックス 477"/>
        <xdr:cNvSpPr txBox="1"/>
      </xdr:nvSpPr>
      <xdr:spPr>
        <a:xfrm>
          <a:off x="8450794" y="166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2" name="テキスト ボックス 49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6" name="テキスト ボックス 49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8" name="テキスト ボックス 49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2" name="直線コネクタ 501"/>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5"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6" name="直線コネクタ 505"/>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75025</xdr:rowOff>
    </xdr:from>
    <xdr:to>
      <xdr:col>23</xdr:col>
      <xdr:colOff>517525</xdr:colOff>
      <xdr:row>36</xdr:row>
      <xdr:rowOff>83015</xdr:rowOff>
    </xdr:to>
    <xdr:cxnSp macro="">
      <xdr:nvCxnSpPr>
        <xdr:cNvPr id="507" name="直線コネクタ 506"/>
        <xdr:cNvCxnSpPr/>
      </xdr:nvCxnSpPr>
      <xdr:spPr>
        <a:xfrm>
          <a:off x="15481300" y="5218525"/>
          <a:ext cx="838200" cy="10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8"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9" name="フローチャート : 判断 508"/>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75025</xdr:rowOff>
    </xdr:from>
    <xdr:to>
      <xdr:col>22</xdr:col>
      <xdr:colOff>365125</xdr:colOff>
      <xdr:row>36</xdr:row>
      <xdr:rowOff>36095</xdr:rowOff>
    </xdr:to>
    <xdr:cxnSp macro="">
      <xdr:nvCxnSpPr>
        <xdr:cNvPr id="510" name="直線コネクタ 509"/>
        <xdr:cNvCxnSpPr/>
      </xdr:nvCxnSpPr>
      <xdr:spPr>
        <a:xfrm flipV="1">
          <a:off x="14592300" y="5218525"/>
          <a:ext cx="889000" cy="98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119022</xdr:rowOff>
    </xdr:from>
    <xdr:to>
      <xdr:col>22</xdr:col>
      <xdr:colOff>415925</xdr:colOff>
      <xdr:row>39</xdr:row>
      <xdr:rowOff>49172</xdr:rowOff>
    </xdr:to>
    <xdr:sp macro="" textlink="">
      <xdr:nvSpPr>
        <xdr:cNvPr id="511" name="フローチャート : 判断 510"/>
        <xdr:cNvSpPr/>
      </xdr:nvSpPr>
      <xdr:spPr>
        <a:xfrm>
          <a:off x="15430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40299</xdr:rowOff>
    </xdr:from>
    <xdr:ext cx="534377" cy="259045"/>
    <xdr:sp macro="" textlink="">
      <xdr:nvSpPr>
        <xdr:cNvPr id="512" name="テキスト ボックス 511"/>
        <xdr:cNvSpPr txBox="1"/>
      </xdr:nvSpPr>
      <xdr:spPr>
        <a:xfrm>
          <a:off x="15214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36095</xdr:rowOff>
    </xdr:from>
    <xdr:to>
      <xdr:col>21</xdr:col>
      <xdr:colOff>161925</xdr:colOff>
      <xdr:row>38</xdr:row>
      <xdr:rowOff>64628</xdr:rowOff>
    </xdr:to>
    <xdr:cxnSp macro="">
      <xdr:nvCxnSpPr>
        <xdr:cNvPr id="513" name="直線コネクタ 512"/>
        <xdr:cNvCxnSpPr/>
      </xdr:nvCxnSpPr>
      <xdr:spPr>
        <a:xfrm flipV="1">
          <a:off x="13703300" y="6208295"/>
          <a:ext cx="889000" cy="37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110811</xdr:rowOff>
    </xdr:from>
    <xdr:to>
      <xdr:col>21</xdr:col>
      <xdr:colOff>212725</xdr:colOff>
      <xdr:row>39</xdr:row>
      <xdr:rowOff>40961</xdr:rowOff>
    </xdr:to>
    <xdr:sp macro="" textlink="">
      <xdr:nvSpPr>
        <xdr:cNvPr id="514" name="フローチャート : 判断 513"/>
        <xdr:cNvSpPr/>
      </xdr:nvSpPr>
      <xdr:spPr>
        <a:xfrm>
          <a:off x="14541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32088</xdr:rowOff>
    </xdr:from>
    <xdr:ext cx="534377" cy="259045"/>
    <xdr:sp macro="" textlink="">
      <xdr:nvSpPr>
        <xdr:cNvPr id="515" name="テキスト ボックス 514"/>
        <xdr:cNvSpPr txBox="1"/>
      </xdr:nvSpPr>
      <xdr:spPr>
        <a:xfrm>
          <a:off x="14325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152898</xdr:rowOff>
    </xdr:from>
    <xdr:to>
      <xdr:col>19</xdr:col>
      <xdr:colOff>644525</xdr:colOff>
      <xdr:row>38</xdr:row>
      <xdr:rowOff>64628</xdr:rowOff>
    </xdr:to>
    <xdr:cxnSp macro="">
      <xdr:nvCxnSpPr>
        <xdr:cNvPr id="516" name="直線コネクタ 515"/>
        <xdr:cNvCxnSpPr/>
      </xdr:nvCxnSpPr>
      <xdr:spPr>
        <a:xfrm>
          <a:off x="12814300" y="6325098"/>
          <a:ext cx="889000" cy="25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105184</xdr:rowOff>
    </xdr:from>
    <xdr:to>
      <xdr:col>20</xdr:col>
      <xdr:colOff>9525</xdr:colOff>
      <xdr:row>39</xdr:row>
      <xdr:rowOff>35334</xdr:rowOff>
    </xdr:to>
    <xdr:sp macro="" textlink="">
      <xdr:nvSpPr>
        <xdr:cNvPr id="517" name="フローチャート : 判断 516"/>
        <xdr:cNvSpPr/>
      </xdr:nvSpPr>
      <xdr:spPr>
        <a:xfrm>
          <a:off x="13652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26461</xdr:rowOff>
    </xdr:from>
    <xdr:ext cx="534377" cy="259045"/>
    <xdr:sp macro="" textlink="">
      <xdr:nvSpPr>
        <xdr:cNvPr id="518" name="テキスト ボックス 517"/>
        <xdr:cNvSpPr txBox="1"/>
      </xdr:nvSpPr>
      <xdr:spPr>
        <a:xfrm>
          <a:off x="13436111" y="67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87044</xdr:rowOff>
    </xdr:from>
    <xdr:to>
      <xdr:col>18</xdr:col>
      <xdr:colOff>492125</xdr:colOff>
      <xdr:row>39</xdr:row>
      <xdr:rowOff>17194</xdr:rowOff>
    </xdr:to>
    <xdr:sp macro="" textlink="">
      <xdr:nvSpPr>
        <xdr:cNvPr id="519" name="フローチャート : 判断 518"/>
        <xdr:cNvSpPr/>
      </xdr:nvSpPr>
      <xdr:spPr>
        <a:xfrm>
          <a:off x="12763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8321</xdr:rowOff>
    </xdr:from>
    <xdr:ext cx="534377" cy="259045"/>
    <xdr:sp macro="" textlink="">
      <xdr:nvSpPr>
        <xdr:cNvPr id="520" name="テキスト ボックス 519"/>
        <xdr:cNvSpPr txBox="1"/>
      </xdr:nvSpPr>
      <xdr:spPr>
        <a:xfrm>
          <a:off x="12547111" y="66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32215</xdr:rowOff>
    </xdr:from>
    <xdr:to>
      <xdr:col>23</xdr:col>
      <xdr:colOff>568325</xdr:colOff>
      <xdr:row>36</xdr:row>
      <xdr:rowOff>133815</xdr:rowOff>
    </xdr:to>
    <xdr:sp macro="" textlink="">
      <xdr:nvSpPr>
        <xdr:cNvPr id="526" name="円/楕円 525"/>
        <xdr:cNvSpPr/>
      </xdr:nvSpPr>
      <xdr:spPr>
        <a:xfrm>
          <a:off x="16268700" y="62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55092</xdr:rowOff>
    </xdr:from>
    <xdr:ext cx="599010" cy="259045"/>
    <xdr:sp macro="" textlink="">
      <xdr:nvSpPr>
        <xdr:cNvPr id="527" name="災害復旧事業費該当値テキスト"/>
        <xdr:cNvSpPr txBox="1"/>
      </xdr:nvSpPr>
      <xdr:spPr>
        <a:xfrm>
          <a:off x="16370300" y="605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124,878</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24225</xdr:rowOff>
    </xdr:from>
    <xdr:to>
      <xdr:col>22</xdr:col>
      <xdr:colOff>415925</xdr:colOff>
      <xdr:row>30</xdr:row>
      <xdr:rowOff>125825</xdr:rowOff>
    </xdr:to>
    <xdr:sp macro="" textlink="">
      <xdr:nvSpPr>
        <xdr:cNvPr id="528" name="円/楕円 527"/>
        <xdr:cNvSpPr/>
      </xdr:nvSpPr>
      <xdr:spPr>
        <a:xfrm>
          <a:off x="15430500" y="51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28</xdr:row>
      <xdr:rowOff>142352</xdr:rowOff>
    </xdr:from>
    <xdr:ext cx="599010" cy="259045"/>
    <xdr:sp macro="" textlink="">
      <xdr:nvSpPr>
        <xdr:cNvPr id="529" name="テキスト ボックス 528"/>
        <xdr:cNvSpPr txBox="1"/>
      </xdr:nvSpPr>
      <xdr:spPr>
        <a:xfrm>
          <a:off x="15181794" y="494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396,975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156745</xdr:rowOff>
    </xdr:from>
    <xdr:to>
      <xdr:col>21</xdr:col>
      <xdr:colOff>212725</xdr:colOff>
      <xdr:row>36</xdr:row>
      <xdr:rowOff>86895</xdr:rowOff>
    </xdr:to>
    <xdr:sp macro="" textlink="">
      <xdr:nvSpPr>
        <xdr:cNvPr id="530" name="円/楕円 529"/>
        <xdr:cNvSpPr/>
      </xdr:nvSpPr>
      <xdr:spPr>
        <a:xfrm>
          <a:off x="14541500" y="61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103422</xdr:rowOff>
    </xdr:from>
    <xdr:ext cx="599010" cy="259045"/>
    <xdr:sp macro="" textlink="">
      <xdr:nvSpPr>
        <xdr:cNvPr id="531" name="テキスト ボックス 530"/>
        <xdr:cNvSpPr txBox="1"/>
      </xdr:nvSpPr>
      <xdr:spPr>
        <a:xfrm>
          <a:off x="14292794" y="593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13828</xdr:rowOff>
    </xdr:from>
    <xdr:to>
      <xdr:col>20</xdr:col>
      <xdr:colOff>9525</xdr:colOff>
      <xdr:row>38</xdr:row>
      <xdr:rowOff>115428</xdr:rowOff>
    </xdr:to>
    <xdr:sp macro="" textlink="">
      <xdr:nvSpPr>
        <xdr:cNvPr id="532" name="円/楕円 531"/>
        <xdr:cNvSpPr/>
      </xdr:nvSpPr>
      <xdr:spPr>
        <a:xfrm>
          <a:off x="13652500" y="6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131955</xdr:rowOff>
    </xdr:from>
    <xdr:ext cx="534377" cy="259045"/>
    <xdr:sp macro="" textlink="">
      <xdr:nvSpPr>
        <xdr:cNvPr id="533" name="テキスト ボックス 532"/>
        <xdr:cNvSpPr txBox="1"/>
      </xdr:nvSpPr>
      <xdr:spPr>
        <a:xfrm>
          <a:off x="13436111" y="630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102098</xdr:rowOff>
    </xdr:from>
    <xdr:to>
      <xdr:col>18</xdr:col>
      <xdr:colOff>492125</xdr:colOff>
      <xdr:row>37</xdr:row>
      <xdr:rowOff>32248</xdr:rowOff>
    </xdr:to>
    <xdr:sp macro="" textlink="">
      <xdr:nvSpPr>
        <xdr:cNvPr id="534" name="円/楕円 533"/>
        <xdr:cNvSpPr/>
      </xdr:nvSpPr>
      <xdr:spPr>
        <a:xfrm>
          <a:off x="12763500" y="62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48775</xdr:rowOff>
    </xdr:from>
    <xdr:ext cx="599010" cy="259045"/>
    <xdr:sp macro="" textlink="">
      <xdr:nvSpPr>
        <xdr:cNvPr id="535" name="テキスト ボックス 534"/>
        <xdr:cNvSpPr txBox="1"/>
      </xdr:nvSpPr>
      <xdr:spPr>
        <a:xfrm>
          <a:off x="12514794" y="60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9" name="テキスト ボックス 548"/>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1" name="テキスト ボックス 550"/>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3" name="テキスト ボックス 552"/>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5" name="テキスト ボックス 554"/>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7" name="直線コネクタ 556"/>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8"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60"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1" name="直線コネクタ 560"/>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3"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4" name="フローチャート : 判断 563"/>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6" name="フローチャート :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7" name="テキスト ボックス 566"/>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9" name="フローチャート : 判断 56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67411</xdr:rowOff>
    </xdr:from>
    <xdr:to>
      <xdr:col>20</xdr:col>
      <xdr:colOff>9525</xdr:colOff>
      <xdr:row>58</xdr:row>
      <xdr:rowOff>169011</xdr:rowOff>
    </xdr:to>
    <xdr:sp macro="" textlink="">
      <xdr:nvSpPr>
        <xdr:cNvPr id="572" name="フローチャート : 判断 571"/>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14088</xdr:rowOff>
    </xdr:from>
    <xdr:ext cx="313932" cy="259045"/>
    <xdr:sp macro="" textlink="">
      <xdr:nvSpPr>
        <xdr:cNvPr id="573" name="テキスト ボックス 572"/>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82271</xdr:rowOff>
    </xdr:from>
    <xdr:to>
      <xdr:col>18</xdr:col>
      <xdr:colOff>492125</xdr:colOff>
      <xdr:row>59</xdr:row>
      <xdr:rowOff>12421</xdr:rowOff>
    </xdr:to>
    <xdr:sp macro="" textlink="">
      <xdr:nvSpPr>
        <xdr:cNvPr id="574" name="フローチャート : 判断 573"/>
        <xdr:cNvSpPr/>
      </xdr:nvSpPr>
      <xdr:spPr>
        <a:xfrm>
          <a:off x="12763500" y="1002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28948</xdr:rowOff>
    </xdr:from>
    <xdr:ext cx="313932" cy="259045"/>
    <xdr:sp macro="" textlink="">
      <xdr:nvSpPr>
        <xdr:cNvPr id="575" name="テキスト ボックス 574"/>
        <xdr:cNvSpPr txBox="1"/>
      </xdr:nvSpPr>
      <xdr:spPr>
        <a:xfrm>
          <a:off x="12657333" y="9801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1" name="円/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2"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3" name="円/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4" name="テキスト ボックス 583"/>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5" name="円/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6" name="テキスト ボックス 585"/>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7" name="円/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8" name="テキスト ボックス 587"/>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9" name="円/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90" name="テキスト ボックス 589"/>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4" name="テキスト ボックス 60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0" name="テキスト ボックス 609"/>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2" name="テキスト ボックス 61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4" name="直線コネクタ 613"/>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5"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6" name="直線コネクタ 615"/>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7"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8" name="直線コネクタ 617"/>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69264</xdr:rowOff>
    </xdr:from>
    <xdr:to>
      <xdr:col>23</xdr:col>
      <xdr:colOff>517525</xdr:colOff>
      <xdr:row>77</xdr:row>
      <xdr:rowOff>92661</xdr:rowOff>
    </xdr:to>
    <xdr:cxnSp macro="">
      <xdr:nvCxnSpPr>
        <xdr:cNvPr id="619" name="直線コネクタ 618"/>
        <xdr:cNvCxnSpPr/>
      </xdr:nvCxnSpPr>
      <xdr:spPr>
        <a:xfrm flipV="1">
          <a:off x="15481300" y="13270914"/>
          <a:ext cx="838200" cy="2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20"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1" name="フローチャート : 判断 620"/>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82581</xdr:rowOff>
    </xdr:from>
    <xdr:to>
      <xdr:col>22</xdr:col>
      <xdr:colOff>365125</xdr:colOff>
      <xdr:row>77</xdr:row>
      <xdr:rowOff>92661</xdr:rowOff>
    </xdr:to>
    <xdr:cxnSp macro="">
      <xdr:nvCxnSpPr>
        <xdr:cNvPr id="622" name="直線コネクタ 621"/>
        <xdr:cNvCxnSpPr/>
      </xdr:nvCxnSpPr>
      <xdr:spPr>
        <a:xfrm>
          <a:off x="14592300" y="13284231"/>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22676</xdr:rowOff>
    </xdr:from>
    <xdr:to>
      <xdr:col>22</xdr:col>
      <xdr:colOff>415925</xdr:colOff>
      <xdr:row>78</xdr:row>
      <xdr:rowOff>124276</xdr:rowOff>
    </xdr:to>
    <xdr:sp macro="" textlink="">
      <xdr:nvSpPr>
        <xdr:cNvPr id="623" name="フローチャート : 判断 622"/>
        <xdr:cNvSpPr/>
      </xdr:nvSpPr>
      <xdr:spPr>
        <a:xfrm>
          <a:off x="15430500" y="133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115403</xdr:rowOff>
    </xdr:from>
    <xdr:ext cx="599010" cy="259045"/>
    <xdr:sp macro="" textlink="">
      <xdr:nvSpPr>
        <xdr:cNvPr id="624" name="テキスト ボックス 623"/>
        <xdr:cNvSpPr txBox="1"/>
      </xdr:nvSpPr>
      <xdr:spPr>
        <a:xfrm>
          <a:off x="15181794" y="134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82581</xdr:rowOff>
    </xdr:from>
    <xdr:to>
      <xdr:col>21</xdr:col>
      <xdr:colOff>161925</xdr:colOff>
      <xdr:row>77</xdr:row>
      <xdr:rowOff>123623</xdr:rowOff>
    </xdr:to>
    <xdr:cxnSp macro="">
      <xdr:nvCxnSpPr>
        <xdr:cNvPr id="625" name="直線コネクタ 624"/>
        <xdr:cNvCxnSpPr/>
      </xdr:nvCxnSpPr>
      <xdr:spPr>
        <a:xfrm flipV="1">
          <a:off x="13703300" y="13284231"/>
          <a:ext cx="889000" cy="4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17571</xdr:rowOff>
    </xdr:from>
    <xdr:to>
      <xdr:col>21</xdr:col>
      <xdr:colOff>212725</xdr:colOff>
      <xdr:row>78</xdr:row>
      <xdr:rowOff>119171</xdr:rowOff>
    </xdr:to>
    <xdr:sp macro="" textlink="">
      <xdr:nvSpPr>
        <xdr:cNvPr id="626" name="フローチャート : 判断 625"/>
        <xdr:cNvSpPr/>
      </xdr:nvSpPr>
      <xdr:spPr>
        <a:xfrm>
          <a:off x="14541500" y="1339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110298</xdr:rowOff>
    </xdr:from>
    <xdr:ext cx="599010" cy="259045"/>
    <xdr:sp macro="" textlink="">
      <xdr:nvSpPr>
        <xdr:cNvPr id="627" name="テキスト ボックス 626"/>
        <xdr:cNvSpPr txBox="1"/>
      </xdr:nvSpPr>
      <xdr:spPr>
        <a:xfrm>
          <a:off x="14292794" y="134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67938</xdr:rowOff>
    </xdr:from>
    <xdr:to>
      <xdr:col>19</xdr:col>
      <xdr:colOff>644525</xdr:colOff>
      <xdr:row>77</xdr:row>
      <xdr:rowOff>123623</xdr:rowOff>
    </xdr:to>
    <xdr:cxnSp macro="">
      <xdr:nvCxnSpPr>
        <xdr:cNvPr id="628" name="直線コネクタ 627"/>
        <xdr:cNvCxnSpPr/>
      </xdr:nvCxnSpPr>
      <xdr:spPr>
        <a:xfrm>
          <a:off x="12814300" y="13269588"/>
          <a:ext cx="889000" cy="5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7564</xdr:rowOff>
    </xdr:from>
    <xdr:to>
      <xdr:col>20</xdr:col>
      <xdr:colOff>9525</xdr:colOff>
      <xdr:row>78</xdr:row>
      <xdr:rowOff>109164</xdr:rowOff>
    </xdr:to>
    <xdr:sp macro="" textlink="">
      <xdr:nvSpPr>
        <xdr:cNvPr id="629" name="フローチャート : 判断 628"/>
        <xdr:cNvSpPr/>
      </xdr:nvSpPr>
      <xdr:spPr>
        <a:xfrm>
          <a:off x="13652500" y="1338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100291</xdr:rowOff>
    </xdr:from>
    <xdr:ext cx="599010" cy="259045"/>
    <xdr:sp macro="" textlink="">
      <xdr:nvSpPr>
        <xdr:cNvPr id="630" name="テキスト ボックス 629"/>
        <xdr:cNvSpPr txBox="1"/>
      </xdr:nvSpPr>
      <xdr:spPr>
        <a:xfrm>
          <a:off x="13403794" y="134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4773</xdr:rowOff>
    </xdr:from>
    <xdr:to>
      <xdr:col>18</xdr:col>
      <xdr:colOff>492125</xdr:colOff>
      <xdr:row>78</xdr:row>
      <xdr:rowOff>106373</xdr:rowOff>
    </xdr:to>
    <xdr:sp macro="" textlink="">
      <xdr:nvSpPr>
        <xdr:cNvPr id="631" name="フローチャート : 判断 630"/>
        <xdr:cNvSpPr/>
      </xdr:nvSpPr>
      <xdr:spPr>
        <a:xfrm>
          <a:off x="12763500" y="133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97500</xdr:rowOff>
    </xdr:from>
    <xdr:ext cx="599010" cy="259045"/>
    <xdr:sp macro="" textlink="">
      <xdr:nvSpPr>
        <xdr:cNvPr id="632" name="テキスト ボックス 631"/>
        <xdr:cNvSpPr txBox="1"/>
      </xdr:nvSpPr>
      <xdr:spPr>
        <a:xfrm>
          <a:off x="12514794" y="1347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18464</xdr:rowOff>
    </xdr:from>
    <xdr:to>
      <xdr:col>23</xdr:col>
      <xdr:colOff>568325</xdr:colOff>
      <xdr:row>77</xdr:row>
      <xdr:rowOff>120064</xdr:rowOff>
    </xdr:to>
    <xdr:sp macro="" textlink="">
      <xdr:nvSpPr>
        <xdr:cNvPr id="638" name="円/楕円 637"/>
        <xdr:cNvSpPr/>
      </xdr:nvSpPr>
      <xdr:spPr>
        <a:xfrm>
          <a:off x="16268700" y="132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41341</xdr:rowOff>
    </xdr:from>
    <xdr:ext cx="599010" cy="259045"/>
    <xdr:sp macro="" textlink="">
      <xdr:nvSpPr>
        <xdr:cNvPr id="639" name="公債費該当値テキスト"/>
        <xdr:cNvSpPr txBox="1"/>
      </xdr:nvSpPr>
      <xdr:spPr>
        <a:xfrm>
          <a:off x="16370300" y="130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41861</xdr:rowOff>
    </xdr:from>
    <xdr:to>
      <xdr:col>22</xdr:col>
      <xdr:colOff>415925</xdr:colOff>
      <xdr:row>77</xdr:row>
      <xdr:rowOff>143461</xdr:rowOff>
    </xdr:to>
    <xdr:sp macro="" textlink="">
      <xdr:nvSpPr>
        <xdr:cNvPr id="640" name="円/楕円 639"/>
        <xdr:cNvSpPr/>
      </xdr:nvSpPr>
      <xdr:spPr>
        <a:xfrm>
          <a:off x="15430500" y="132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159988</xdr:rowOff>
    </xdr:from>
    <xdr:ext cx="599010" cy="259045"/>
    <xdr:sp macro="" textlink="">
      <xdr:nvSpPr>
        <xdr:cNvPr id="641" name="テキスト ボックス 640"/>
        <xdr:cNvSpPr txBox="1"/>
      </xdr:nvSpPr>
      <xdr:spPr>
        <a:xfrm>
          <a:off x="15181794" y="1301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31781</xdr:rowOff>
    </xdr:from>
    <xdr:to>
      <xdr:col>21</xdr:col>
      <xdr:colOff>212725</xdr:colOff>
      <xdr:row>77</xdr:row>
      <xdr:rowOff>133381</xdr:rowOff>
    </xdr:to>
    <xdr:sp macro="" textlink="">
      <xdr:nvSpPr>
        <xdr:cNvPr id="642" name="円/楕円 641"/>
        <xdr:cNvSpPr/>
      </xdr:nvSpPr>
      <xdr:spPr>
        <a:xfrm>
          <a:off x="14541500" y="132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149908</xdr:rowOff>
    </xdr:from>
    <xdr:ext cx="599010" cy="259045"/>
    <xdr:sp macro="" textlink="">
      <xdr:nvSpPr>
        <xdr:cNvPr id="643" name="テキスト ボックス 642"/>
        <xdr:cNvSpPr txBox="1"/>
      </xdr:nvSpPr>
      <xdr:spPr>
        <a:xfrm>
          <a:off x="14292794" y="1300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72823</xdr:rowOff>
    </xdr:from>
    <xdr:to>
      <xdr:col>20</xdr:col>
      <xdr:colOff>9525</xdr:colOff>
      <xdr:row>78</xdr:row>
      <xdr:rowOff>2973</xdr:rowOff>
    </xdr:to>
    <xdr:sp macro="" textlink="">
      <xdr:nvSpPr>
        <xdr:cNvPr id="644" name="円/楕円 643"/>
        <xdr:cNvSpPr/>
      </xdr:nvSpPr>
      <xdr:spPr>
        <a:xfrm>
          <a:off x="13652500" y="1327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19500</xdr:rowOff>
    </xdr:from>
    <xdr:ext cx="599010" cy="259045"/>
    <xdr:sp macro="" textlink="">
      <xdr:nvSpPr>
        <xdr:cNvPr id="645" name="テキスト ボックス 644"/>
        <xdr:cNvSpPr txBox="1"/>
      </xdr:nvSpPr>
      <xdr:spPr>
        <a:xfrm>
          <a:off x="13403794" y="1304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17138</xdr:rowOff>
    </xdr:from>
    <xdr:to>
      <xdr:col>18</xdr:col>
      <xdr:colOff>492125</xdr:colOff>
      <xdr:row>77</xdr:row>
      <xdr:rowOff>118738</xdr:rowOff>
    </xdr:to>
    <xdr:sp macro="" textlink="">
      <xdr:nvSpPr>
        <xdr:cNvPr id="646" name="円/楕円 645"/>
        <xdr:cNvSpPr/>
      </xdr:nvSpPr>
      <xdr:spPr>
        <a:xfrm>
          <a:off x="12763500" y="132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135265</xdr:rowOff>
    </xdr:from>
    <xdr:ext cx="599010" cy="259045"/>
    <xdr:sp macro="" textlink="">
      <xdr:nvSpPr>
        <xdr:cNvPr id="647" name="テキスト ボックス 646"/>
        <xdr:cNvSpPr txBox="1"/>
      </xdr:nvSpPr>
      <xdr:spPr>
        <a:xfrm>
          <a:off x="12514794" y="1299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3" name="テキスト ボックス 662"/>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5" name="テキスト ボックス 664"/>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9" name="直線コネクタ 668"/>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0"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1" name="直線コネクタ 670"/>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2"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3" name="直線コネクタ 672"/>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22134</xdr:rowOff>
    </xdr:from>
    <xdr:to>
      <xdr:col>23</xdr:col>
      <xdr:colOff>517525</xdr:colOff>
      <xdr:row>98</xdr:row>
      <xdr:rowOff>125795</xdr:rowOff>
    </xdr:to>
    <xdr:cxnSp macro="">
      <xdr:nvCxnSpPr>
        <xdr:cNvPr id="674" name="直線コネクタ 673"/>
        <xdr:cNvCxnSpPr/>
      </xdr:nvCxnSpPr>
      <xdr:spPr>
        <a:xfrm flipV="1">
          <a:off x="15481300" y="16824234"/>
          <a:ext cx="838200" cy="10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5"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6" name="フローチャート : 判断 675"/>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26912</xdr:rowOff>
    </xdr:from>
    <xdr:to>
      <xdr:col>22</xdr:col>
      <xdr:colOff>365125</xdr:colOff>
      <xdr:row>98</xdr:row>
      <xdr:rowOff>125795</xdr:rowOff>
    </xdr:to>
    <xdr:cxnSp macro="">
      <xdr:nvCxnSpPr>
        <xdr:cNvPr id="677" name="直線コネクタ 676"/>
        <xdr:cNvCxnSpPr/>
      </xdr:nvCxnSpPr>
      <xdr:spPr>
        <a:xfrm>
          <a:off x="14592300" y="16829012"/>
          <a:ext cx="889000" cy="9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14974</xdr:rowOff>
    </xdr:from>
    <xdr:to>
      <xdr:col>22</xdr:col>
      <xdr:colOff>415925</xdr:colOff>
      <xdr:row>98</xdr:row>
      <xdr:rowOff>116574</xdr:rowOff>
    </xdr:to>
    <xdr:sp macro="" textlink="">
      <xdr:nvSpPr>
        <xdr:cNvPr id="678" name="フローチャート : 判断 677"/>
        <xdr:cNvSpPr/>
      </xdr:nvSpPr>
      <xdr:spPr>
        <a:xfrm>
          <a:off x="15430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133101</xdr:rowOff>
    </xdr:from>
    <xdr:ext cx="534377" cy="259045"/>
    <xdr:sp macro="" textlink="">
      <xdr:nvSpPr>
        <xdr:cNvPr id="679" name="テキスト ボックス 678"/>
        <xdr:cNvSpPr txBox="1"/>
      </xdr:nvSpPr>
      <xdr:spPr>
        <a:xfrm>
          <a:off x="15214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68880</xdr:rowOff>
    </xdr:from>
    <xdr:to>
      <xdr:col>21</xdr:col>
      <xdr:colOff>161925</xdr:colOff>
      <xdr:row>98</xdr:row>
      <xdr:rowOff>26912</xdr:rowOff>
    </xdr:to>
    <xdr:cxnSp macro="">
      <xdr:nvCxnSpPr>
        <xdr:cNvPr id="680" name="直線コネクタ 679"/>
        <xdr:cNvCxnSpPr/>
      </xdr:nvCxnSpPr>
      <xdr:spPr>
        <a:xfrm>
          <a:off x="13703300" y="16699530"/>
          <a:ext cx="889000" cy="1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23386</xdr:rowOff>
    </xdr:from>
    <xdr:to>
      <xdr:col>21</xdr:col>
      <xdr:colOff>212725</xdr:colOff>
      <xdr:row>98</xdr:row>
      <xdr:rowOff>124986</xdr:rowOff>
    </xdr:to>
    <xdr:sp macro="" textlink="">
      <xdr:nvSpPr>
        <xdr:cNvPr id="681" name="フローチャート : 判断 680"/>
        <xdr:cNvSpPr/>
      </xdr:nvSpPr>
      <xdr:spPr>
        <a:xfrm>
          <a:off x="14541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116113</xdr:rowOff>
    </xdr:from>
    <xdr:ext cx="534377" cy="259045"/>
    <xdr:sp macro="" textlink="">
      <xdr:nvSpPr>
        <xdr:cNvPr id="682" name="テキスト ボックス 681"/>
        <xdr:cNvSpPr txBox="1"/>
      </xdr:nvSpPr>
      <xdr:spPr>
        <a:xfrm>
          <a:off x="14325111" y="169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68880</xdr:rowOff>
    </xdr:from>
    <xdr:to>
      <xdr:col>19</xdr:col>
      <xdr:colOff>644525</xdr:colOff>
      <xdr:row>97</xdr:row>
      <xdr:rowOff>134742</xdr:rowOff>
    </xdr:to>
    <xdr:cxnSp macro="">
      <xdr:nvCxnSpPr>
        <xdr:cNvPr id="683" name="直線コネクタ 682"/>
        <xdr:cNvCxnSpPr/>
      </xdr:nvCxnSpPr>
      <xdr:spPr>
        <a:xfrm flipV="1">
          <a:off x="12814300" y="16699530"/>
          <a:ext cx="889000" cy="6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13790</xdr:rowOff>
    </xdr:from>
    <xdr:to>
      <xdr:col>20</xdr:col>
      <xdr:colOff>9525</xdr:colOff>
      <xdr:row>98</xdr:row>
      <xdr:rowOff>115390</xdr:rowOff>
    </xdr:to>
    <xdr:sp macro="" textlink="">
      <xdr:nvSpPr>
        <xdr:cNvPr id="684" name="フローチャート : 判断 683"/>
        <xdr:cNvSpPr/>
      </xdr:nvSpPr>
      <xdr:spPr>
        <a:xfrm>
          <a:off x="13652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106517</xdr:rowOff>
    </xdr:from>
    <xdr:ext cx="534377" cy="259045"/>
    <xdr:sp macro="" textlink="">
      <xdr:nvSpPr>
        <xdr:cNvPr id="685" name="テキスト ボックス 684"/>
        <xdr:cNvSpPr txBox="1"/>
      </xdr:nvSpPr>
      <xdr:spPr>
        <a:xfrm>
          <a:off x="13436111" y="169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100800</xdr:rowOff>
    </xdr:from>
    <xdr:to>
      <xdr:col>18</xdr:col>
      <xdr:colOff>492125</xdr:colOff>
      <xdr:row>98</xdr:row>
      <xdr:rowOff>30950</xdr:rowOff>
    </xdr:to>
    <xdr:sp macro="" textlink="">
      <xdr:nvSpPr>
        <xdr:cNvPr id="686" name="フローチャート : 判断 685"/>
        <xdr:cNvSpPr/>
      </xdr:nvSpPr>
      <xdr:spPr>
        <a:xfrm>
          <a:off x="12763500" y="167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22077</xdr:rowOff>
    </xdr:from>
    <xdr:ext cx="599010" cy="259045"/>
    <xdr:sp macro="" textlink="">
      <xdr:nvSpPr>
        <xdr:cNvPr id="687" name="テキスト ボックス 686"/>
        <xdr:cNvSpPr txBox="1"/>
      </xdr:nvSpPr>
      <xdr:spPr>
        <a:xfrm>
          <a:off x="12514794" y="1682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142784</xdr:rowOff>
    </xdr:from>
    <xdr:to>
      <xdr:col>23</xdr:col>
      <xdr:colOff>568325</xdr:colOff>
      <xdr:row>98</xdr:row>
      <xdr:rowOff>72934</xdr:rowOff>
    </xdr:to>
    <xdr:sp macro="" textlink="">
      <xdr:nvSpPr>
        <xdr:cNvPr id="693" name="円/楕円 692"/>
        <xdr:cNvSpPr/>
      </xdr:nvSpPr>
      <xdr:spPr>
        <a:xfrm>
          <a:off x="16268700" y="167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102161</xdr:rowOff>
    </xdr:from>
    <xdr:ext cx="599010" cy="259045"/>
    <xdr:sp macro="" textlink="">
      <xdr:nvSpPr>
        <xdr:cNvPr id="694" name="積立金該当値テキスト"/>
        <xdr:cNvSpPr txBox="1"/>
      </xdr:nvSpPr>
      <xdr:spPr>
        <a:xfrm>
          <a:off x="16370300" y="165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74995</xdr:rowOff>
    </xdr:from>
    <xdr:to>
      <xdr:col>22</xdr:col>
      <xdr:colOff>415925</xdr:colOff>
      <xdr:row>99</xdr:row>
      <xdr:rowOff>5145</xdr:rowOff>
    </xdr:to>
    <xdr:sp macro="" textlink="">
      <xdr:nvSpPr>
        <xdr:cNvPr id="695" name="円/楕円 694"/>
        <xdr:cNvSpPr/>
      </xdr:nvSpPr>
      <xdr:spPr>
        <a:xfrm>
          <a:off x="15430500" y="168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167722</xdr:rowOff>
    </xdr:from>
    <xdr:ext cx="534377" cy="259045"/>
    <xdr:sp macro="" textlink="">
      <xdr:nvSpPr>
        <xdr:cNvPr id="696" name="テキスト ボックス 695"/>
        <xdr:cNvSpPr txBox="1"/>
      </xdr:nvSpPr>
      <xdr:spPr>
        <a:xfrm>
          <a:off x="15214111" y="169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147562</xdr:rowOff>
    </xdr:from>
    <xdr:to>
      <xdr:col>21</xdr:col>
      <xdr:colOff>212725</xdr:colOff>
      <xdr:row>98</xdr:row>
      <xdr:rowOff>77712</xdr:rowOff>
    </xdr:to>
    <xdr:sp macro="" textlink="">
      <xdr:nvSpPr>
        <xdr:cNvPr id="697" name="円/楕円 696"/>
        <xdr:cNvSpPr/>
      </xdr:nvSpPr>
      <xdr:spPr>
        <a:xfrm>
          <a:off x="14541500" y="167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94239</xdr:rowOff>
    </xdr:from>
    <xdr:ext cx="599010" cy="259045"/>
    <xdr:sp macro="" textlink="">
      <xdr:nvSpPr>
        <xdr:cNvPr id="698" name="テキスト ボックス 697"/>
        <xdr:cNvSpPr txBox="1"/>
      </xdr:nvSpPr>
      <xdr:spPr>
        <a:xfrm>
          <a:off x="14292794" y="165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18080</xdr:rowOff>
    </xdr:from>
    <xdr:to>
      <xdr:col>20</xdr:col>
      <xdr:colOff>9525</xdr:colOff>
      <xdr:row>97</xdr:row>
      <xdr:rowOff>119680</xdr:rowOff>
    </xdr:to>
    <xdr:sp macro="" textlink="">
      <xdr:nvSpPr>
        <xdr:cNvPr id="699" name="円/楕円 698"/>
        <xdr:cNvSpPr/>
      </xdr:nvSpPr>
      <xdr:spPr>
        <a:xfrm>
          <a:off x="13652500" y="166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136207</xdr:rowOff>
    </xdr:from>
    <xdr:ext cx="599010" cy="259045"/>
    <xdr:sp macro="" textlink="">
      <xdr:nvSpPr>
        <xdr:cNvPr id="700" name="テキスト ボックス 699"/>
        <xdr:cNvSpPr txBox="1"/>
      </xdr:nvSpPr>
      <xdr:spPr>
        <a:xfrm>
          <a:off x="13403794" y="1642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83942</xdr:rowOff>
    </xdr:from>
    <xdr:to>
      <xdr:col>18</xdr:col>
      <xdr:colOff>492125</xdr:colOff>
      <xdr:row>98</xdr:row>
      <xdr:rowOff>14092</xdr:rowOff>
    </xdr:to>
    <xdr:sp macro="" textlink="">
      <xdr:nvSpPr>
        <xdr:cNvPr id="701" name="円/楕円 700"/>
        <xdr:cNvSpPr/>
      </xdr:nvSpPr>
      <xdr:spPr>
        <a:xfrm>
          <a:off x="12763500" y="167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30619</xdr:rowOff>
    </xdr:from>
    <xdr:ext cx="599010" cy="259045"/>
    <xdr:sp macro="" textlink="">
      <xdr:nvSpPr>
        <xdr:cNvPr id="702" name="テキスト ボックス 701"/>
        <xdr:cNvSpPr txBox="1"/>
      </xdr:nvSpPr>
      <xdr:spPr>
        <a:xfrm>
          <a:off x="12514794" y="1648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6" name="直線コネクタ 725"/>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9"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0" name="直線コネクタ 729"/>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43193</xdr:rowOff>
    </xdr:from>
    <xdr:to>
      <xdr:col>32</xdr:col>
      <xdr:colOff>187325</xdr:colOff>
      <xdr:row>39</xdr:row>
      <xdr:rowOff>43231</xdr:rowOff>
    </xdr:to>
    <xdr:cxnSp macro="">
      <xdr:nvCxnSpPr>
        <xdr:cNvPr id="731" name="直線コネクタ 730"/>
        <xdr:cNvCxnSpPr/>
      </xdr:nvCxnSpPr>
      <xdr:spPr>
        <a:xfrm flipV="1">
          <a:off x="21323300" y="672974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2"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3" name="フローチャート : 判断 732"/>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43231</xdr:rowOff>
    </xdr:from>
    <xdr:to>
      <xdr:col>31</xdr:col>
      <xdr:colOff>34925</xdr:colOff>
      <xdr:row>39</xdr:row>
      <xdr:rowOff>43231</xdr:rowOff>
    </xdr:to>
    <xdr:cxnSp macro="">
      <xdr:nvCxnSpPr>
        <xdr:cNvPr id="734" name="直線コネクタ 733"/>
        <xdr:cNvCxnSpPr/>
      </xdr:nvCxnSpPr>
      <xdr:spPr>
        <a:xfrm>
          <a:off x="20434300" y="6729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5" name="フローチャート : 判断 734"/>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76763</xdr:rowOff>
    </xdr:from>
    <xdr:ext cx="378565" cy="259045"/>
    <xdr:sp macro="" textlink="">
      <xdr:nvSpPr>
        <xdr:cNvPr id="736" name="テキスト ボックス 735"/>
        <xdr:cNvSpPr txBox="1"/>
      </xdr:nvSpPr>
      <xdr:spPr>
        <a:xfrm>
          <a:off x="21134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42088</xdr:rowOff>
    </xdr:from>
    <xdr:to>
      <xdr:col>29</xdr:col>
      <xdr:colOff>517525</xdr:colOff>
      <xdr:row>39</xdr:row>
      <xdr:rowOff>43231</xdr:rowOff>
    </xdr:to>
    <xdr:cxnSp macro="">
      <xdr:nvCxnSpPr>
        <xdr:cNvPr id="737" name="直線コネクタ 736"/>
        <xdr:cNvCxnSpPr/>
      </xdr:nvCxnSpPr>
      <xdr:spPr>
        <a:xfrm>
          <a:off x="19545300" y="672863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156756</xdr:rowOff>
    </xdr:from>
    <xdr:to>
      <xdr:col>29</xdr:col>
      <xdr:colOff>568325</xdr:colOff>
      <xdr:row>39</xdr:row>
      <xdr:rowOff>86906</xdr:rowOff>
    </xdr:to>
    <xdr:sp macro="" textlink="">
      <xdr:nvSpPr>
        <xdr:cNvPr id="738" name="フローチャート : 判断 737"/>
        <xdr:cNvSpPr/>
      </xdr:nvSpPr>
      <xdr:spPr>
        <a:xfrm>
          <a:off x="20383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103433</xdr:rowOff>
    </xdr:from>
    <xdr:ext cx="378565" cy="259045"/>
    <xdr:sp macro="" textlink="">
      <xdr:nvSpPr>
        <xdr:cNvPr id="739" name="テキスト ボックス 738"/>
        <xdr:cNvSpPr txBox="1"/>
      </xdr:nvSpPr>
      <xdr:spPr>
        <a:xfrm>
          <a:off x="20245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42088</xdr:rowOff>
    </xdr:from>
    <xdr:to>
      <xdr:col>28</xdr:col>
      <xdr:colOff>314325</xdr:colOff>
      <xdr:row>39</xdr:row>
      <xdr:rowOff>43269</xdr:rowOff>
    </xdr:to>
    <xdr:cxnSp macro="">
      <xdr:nvCxnSpPr>
        <xdr:cNvPr id="740" name="直線コネクタ 739"/>
        <xdr:cNvCxnSpPr/>
      </xdr:nvCxnSpPr>
      <xdr:spPr>
        <a:xfrm flipV="1">
          <a:off x="18656300" y="672863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105207</xdr:rowOff>
    </xdr:from>
    <xdr:to>
      <xdr:col>28</xdr:col>
      <xdr:colOff>365125</xdr:colOff>
      <xdr:row>39</xdr:row>
      <xdr:rowOff>35357</xdr:rowOff>
    </xdr:to>
    <xdr:sp macro="" textlink="">
      <xdr:nvSpPr>
        <xdr:cNvPr id="741" name="フローチャート : 判断 740"/>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51884</xdr:rowOff>
    </xdr:from>
    <xdr:ext cx="469744" cy="259045"/>
    <xdr:sp macro="" textlink="">
      <xdr:nvSpPr>
        <xdr:cNvPr id="742" name="テキスト ボックス 741"/>
        <xdr:cNvSpPr txBox="1"/>
      </xdr:nvSpPr>
      <xdr:spPr>
        <a:xfrm>
          <a:off x="19310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124638</xdr:rowOff>
    </xdr:from>
    <xdr:to>
      <xdr:col>27</xdr:col>
      <xdr:colOff>161925</xdr:colOff>
      <xdr:row>39</xdr:row>
      <xdr:rowOff>54788</xdr:rowOff>
    </xdr:to>
    <xdr:sp macro="" textlink="">
      <xdr:nvSpPr>
        <xdr:cNvPr id="743" name="フローチャート : 判断 742"/>
        <xdr:cNvSpPr/>
      </xdr:nvSpPr>
      <xdr:spPr>
        <a:xfrm>
          <a:off x="18605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71315</xdr:rowOff>
    </xdr:from>
    <xdr:ext cx="469744" cy="259045"/>
    <xdr:sp macro="" textlink="">
      <xdr:nvSpPr>
        <xdr:cNvPr id="744" name="テキスト ボックス 743"/>
        <xdr:cNvSpPr txBox="1"/>
      </xdr:nvSpPr>
      <xdr:spPr>
        <a:xfrm>
          <a:off x="18421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163843</xdr:rowOff>
    </xdr:from>
    <xdr:to>
      <xdr:col>32</xdr:col>
      <xdr:colOff>238125</xdr:colOff>
      <xdr:row>39</xdr:row>
      <xdr:rowOff>93993</xdr:rowOff>
    </xdr:to>
    <xdr:sp macro="" textlink="">
      <xdr:nvSpPr>
        <xdr:cNvPr id="750" name="円/楕円 749"/>
        <xdr:cNvSpPr/>
      </xdr:nvSpPr>
      <xdr:spPr>
        <a:xfrm>
          <a:off x="221107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13932" cy="259045"/>
    <xdr:sp macro="" textlink="">
      <xdr:nvSpPr>
        <xdr:cNvPr id="751" name="投資及び出資金該当値テキスト"/>
        <xdr:cNvSpPr txBox="1"/>
      </xdr:nvSpPr>
      <xdr:spPr>
        <a:xfrm>
          <a:off x="22212300" y="659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163881</xdr:rowOff>
    </xdr:from>
    <xdr:to>
      <xdr:col>31</xdr:col>
      <xdr:colOff>85725</xdr:colOff>
      <xdr:row>39</xdr:row>
      <xdr:rowOff>94031</xdr:rowOff>
    </xdr:to>
    <xdr:sp macro="" textlink="">
      <xdr:nvSpPr>
        <xdr:cNvPr id="752" name="円/楕円 751"/>
        <xdr:cNvSpPr/>
      </xdr:nvSpPr>
      <xdr:spPr>
        <a:xfrm>
          <a:off x="21272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85158</xdr:rowOff>
    </xdr:from>
    <xdr:ext cx="313932" cy="259045"/>
    <xdr:sp macro="" textlink="">
      <xdr:nvSpPr>
        <xdr:cNvPr id="753" name="テキスト ボックス 752"/>
        <xdr:cNvSpPr txBox="1"/>
      </xdr:nvSpPr>
      <xdr:spPr>
        <a:xfrm>
          <a:off x="21166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163881</xdr:rowOff>
    </xdr:from>
    <xdr:to>
      <xdr:col>29</xdr:col>
      <xdr:colOff>568325</xdr:colOff>
      <xdr:row>39</xdr:row>
      <xdr:rowOff>94031</xdr:rowOff>
    </xdr:to>
    <xdr:sp macro="" textlink="">
      <xdr:nvSpPr>
        <xdr:cNvPr id="754" name="円/楕円 753"/>
        <xdr:cNvSpPr/>
      </xdr:nvSpPr>
      <xdr:spPr>
        <a:xfrm>
          <a:off x="20383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85158</xdr:rowOff>
    </xdr:from>
    <xdr:ext cx="313932" cy="259045"/>
    <xdr:sp macro="" textlink="">
      <xdr:nvSpPr>
        <xdr:cNvPr id="755" name="テキスト ボックス 754"/>
        <xdr:cNvSpPr txBox="1"/>
      </xdr:nvSpPr>
      <xdr:spPr>
        <a:xfrm>
          <a:off x="20277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162738</xdr:rowOff>
    </xdr:from>
    <xdr:to>
      <xdr:col>28</xdr:col>
      <xdr:colOff>365125</xdr:colOff>
      <xdr:row>39</xdr:row>
      <xdr:rowOff>92888</xdr:rowOff>
    </xdr:to>
    <xdr:sp macro="" textlink="">
      <xdr:nvSpPr>
        <xdr:cNvPr id="756" name="円/楕円 755"/>
        <xdr:cNvSpPr/>
      </xdr:nvSpPr>
      <xdr:spPr>
        <a:xfrm>
          <a:off x="19494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84015</xdr:rowOff>
    </xdr:from>
    <xdr:ext cx="313932" cy="259045"/>
    <xdr:sp macro="" textlink="">
      <xdr:nvSpPr>
        <xdr:cNvPr id="757" name="テキスト ボックス 756"/>
        <xdr:cNvSpPr txBox="1"/>
      </xdr:nvSpPr>
      <xdr:spPr>
        <a:xfrm>
          <a:off x="19388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163919</xdr:rowOff>
    </xdr:from>
    <xdr:to>
      <xdr:col>27</xdr:col>
      <xdr:colOff>161925</xdr:colOff>
      <xdr:row>39</xdr:row>
      <xdr:rowOff>94069</xdr:rowOff>
    </xdr:to>
    <xdr:sp macro="" textlink="">
      <xdr:nvSpPr>
        <xdr:cNvPr id="758" name="円/楕円 757"/>
        <xdr:cNvSpPr/>
      </xdr:nvSpPr>
      <xdr:spPr>
        <a:xfrm>
          <a:off x="18605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85196</xdr:rowOff>
    </xdr:from>
    <xdr:ext cx="313932" cy="259045"/>
    <xdr:sp macro="" textlink="">
      <xdr:nvSpPr>
        <xdr:cNvPr id="759" name="テキスト ボックス 758"/>
        <xdr:cNvSpPr txBox="1"/>
      </xdr:nvSpPr>
      <xdr:spPr>
        <a:xfrm>
          <a:off x="18499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1" name="直線コネクタ 780"/>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4"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5" name="直線コネクタ 784"/>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22131</xdr:rowOff>
    </xdr:from>
    <xdr:to>
      <xdr:col>32</xdr:col>
      <xdr:colOff>187325</xdr:colOff>
      <xdr:row>58</xdr:row>
      <xdr:rowOff>42980</xdr:rowOff>
    </xdr:to>
    <xdr:cxnSp macro="">
      <xdr:nvCxnSpPr>
        <xdr:cNvPr id="786" name="直線コネクタ 785"/>
        <xdr:cNvCxnSpPr/>
      </xdr:nvCxnSpPr>
      <xdr:spPr>
        <a:xfrm flipV="1">
          <a:off x="21323300" y="9966231"/>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7"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8" name="フローチャート : 判断 787"/>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42980</xdr:rowOff>
    </xdr:from>
    <xdr:to>
      <xdr:col>31</xdr:col>
      <xdr:colOff>34925</xdr:colOff>
      <xdr:row>58</xdr:row>
      <xdr:rowOff>61244</xdr:rowOff>
    </xdr:to>
    <xdr:cxnSp macro="">
      <xdr:nvCxnSpPr>
        <xdr:cNvPr id="789" name="直線コネクタ 788"/>
        <xdr:cNvCxnSpPr/>
      </xdr:nvCxnSpPr>
      <xdr:spPr>
        <a:xfrm flipV="1">
          <a:off x="20434300" y="9987080"/>
          <a:ext cx="8890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75573</xdr:rowOff>
    </xdr:from>
    <xdr:to>
      <xdr:col>31</xdr:col>
      <xdr:colOff>85725</xdr:colOff>
      <xdr:row>58</xdr:row>
      <xdr:rowOff>5723</xdr:rowOff>
    </xdr:to>
    <xdr:sp macro="" textlink="">
      <xdr:nvSpPr>
        <xdr:cNvPr id="790" name="フローチャート : 判断 789"/>
        <xdr:cNvSpPr/>
      </xdr:nvSpPr>
      <xdr:spPr>
        <a:xfrm>
          <a:off x="21272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22250</xdr:rowOff>
    </xdr:from>
    <xdr:ext cx="469744" cy="259045"/>
    <xdr:sp macro="" textlink="">
      <xdr:nvSpPr>
        <xdr:cNvPr id="791" name="テキスト ボックス 790"/>
        <xdr:cNvSpPr txBox="1"/>
      </xdr:nvSpPr>
      <xdr:spPr>
        <a:xfrm>
          <a:off x="21088427"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54683</xdr:rowOff>
    </xdr:from>
    <xdr:to>
      <xdr:col>29</xdr:col>
      <xdr:colOff>517525</xdr:colOff>
      <xdr:row>58</xdr:row>
      <xdr:rowOff>61244</xdr:rowOff>
    </xdr:to>
    <xdr:cxnSp macro="">
      <xdr:nvCxnSpPr>
        <xdr:cNvPr id="792" name="直線コネクタ 791"/>
        <xdr:cNvCxnSpPr/>
      </xdr:nvCxnSpPr>
      <xdr:spPr>
        <a:xfrm>
          <a:off x="19545300" y="999878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154234</xdr:rowOff>
    </xdr:from>
    <xdr:to>
      <xdr:col>29</xdr:col>
      <xdr:colOff>568325</xdr:colOff>
      <xdr:row>56</xdr:row>
      <xdr:rowOff>84384</xdr:rowOff>
    </xdr:to>
    <xdr:sp macro="" textlink="">
      <xdr:nvSpPr>
        <xdr:cNvPr id="793" name="フローチャート : 判断 792"/>
        <xdr:cNvSpPr/>
      </xdr:nvSpPr>
      <xdr:spPr>
        <a:xfrm>
          <a:off x="20383500" y="958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100911</xdr:rowOff>
    </xdr:from>
    <xdr:ext cx="534377" cy="259045"/>
    <xdr:sp macro="" textlink="">
      <xdr:nvSpPr>
        <xdr:cNvPr id="794" name="テキスト ボックス 793"/>
        <xdr:cNvSpPr txBox="1"/>
      </xdr:nvSpPr>
      <xdr:spPr>
        <a:xfrm>
          <a:off x="20167111" y="93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30087</xdr:rowOff>
    </xdr:from>
    <xdr:to>
      <xdr:col>28</xdr:col>
      <xdr:colOff>314325</xdr:colOff>
      <xdr:row>58</xdr:row>
      <xdr:rowOff>54683</xdr:rowOff>
    </xdr:to>
    <xdr:cxnSp macro="">
      <xdr:nvCxnSpPr>
        <xdr:cNvPr id="795" name="直線コネクタ 794"/>
        <xdr:cNvCxnSpPr/>
      </xdr:nvCxnSpPr>
      <xdr:spPr>
        <a:xfrm>
          <a:off x="18656300" y="9974187"/>
          <a:ext cx="889000" cy="2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140587</xdr:rowOff>
    </xdr:from>
    <xdr:to>
      <xdr:col>28</xdr:col>
      <xdr:colOff>365125</xdr:colOff>
      <xdr:row>56</xdr:row>
      <xdr:rowOff>70737</xdr:rowOff>
    </xdr:to>
    <xdr:sp macro="" textlink="">
      <xdr:nvSpPr>
        <xdr:cNvPr id="796" name="フローチャート : 判断 795"/>
        <xdr:cNvSpPr/>
      </xdr:nvSpPr>
      <xdr:spPr>
        <a:xfrm>
          <a:off x="19494500" y="957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87264</xdr:rowOff>
    </xdr:from>
    <xdr:ext cx="534377" cy="259045"/>
    <xdr:sp macro="" textlink="">
      <xdr:nvSpPr>
        <xdr:cNvPr id="797" name="テキスト ボックス 796"/>
        <xdr:cNvSpPr txBox="1"/>
      </xdr:nvSpPr>
      <xdr:spPr>
        <a:xfrm>
          <a:off x="19278111" y="93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122275</xdr:rowOff>
    </xdr:from>
    <xdr:to>
      <xdr:col>27</xdr:col>
      <xdr:colOff>161925</xdr:colOff>
      <xdr:row>56</xdr:row>
      <xdr:rowOff>52425</xdr:rowOff>
    </xdr:to>
    <xdr:sp macro="" textlink="">
      <xdr:nvSpPr>
        <xdr:cNvPr id="798" name="フローチャート : 判断 797"/>
        <xdr:cNvSpPr/>
      </xdr:nvSpPr>
      <xdr:spPr>
        <a:xfrm>
          <a:off x="18605500" y="95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68952</xdr:rowOff>
    </xdr:from>
    <xdr:ext cx="534377" cy="259045"/>
    <xdr:sp macro="" textlink="">
      <xdr:nvSpPr>
        <xdr:cNvPr id="799" name="テキスト ボックス 798"/>
        <xdr:cNvSpPr txBox="1"/>
      </xdr:nvSpPr>
      <xdr:spPr>
        <a:xfrm>
          <a:off x="18389111" y="93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142781</xdr:rowOff>
    </xdr:from>
    <xdr:to>
      <xdr:col>32</xdr:col>
      <xdr:colOff>238125</xdr:colOff>
      <xdr:row>58</xdr:row>
      <xdr:rowOff>72931</xdr:rowOff>
    </xdr:to>
    <xdr:sp macro="" textlink="">
      <xdr:nvSpPr>
        <xdr:cNvPr id="805" name="円/楕円 804"/>
        <xdr:cNvSpPr/>
      </xdr:nvSpPr>
      <xdr:spPr>
        <a:xfrm>
          <a:off x="22110700" y="9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57708</xdr:rowOff>
    </xdr:from>
    <xdr:ext cx="469744" cy="259045"/>
    <xdr:sp macro="" textlink="">
      <xdr:nvSpPr>
        <xdr:cNvPr id="806" name="貸付金該当値テキスト"/>
        <xdr:cNvSpPr txBox="1"/>
      </xdr:nvSpPr>
      <xdr:spPr>
        <a:xfrm>
          <a:off x="22212300" y="98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163630</xdr:rowOff>
    </xdr:from>
    <xdr:to>
      <xdr:col>31</xdr:col>
      <xdr:colOff>85725</xdr:colOff>
      <xdr:row>58</xdr:row>
      <xdr:rowOff>93780</xdr:rowOff>
    </xdr:to>
    <xdr:sp macro="" textlink="">
      <xdr:nvSpPr>
        <xdr:cNvPr id="807" name="円/楕円 806"/>
        <xdr:cNvSpPr/>
      </xdr:nvSpPr>
      <xdr:spPr>
        <a:xfrm>
          <a:off x="21272500" y="993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84907</xdr:rowOff>
    </xdr:from>
    <xdr:ext cx="469744" cy="259045"/>
    <xdr:sp macro="" textlink="">
      <xdr:nvSpPr>
        <xdr:cNvPr id="808" name="テキスト ボックス 807"/>
        <xdr:cNvSpPr txBox="1"/>
      </xdr:nvSpPr>
      <xdr:spPr>
        <a:xfrm>
          <a:off x="21088427" y="1002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10444</xdr:rowOff>
    </xdr:from>
    <xdr:to>
      <xdr:col>29</xdr:col>
      <xdr:colOff>568325</xdr:colOff>
      <xdr:row>58</xdr:row>
      <xdr:rowOff>112044</xdr:rowOff>
    </xdr:to>
    <xdr:sp macro="" textlink="">
      <xdr:nvSpPr>
        <xdr:cNvPr id="809" name="円/楕円 808"/>
        <xdr:cNvSpPr/>
      </xdr:nvSpPr>
      <xdr:spPr>
        <a:xfrm>
          <a:off x="20383500" y="99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103171</xdr:rowOff>
    </xdr:from>
    <xdr:ext cx="469744" cy="259045"/>
    <xdr:sp macro="" textlink="">
      <xdr:nvSpPr>
        <xdr:cNvPr id="810" name="テキスト ボックス 809"/>
        <xdr:cNvSpPr txBox="1"/>
      </xdr:nvSpPr>
      <xdr:spPr>
        <a:xfrm>
          <a:off x="20199427" y="1004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3883</xdr:rowOff>
    </xdr:from>
    <xdr:to>
      <xdr:col>28</xdr:col>
      <xdr:colOff>365125</xdr:colOff>
      <xdr:row>58</xdr:row>
      <xdr:rowOff>105483</xdr:rowOff>
    </xdr:to>
    <xdr:sp macro="" textlink="">
      <xdr:nvSpPr>
        <xdr:cNvPr id="811" name="円/楕円 810"/>
        <xdr:cNvSpPr/>
      </xdr:nvSpPr>
      <xdr:spPr>
        <a:xfrm>
          <a:off x="19494500" y="994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96610</xdr:rowOff>
    </xdr:from>
    <xdr:ext cx="469744" cy="259045"/>
    <xdr:sp macro="" textlink="">
      <xdr:nvSpPr>
        <xdr:cNvPr id="812" name="テキスト ボックス 811"/>
        <xdr:cNvSpPr txBox="1"/>
      </xdr:nvSpPr>
      <xdr:spPr>
        <a:xfrm>
          <a:off x="19310427" y="1004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150737</xdr:rowOff>
    </xdr:from>
    <xdr:to>
      <xdr:col>27</xdr:col>
      <xdr:colOff>161925</xdr:colOff>
      <xdr:row>58</xdr:row>
      <xdr:rowOff>80887</xdr:rowOff>
    </xdr:to>
    <xdr:sp macro="" textlink="">
      <xdr:nvSpPr>
        <xdr:cNvPr id="813" name="円/楕円 812"/>
        <xdr:cNvSpPr/>
      </xdr:nvSpPr>
      <xdr:spPr>
        <a:xfrm>
          <a:off x="18605500" y="99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72014</xdr:rowOff>
    </xdr:from>
    <xdr:ext cx="469744" cy="259045"/>
    <xdr:sp macro="" textlink="">
      <xdr:nvSpPr>
        <xdr:cNvPr id="814" name="テキスト ボックス 813"/>
        <xdr:cNvSpPr txBox="1"/>
      </xdr:nvSpPr>
      <xdr:spPr>
        <a:xfrm>
          <a:off x="18421427" y="1001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6" name="テキスト ボックス 82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8" name="テキスト ボックス 82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0" name="テキスト ボックス 82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2" name="テキスト ボックス 83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6" name="直線コネクタ 835"/>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7"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8" name="直線コネクタ 837"/>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9"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0" name="直線コネクタ 839"/>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8113</xdr:rowOff>
    </xdr:from>
    <xdr:to>
      <xdr:col>32</xdr:col>
      <xdr:colOff>187325</xdr:colOff>
      <xdr:row>77</xdr:row>
      <xdr:rowOff>58863</xdr:rowOff>
    </xdr:to>
    <xdr:cxnSp macro="">
      <xdr:nvCxnSpPr>
        <xdr:cNvPr id="841" name="直線コネクタ 840"/>
        <xdr:cNvCxnSpPr/>
      </xdr:nvCxnSpPr>
      <xdr:spPr>
        <a:xfrm flipV="1">
          <a:off x="21323300" y="13209763"/>
          <a:ext cx="8382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2"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3" name="フローチャート : 判断 842"/>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82829</xdr:rowOff>
    </xdr:from>
    <xdr:to>
      <xdr:col>31</xdr:col>
      <xdr:colOff>34925</xdr:colOff>
      <xdr:row>77</xdr:row>
      <xdr:rowOff>58863</xdr:rowOff>
    </xdr:to>
    <xdr:cxnSp macro="">
      <xdr:nvCxnSpPr>
        <xdr:cNvPr id="844" name="直線コネクタ 843"/>
        <xdr:cNvCxnSpPr/>
      </xdr:nvCxnSpPr>
      <xdr:spPr>
        <a:xfrm>
          <a:off x="20434300" y="12941579"/>
          <a:ext cx="889000" cy="3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45" name="フローチャート : 判断 844"/>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75687</xdr:rowOff>
    </xdr:from>
    <xdr:ext cx="599010" cy="259045"/>
    <xdr:sp macro="" textlink="">
      <xdr:nvSpPr>
        <xdr:cNvPr id="846" name="テキスト ボックス 845"/>
        <xdr:cNvSpPr txBox="1"/>
      </xdr:nvSpPr>
      <xdr:spPr>
        <a:xfrm>
          <a:off x="21023794"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82829</xdr:rowOff>
    </xdr:from>
    <xdr:to>
      <xdr:col>29</xdr:col>
      <xdr:colOff>517525</xdr:colOff>
      <xdr:row>76</xdr:row>
      <xdr:rowOff>156169</xdr:rowOff>
    </xdr:to>
    <xdr:cxnSp macro="">
      <xdr:nvCxnSpPr>
        <xdr:cNvPr id="847" name="直線コネクタ 846"/>
        <xdr:cNvCxnSpPr/>
      </xdr:nvCxnSpPr>
      <xdr:spPr>
        <a:xfrm flipV="1">
          <a:off x="19545300" y="12941579"/>
          <a:ext cx="889000" cy="24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128169</xdr:rowOff>
    </xdr:from>
    <xdr:to>
      <xdr:col>29</xdr:col>
      <xdr:colOff>568325</xdr:colOff>
      <xdr:row>76</xdr:row>
      <xdr:rowOff>58319</xdr:rowOff>
    </xdr:to>
    <xdr:sp macro="" textlink="">
      <xdr:nvSpPr>
        <xdr:cNvPr id="848" name="フローチャート : 判断 847"/>
        <xdr:cNvSpPr/>
      </xdr:nvSpPr>
      <xdr:spPr>
        <a:xfrm>
          <a:off x="20383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49446</xdr:rowOff>
    </xdr:from>
    <xdr:ext cx="599010" cy="259045"/>
    <xdr:sp macro="" textlink="">
      <xdr:nvSpPr>
        <xdr:cNvPr id="849" name="テキスト ボックス 848"/>
        <xdr:cNvSpPr txBox="1"/>
      </xdr:nvSpPr>
      <xdr:spPr>
        <a:xfrm>
          <a:off x="20134794"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156169</xdr:rowOff>
    </xdr:from>
    <xdr:to>
      <xdr:col>28</xdr:col>
      <xdr:colOff>314325</xdr:colOff>
      <xdr:row>77</xdr:row>
      <xdr:rowOff>49009</xdr:rowOff>
    </xdr:to>
    <xdr:cxnSp macro="">
      <xdr:nvCxnSpPr>
        <xdr:cNvPr id="850" name="直線コネクタ 849"/>
        <xdr:cNvCxnSpPr/>
      </xdr:nvCxnSpPr>
      <xdr:spPr>
        <a:xfrm flipV="1">
          <a:off x="18656300" y="13186369"/>
          <a:ext cx="8890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145383</xdr:rowOff>
    </xdr:from>
    <xdr:to>
      <xdr:col>28</xdr:col>
      <xdr:colOff>365125</xdr:colOff>
      <xdr:row>76</xdr:row>
      <xdr:rowOff>75533</xdr:rowOff>
    </xdr:to>
    <xdr:sp macro="" textlink="">
      <xdr:nvSpPr>
        <xdr:cNvPr id="851" name="フローチャート : 判断 850"/>
        <xdr:cNvSpPr/>
      </xdr:nvSpPr>
      <xdr:spPr>
        <a:xfrm>
          <a:off x="19494500" y="1300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92060</xdr:rowOff>
    </xdr:from>
    <xdr:ext cx="599010" cy="259045"/>
    <xdr:sp macro="" textlink="">
      <xdr:nvSpPr>
        <xdr:cNvPr id="852" name="テキスト ボックス 851"/>
        <xdr:cNvSpPr txBox="1"/>
      </xdr:nvSpPr>
      <xdr:spPr>
        <a:xfrm>
          <a:off x="19245794" y="1277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102561</xdr:rowOff>
    </xdr:from>
    <xdr:to>
      <xdr:col>27</xdr:col>
      <xdr:colOff>161925</xdr:colOff>
      <xdr:row>75</xdr:row>
      <xdr:rowOff>32711</xdr:rowOff>
    </xdr:to>
    <xdr:sp macro="" textlink="">
      <xdr:nvSpPr>
        <xdr:cNvPr id="853" name="フローチャート : 判断 852"/>
        <xdr:cNvSpPr/>
      </xdr:nvSpPr>
      <xdr:spPr>
        <a:xfrm>
          <a:off x="18605500" y="1278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49238</xdr:rowOff>
    </xdr:from>
    <xdr:ext cx="599010" cy="259045"/>
    <xdr:sp macro="" textlink="">
      <xdr:nvSpPr>
        <xdr:cNvPr id="854" name="テキスト ボックス 853"/>
        <xdr:cNvSpPr txBox="1"/>
      </xdr:nvSpPr>
      <xdr:spPr>
        <a:xfrm>
          <a:off x="18356794" y="1256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128763</xdr:rowOff>
    </xdr:from>
    <xdr:to>
      <xdr:col>32</xdr:col>
      <xdr:colOff>238125</xdr:colOff>
      <xdr:row>77</xdr:row>
      <xdr:rowOff>58913</xdr:rowOff>
    </xdr:to>
    <xdr:sp macro="" textlink="">
      <xdr:nvSpPr>
        <xdr:cNvPr id="860" name="円/楕円 859"/>
        <xdr:cNvSpPr/>
      </xdr:nvSpPr>
      <xdr:spPr>
        <a:xfrm>
          <a:off x="22110700" y="131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43690</xdr:rowOff>
    </xdr:from>
    <xdr:ext cx="534377" cy="259045"/>
    <xdr:sp macro="" textlink="">
      <xdr:nvSpPr>
        <xdr:cNvPr id="861" name="繰出金該当値テキスト"/>
        <xdr:cNvSpPr txBox="1"/>
      </xdr:nvSpPr>
      <xdr:spPr>
        <a:xfrm>
          <a:off x="22212300" y="1307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66,281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8063</xdr:rowOff>
    </xdr:from>
    <xdr:to>
      <xdr:col>31</xdr:col>
      <xdr:colOff>85725</xdr:colOff>
      <xdr:row>77</xdr:row>
      <xdr:rowOff>109663</xdr:rowOff>
    </xdr:to>
    <xdr:sp macro="" textlink="">
      <xdr:nvSpPr>
        <xdr:cNvPr id="862" name="円/楕円 861"/>
        <xdr:cNvSpPr/>
      </xdr:nvSpPr>
      <xdr:spPr>
        <a:xfrm>
          <a:off x="21272500" y="132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100790</xdr:rowOff>
    </xdr:from>
    <xdr:ext cx="534377" cy="259045"/>
    <xdr:sp macro="" textlink="">
      <xdr:nvSpPr>
        <xdr:cNvPr id="863" name="テキスト ボックス 862"/>
        <xdr:cNvSpPr txBox="1"/>
      </xdr:nvSpPr>
      <xdr:spPr>
        <a:xfrm>
          <a:off x="21056111" y="133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32029</xdr:rowOff>
    </xdr:from>
    <xdr:to>
      <xdr:col>29</xdr:col>
      <xdr:colOff>568325</xdr:colOff>
      <xdr:row>75</xdr:row>
      <xdr:rowOff>133629</xdr:rowOff>
    </xdr:to>
    <xdr:sp macro="" textlink="">
      <xdr:nvSpPr>
        <xdr:cNvPr id="864" name="円/楕円 863"/>
        <xdr:cNvSpPr/>
      </xdr:nvSpPr>
      <xdr:spPr>
        <a:xfrm>
          <a:off x="20383500" y="128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150156</xdr:rowOff>
    </xdr:from>
    <xdr:ext cx="599010" cy="259045"/>
    <xdr:sp macro="" textlink="">
      <xdr:nvSpPr>
        <xdr:cNvPr id="865" name="テキスト ボックス 864"/>
        <xdr:cNvSpPr txBox="1"/>
      </xdr:nvSpPr>
      <xdr:spPr>
        <a:xfrm>
          <a:off x="20134794" y="1266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124,939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105369</xdr:rowOff>
    </xdr:from>
    <xdr:to>
      <xdr:col>28</xdr:col>
      <xdr:colOff>365125</xdr:colOff>
      <xdr:row>77</xdr:row>
      <xdr:rowOff>35519</xdr:rowOff>
    </xdr:to>
    <xdr:sp macro="" textlink="">
      <xdr:nvSpPr>
        <xdr:cNvPr id="866" name="円/楕円 865"/>
        <xdr:cNvSpPr/>
      </xdr:nvSpPr>
      <xdr:spPr>
        <a:xfrm>
          <a:off x="19494500" y="131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26646</xdr:rowOff>
    </xdr:from>
    <xdr:ext cx="534377" cy="259045"/>
    <xdr:sp macro="" textlink="">
      <xdr:nvSpPr>
        <xdr:cNvPr id="867" name="テキスト ボックス 866"/>
        <xdr:cNvSpPr txBox="1"/>
      </xdr:nvSpPr>
      <xdr:spPr>
        <a:xfrm>
          <a:off x="19278111" y="132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169659</xdr:rowOff>
    </xdr:from>
    <xdr:to>
      <xdr:col>27</xdr:col>
      <xdr:colOff>161925</xdr:colOff>
      <xdr:row>77</xdr:row>
      <xdr:rowOff>99809</xdr:rowOff>
    </xdr:to>
    <xdr:sp macro="" textlink="">
      <xdr:nvSpPr>
        <xdr:cNvPr id="868" name="円/楕円 867"/>
        <xdr:cNvSpPr/>
      </xdr:nvSpPr>
      <xdr:spPr>
        <a:xfrm>
          <a:off x="18605500" y="131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90936</xdr:rowOff>
    </xdr:from>
    <xdr:ext cx="534377" cy="259045"/>
    <xdr:sp macro="" textlink="">
      <xdr:nvSpPr>
        <xdr:cNvPr id="869" name="テキスト ボックス 868"/>
        <xdr:cNvSpPr txBox="1"/>
      </xdr:nvSpPr>
      <xdr:spPr>
        <a:xfrm>
          <a:off x="18389111" y="132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類似団体と比較して特にコストが高いものは、人件費、物件費、災害復旧事業費となっている。</a:t>
          </a:r>
          <a:endParaRPr kumimoji="1" lang="en-US" altLang="ja-JP" sz="1300">
            <a:latin typeface="ＭＳ Ｐゴシック"/>
          </a:endParaRPr>
        </a:p>
        <a:p>
          <a:r>
            <a:rPr kumimoji="1" lang="ja-JP" altLang="en-US" sz="1300">
              <a:latin typeface="ＭＳ Ｐゴシック"/>
            </a:rPr>
            <a:t>　人件費、物件費については、</a:t>
          </a:r>
          <a:r>
            <a:rPr kumimoji="1" lang="ja-JP" altLang="ja-JP" sz="1300">
              <a:solidFill>
                <a:schemeClr val="dk1"/>
              </a:solidFill>
              <a:effectLst/>
              <a:latin typeface="+mn-lt"/>
              <a:ea typeface="+mn-ea"/>
              <a:cs typeface="+mn-cs"/>
            </a:rPr>
            <a:t>村内の馬路地区、魚梁瀬地区の２地区間が離れている地理的事情により、役場支所１箇所、村立診療所・村立保育所をそれぞれ２箇所設置して住民サービスを行っているため</a:t>
          </a:r>
          <a:r>
            <a:rPr kumimoji="1" lang="ja-JP" altLang="en-US" sz="1300">
              <a:solidFill>
                <a:schemeClr val="dk1"/>
              </a:solidFill>
              <a:effectLst/>
              <a:latin typeface="+mn-lt"/>
              <a:ea typeface="+mn-ea"/>
              <a:cs typeface="+mn-cs"/>
            </a:rPr>
            <a:t>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災害復旧事業費についても、本村が山間部で降水量が多い地域であるため、台風等の豪雨災害によって村道や林道等の被災が多発しているためである。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高知県馬路村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908
165.48
2,229,427
2,079,095
87,110
1,065,874
2,287,736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149225</xdr:rowOff>
    </xdr:from>
    <xdr:to>
      <xdr:col>6</xdr:col>
      <xdr:colOff>511175</xdr:colOff>
      <xdr:row>34</xdr:row>
      <xdr:rowOff>23343</xdr:rowOff>
    </xdr:to>
    <xdr:cxnSp macro="">
      <xdr:nvCxnSpPr>
        <xdr:cNvPr id="60" name="直線コネクタ 59"/>
        <xdr:cNvCxnSpPr/>
      </xdr:nvCxnSpPr>
      <xdr:spPr>
        <a:xfrm>
          <a:off x="3797300" y="5807075"/>
          <a:ext cx="8382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149225</xdr:rowOff>
    </xdr:from>
    <xdr:to>
      <xdr:col>5</xdr:col>
      <xdr:colOff>358775</xdr:colOff>
      <xdr:row>34</xdr:row>
      <xdr:rowOff>94018</xdr:rowOff>
    </xdr:to>
    <xdr:cxnSp macro="">
      <xdr:nvCxnSpPr>
        <xdr:cNvPr id="63" name="直線コネクタ 62"/>
        <xdr:cNvCxnSpPr/>
      </xdr:nvCxnSpPr>
      <xdr:spPr>
        <a:xfrm flipV="1">
          <a:off x="2908300" y="5807075"/>
          <a:ext cx="8890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29445</xdr:rowOff>
    </xdr:from>
    <xdr:to>
      <xdr:col>5</xdr:col>
      <xdr:colOff>409575</xdr:colOff>
      <xdr:row>37</xdr:row>
      <xdr:rowOff>131045</xdr:rowOff>
    </xdr:to>
    <xdr:sp macro="" textlink="">
      <xdr:nvSpPr>
        <xdr:cNvPr id="64" name="フローチャート : 判断 63"/>
        <xdr:cNvSpPr/>
      </xdr:nvSpPr>
      <xdr:spPr>
        <a:xfrm>
          <a:off x="3746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122172</xdr:rowOff>
    </xdr:from>
    <xdr:ext cx="534377" cy="259045"/>
    <xdr:sp macro="" textlink="">
      <xdr:nvSpPr>
        <xdr:cNvPr id="65" name="テキスト ボックス 64"/>
        <xdr:cNvSpPr txBox="1"/>
      </xdr:nvSpPr>
      <xdr:spPr>
        <a:xfrm>
          <a:off x="3530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94018</xdr:rowOff>
    </xdr:from>
    <xdr:to>
      <xdr:col>4</xdr:col>
      <xdr:colOff>155575</xdr:colOff>
      <xdr:row>34</xdr:row>
      <xdr:rowOff>150330</xdr:rowOff>
    </xdr:to>
    <xdr:cxnSp macro="">
      <xdr:nvCxnSpPr>
        <xdr:cNvPr id="66" name="直線コネクタ 65"/>
        <xdr:cNvCxnSpPr/>
      </xdr:nvCxnSpPr>
      <xdr:spPr>
        <a:xfrm flipV="1">
          <a:off x="2019300" y="5923318"/>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26359</xdr:rowOff>
    </xdr:from>
    <xdr:to>
      <xdr:col>4</xdr:col>
      <xdr:colOff>206375</xdr:colOff>
      <xdr:row>37</xdr:row>
      <xdr:rowOff>127959</xdr:rowOff>
    </xdr:to>
    <xdr:sp macro="" textlink="">
      <xdr:nvSpPr>
        <xdr:cNvPr id="67" name="フローチャート : 判断 66"/>
        <xdr:cNvSpPr/>
      </xdr:nvSpPr>
      <xdr:spPr>
        <a:xfrm>
          <a:off x="2857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119086</xdr:rowOff>
    </xdr:from>
    <xdr:ext cx="534377" cy="259045"/>
    <xdr:sp macro="" textlink="">
      <xdr:nvSpPr>
        <xdr:cNvPr id="68" name="テキスト ボックス 67"/>
        <xdr:cNvSpPr txBox="1"/>
      </xdr:nvSpPr>
      <xdr:spPr>
        <a:xfrm>
          <a:off x="2641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101619</xdr:rowOff>
    </xdr:from>
    <xdr:to>
      <xdr:col>2</xdr:col>
      <xdr:colOff>638175</xdr:colOff>
      <xdr:row>34</xdr:row>
      <xdr:rowOff>150330</xdr:rowOff>
    </xdr:to>
    <xdr:cxnSp macro="">
      <xdr:nvCxnSpPr>
        <xdr:cNvPr id="69" name="直線コネクタ 68"/>
        <xdr:cNvCxnSpPr/>
      </xdr:nvCxnSpPr>
      <xdr:spPr>
        <a:xfrm>
          <a:off x="1130300" y="5930919"/>
          <a:ext cx="889000" cy="4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26644</xdr:rowOff>
    </xdr:from>
    <xdr:to>
      <xdr:col>3</xdr:col>
      <xdr:colOff>3175</xdr:colOff>
      <xdr:row>37</xdr:row>
      <xdr:rowOff>128244</xdr:rowOff>
    </xdr:to>
    <xdr:sp macro="" textlink="">
      <xdr:nvSpPr>
        <xdr:cNvPr id="70" name="フローチャート : 判断 69"/>
        <xdr:cNvSpPr/>
      </xdr:nvSpPr>
      <xdr:spPr>
        <a:xfrm>
          <a:off x="1968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119371</xdr:rowOff>
    </xdr:from>
    <xdr:ext cx="534377" cy="259045"/>
    <xdr:sp macro="" textlink="">
      <xdr:nvSpPr>
        <xdr:cNvPr id="71" name="テキスト ボックス 70"/>
        <xdr:cNvSpPr txBox="1"/>
      </xdr:nvSpPr>
      <xdr:spPr>
        <a:xfrm>
          <a:off x="1752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19844</xdr:rowOff>
    </xdr:from>
    <xdr:to>
      <xdr:col>1</xdr:col>
      <xdr:colOff>485775</xdr:colOff>
      <xdr:row>37</xdr:row>
      <xdr:rowOff>121444</xdr:rowOff>
    </xdr:to>
    <xdr:sp macro="" textlink="">
      <xdr:nvSpPr>
        <xdr:cNvPr id="72" name="フローチャート : 判断 71"/>
        <xdr:cNvSpPr/>
      </xdr:nvSpPr>
      <xdr:spPr>
        <a:xfrm>
          <a:off x="1079500" y="636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112571</xdr:rowOff>
    </xdr:from>
    <xdr:ext cx="534377" cy="259045"/>
    <xdr:sp macro="" textlink="">
      <xdr:nvSpPr>
        <xdr:cNvPr id="73" name="テキスト ボックス 72"/>
        <xdr:cNvSpPr txBox="1"/>
      </xdr:nvSpPr>
      <xdr:spPr>
        <a:xfrm>
          <a:off x="863111" y="64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143993</xdr:rowOff>
    </xdr:from>
    <xdr:to>
      <xdr:col>6</xdr:col>
      <xdr:colOff>561975</xdr:colOff>
      <xdr:row>34</xdr:row>
      <xdr:rowOff>74143</xdr:rowOff>
    </xdr:to>
    <xdr:sp macro="" textlink="">
      <xdr:nvSpPr>
        <xdr:cNvPr id="79" name="円/楕円 78"/>
        <xdr:cNvSpPr/>
      </xdr:nvSpPr>
      <xdr:spPr>
        <a:xfrm>
          <a:off x="4584700" y="58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166870</xdr:rowOff>
    </xdr:from>
    <xdr:ext cx="534377" cy="259045"/>
    <xdr:sp macro="" textlink="">
      <xdr:nvSpPr>
        <xdr:cNvPr id="80" name="議会費該当値テキスト"/>
        <xdr:cNvSpPr txBox="1"/>
      </xdr:nvSpPr>
      <xdr:spPr>
        <a:xfrm>
          <a:off x="4686300" y="56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98425</xdr:rowOff>
    </xdr:from>
    <xdr:to>
      <xdr:col>5</xdr:col>
      <xdr:colOff>409575</xdr:colOff>
      <xdr:row>34</xdr:row>
      <xdr:rowOff>28575</xdr:rowOff>
    </xdr:to>
    <xdr:sp macro="" textlink="">
      <xdr:nvSpPr>
        <xdr:cNvPr id="81" name="円/楕円 80"/>
        <xdr:cNvSpPr/>
      </xdr:nvSpPr>
      <xdr:spPr>
        <a:xfrm>
          <a:off x="3746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45102</xdr:rowOff>
    </xdr:from>
    <xdr:ext cx="534377" cy="259045"/>
    <xdr:sp macro="" textlink="">
      <xdr:nvSpPr>
        <xdr:cNvPr id="82" name="テキスト ボックス 81"/>
        <xdr:cNvSpPr txBox="1"/>
      </xdr:nvSpPr>
      <xdr:spPr>
        <a:xfrm>
          <a:off x="3530111" y="55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43218</xdr:rowOff>
    </xdr:from>
    <xdr:to>
      <xdr:col>4</xdr:col>
      <xdr:colOff>206375</xdr:colOff>
      <xdr:row>34</xdr:row>
      <xdr:rowOff>144818</xdr:rowOff>
    </xdr:to>
    <xdr:sp macro="" textlink="">
      <xdr:nvSpPr>
        <xdr:cNvPr id="83" name="円/楕円 82"/>
        <xdr:cNvSpPr/>
      </xdr:nvSpPr>
      <xdr:spPr>
        <a:xfrm>
          <a:off x="2857500" y="58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161345</xdr:rowOff>
    </xdr:from>
    <xdr:ext cx="534377" cy="259045"/>
    <xdr:sp macro="" textlink="">
      <xdr:nvSpPr>
        <xdr:cNvPr id="84" name="テキスト ボックス 83"/>
        <xdr:cNvSpPr txBox="1"/>
      </xdr:nvSpPr>
      <xdr:spPr>
        <a:xfrm>
          <a:off x="2641111" y="56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99530</xdr:rowOff>
    </xdr:from>
    <xdr:to>
      <xdr:col>3</xdr:col>
      <xdr:colOff>3175</xdr:colOff>
      <xdr:row>35</xdr:row>
      <xdr:rowOff>29680</xdr:rowOff>
    </xdr:to>
    <xdr:sp macro="" textlink="">
      <xdr:nvSpPr>
        <xdr:cNvPr id="85" name="円/楕円 84"/>
        <xdr:cNvSpPr/>
      </xdr:nvSpPr>
      <xdr:spPr>
        <a:xfrm>
          <a:off x="1968500" y="59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46207</xdr:rowOff>
    </xdr:from>
    <xdr:ext cx="534377" cy="259045"/>
    <xdr:sp macro="" textlink="">
      <xdr:nvSpPr>
        <xdr:cNvPr id="86" name="テキスト ボックス 85"/>
        <xdr:cNvSpPr txBox="1"/>
      </xdr:nvSpPr>
      <xdr:spPr>
        <a:xfrm>
          <a:off x="1752111" y="570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50819</xdr:rowOff>
    </xdr:from>
    <xdr:to>
      <xdr:col>1</xdr:col>
      <xdr:colOff>485775</xdr:colOff>
      <xdr:row>34</xdr:row>
      <xdr:rowOff>152419</xdr:rowOff>
    </xdr:to>
    <xdr:sp macro="" textlink="">
      <xdr:nvSpPr>
        <xdr:cNvPr id="87" name="円/楕円 86"/>
        <xdr:cNvSpPr/>
      </xdr:nvSpPr>
      <xdr:spPr>
        <a:xfrm>
          <a:off x="1079500" y="58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168946</xdr:rowOff>
    </xdr:from>
    <xdr:ext cx="534377" cy="259045"/>
    <xdr:sp macro="" textlink="">
      <xdr:nvSpPr>
        <xdr:cNvPr id="88" name="テキスト ボックス 87"/>
        <xdr:cNvSpPr txBox="1"/>
      </xdr:nvSpPr>
      <xdr:spPr>
        <a:xfrm>
          <a:off x="863111" y="565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119121</xdr:rowOff>
    </xdr:from>
    <xdr:to>
      <xdr:col>6</xdr:col>
      <xdr:colOff>511175</xdr:colOff>
      <xdr:row>56</xdr:row>
      <xdr:rowOff>127292</xdr:rowOff>
    </xdr:to>
    <xdr:cxnSp macro="">
      <xdr:nvCxnSpPr>
        <xdr:cNvPr id="117" name="直線コネクタ 116"/>
        <xdr:cNvCxnSpPr/>
      </xdr:nvCxnSpPr>
      <xdr:spPr>
        <a:xfrm flipV="1">
          <a:off x="3797300" y="9720321"/>
          <a:ext cx="8382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127292</xdr:rowOff>
    </xdr:from>
    <xdr:to>
      <xdr:col>5</xdr:col>
      <xdr:colOff>358775</xdr:colOff>
      <xdr:row>56</xdr:row>
      <xdr:rowOff>167048</xdr:rowOff>
    </xdr:to>
    <xdr:cxnSp macro="">
      <xdr:nvCxnSpPr>
        <xdr:cNvPr id="120" name="直線コネクタ 119"/>
        <xdr:cNvCxnSpPr/>
      </xdr:nvCxnSpPr>
      <xdr:spPr>
        <a:xfrm flipV="1">
          <a:off x="2908300" y="9728492"/>
          <a:ext cx="889000" cy="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162915</xdr:rowOff>
    </xdr:from>
    <xdr:to>
      <xdr:col>5</xdr:col>
      <xdr:colOff>409575</xdr:colOff>
      <xdr:row>58</xdr:row>
      <xdr:rowOff>93065</xdr:rowOff>
    </xdr:to>
    <xdr:sp macro="" textlink="">
      <xdr:nvSpPr>
        <xdr:cNvPr id="121" name="フローチャート : 判断 120"/>
        <xdr:cNvSpPr/>
      </xdr:nvSpPr>
      <xdr:spPr>
        <a:xfrm>
          <a:off x="3746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84192</xdr:rowOff>
    </xdr:from>
    <xdr:ext cx="599010" cy="259045"/>
    <xdr:sp macro="" textlink="">
      <xdr:nvSpPr>
        <xdr:cNvPr id="122" name="テキスト ボックス 121"/>
        <xdr:cNvSpPr txBox="1"/>
      </xdr:nvSpPr>
      <xdr:spPr>
        <a:xfrm>
          <a:off x="3497794"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131845</xdr:rowOff>
    </xdr:from>
    <xdr:to>
      <xdr:col>4</xdr:col>
      <xdr:colOff>155575</xdr:colOff>
      <xdr:row>56</xdr:row>
      <xdr:rowOff>167048</xdr:rowOff>
    </xdr:to>
    <xdr:cxnSp macro="">
      <xdr:nvCxnSpPr>
        <xdr:cNvPr id="123" name="直線コネクタ 122"/>
        <xdr:cNvCxnSpPr/>
      </xdr:nvCxnSpPr>
      <xdr:spPr>
        <a:xfrm>
          <a:off x="2019300" y="9733045"/>
          <a:ext cx="889000" cy="3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166967</xdr:rowOff>
    </xdr:from>
    <xdr:to>
      <xdr:col>4</xdr:col>
      <xdr:colOff>206375</xdr:colOff>
      <xdr:row>58</xdr:row>
      <xdr:rowOff>97117</xdr:rowOff>
    </xdr:to>
    <xdr:sp macro="" textlink="">
      <xdr:nvSpPr>
        <xdr:cNvPr id="124" name="フローチャート : 判断 123"/>
        <xdr:cNvSpPr/>
      </xdr:nvSpPr>
      <xdr:spPr>
        <a:xfrm>
          <a:off x="2857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88244</xdr:rowOff>
    </xdr:from>
    <xdr:ext cx="599010" cy="259045"/>
    <xdr:sp macro="" textlink="">
      <xdr:nvSpPr>
        <xdr:cNvPr id="125" name="テキスト ボックス 124"/>
        <xdr:cNvSpPr txBox="1"/>
      </xdr:nvSpPr>
      <xdr:spPr>
        <a:xfrm>
          <a:off x="2608794" y="1003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131845</xdr:rowOff>
    </xdr:from>
    <xdr:to>
      <xdr:col>2</xdr:col>
      <xdr:colOff>638175</xdr:colOff>
      <xdr:row>57</xdr:row>
      <xdr:rowOff>12095</xdr:rowOff>
    </xdr:to>
    <xdr:cxnSp macro="">
      <xdr:nvCxnSpPr>
        <xdr:cNvPr id="126" name="直線コネクタ 125"/>
        <xdr:cNvCxnSpPr/>
      </xdr:nvCxnSpPr>
      <xdr:spPr>
        <a:xfrm flipV="1">
          <a:off x="1130300" y="9733045"/>
          <a:ext cx="889000" cy="5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163797</xdr:rowOff>
    </xdr:from>
    <xdr:to>
      <xdr:col>3</xdr:col>
      <xdr:colOff>3175</xdr:colOff>
      <xdr:row>58</xdr:row>
      <xdr:rowOff>93947</xdr:rowOff>
    </xdr:to>
    <xdr:sp macro="" textlink="">
      <xdr:nvSpPr>
        <xdr:cNvPr id="127" name="フローチャート : 判断 126"/>
        <xdr:cNvSpPr/>
      </xdr:nvSpPr>
      <xdr:spPr>
        <a:xfrm>
          <a:off x="1968500" y="99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85074</xdr:rowOff>
    </xdr:from>
    <xdr:ext cx="599010" cy="259045"/>
    <xdr:sp macro="" textlink="">
      <xdr:nvSpPr>
        <xdr:cNvPr id="128" name="テキスト ボックス 127"/>
        <xdr:cNvSpPr txBox="1"/>
      </xdr:nvSpPr>
      <xdr:spPr>
        <a:xfrm>
          <a:off x="1719794" y="1002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92108</xdr:rowOff>
    </xdr:from>
    <xdr:to>
      <xdr:col>1</xdr:col>
      <xdr:colOff>485775</xdr:colOff>
      <xdr:row>58</xdr:row>
      <xdr:rowOff>22258</xdr:rowOff>
    </xdr:to>
    <xdr:sp macro="" textlink="">
      <xdr:nvSpPr>
        <xdr:cNvPr id="129" name="フローチャート : 判断 128"/>
        <xdr:cNvSpPr/>
      </xdr:nvSpPr>
      <xdr:spPr>
        <a:xfrm>
          <a:off x="1079500" y="98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13385</xdr:rowOff>
    </xdr:from>
    <xdr:ext cx="599010" cy="259045"/>
    <xdr:sp macro="" textlink="">
      <xdr:nvSpPr>
        <xdr:cNvPr id="130" name="テキスト ボックス 129"/>
        <xdr:cNvSpPr txBox="1"/>
      </xdr:nvSpPr>
      <xdr:spPr>
        <a:xfrm>
          <a:off x="830794" y="99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68321</xdr:rowOff>
    </xdr:from>
    <xdr:to>
      <xdr:col>6</xdr:col>
      <xdr:colOff>561975</xdr:colOff>
      <xdr:row>56</xdr:row>
      <xdr:rowOff>169921</xdr:rowOff>
    </xdr:to>
    <xdr:sp macro="" textlink="">
      <xdr:nvSpPr>
        <xdr:cNvPr id="136" name="円/楕円 135"/>
        <xdr:cNvSpPr/>
      </xdr:nvSpPr>
      <xdr:spPr>
        <a:xfrm>
          <a:off x="4584700" y="96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91198</xdr:rowOff>
    </xdr:from>
    <xdr:ext cx="599010" cy="259045"/>
    <xdr:sp macro="" textlink="">
      <xdr:nvSpPr>
        <xdr:cNvPr id="137" name="総務費該当値テキスト"/>
        <xdr:cNvSpPr txBox="1"/>
      </xdr:nvSpPr>
      <xdr:spPr>
        <a:xfrm>
          <a:off x="4686300" y="952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577,007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76492</xdr:rowOff>
    </xdr:from>
    <xdr:to>
      <xdr:col>5</xdr:col>
      <xdr:colOff>409575</xdr:colOff>
      <xdr:row>57</xdr:row>
      <xdr:rowOff>6642</xdr:rowOff>
    </xdr:to>
    <xdr:sp macro="" textlink="">
      <xdr:nvSpPr>
        <xdr:cNvPr id="138" name="円/楕円 137"/>
        <xdr:cNvSpPr/>
      </xdr:nvSpPr>
      <xdr:spPr>
        <a:xfrm>
          <a:off x="3746500" y="96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23169</xdr:rowOff>
    </xdr:from>
    <xdr:ext cx="599010" cy="259045"/>
    <xdr:sp macro="" textlink="">
      <xdr:nvSpPr>
        <xdr:cNvPr id="139" name="テキスト ボックス 138"/>
        <xdr:cNvSpPr txBox="1"/>
      </xdr:nvSpPr>
      <xdr:spPr>
        <a:xfrm>
          <a:off x="3497794" y="945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116248</xdr:rowOff>
    </xdr:from>
    <xdr:to>
      <xdr:col>4</xdr:col>
      <xdr:colOff>206375</xdr:colOff>
      <xdr:row>57</xdr:row>
      <xdr:rowOff>46398</xdr:rowOff>
    </xdr:to>
    <xdr:sp macro="" textlink="">
      <xdr:nvSpPr>
        <xdr:cNvPr id="140" name="円/楕円 139"/>
        <xdr:cNvSpPr/>
      </xdr:nvSpPr>
      <xdr:spPr>
        <a:xfrm>
          <a:off x="2857500" y="97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62925</xdr:rowOff>
    </xdr:from>
    <xdr:ext cx="599010" cy="259045"/>
    <xdr:sp macro="" textlink="">
      <xdr:nvSpPr>
        <xdr:cNvPr id="141" name="テキスト ボックス 140"/>
        <xdr:cNvSpPr txBox="1"/>
      </xdr:nvSpPr>
      <xdr:spPr>
        <a:xfrm>
          <a:off x="2608794" y="94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81045</xdr:rowOff>
    </xdr:from>
    <xdr:to>
      <xdr:col>3</xdr:col>
      <xdr:colOff>3175</xdr:colOff>
      <xdr:row>57</xdr:row>
      <xdr:rowOff>11195</xdr:rowOff>
    </xdr:to>
    <xdr:sp macro="" textlink="">
      <xdr:nvSpPr>
        <xdr:cNvPr id="142" name="円/楕円 141"/>
        <xdr:cNvSpPr/>
      </xdr:nvSpPr>
      <xdr:spPr>
        <a:xfrm>
          <a:off x="1968500" y="96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27722</xdr:rowOff>
    </xdr:from>
    <xdr:ext cx="599010" cy="259045"/>
    <xdr:sp macro="" textlink="">
      <xdr:nvSpPr>
        <xdr:cNvPr id="143" name="テキスト ボックス 142"/>
        <xdr:cNvSpPr txBox="1"/>
      </xdr:nvSpPr>
      <xdr:spPr>
        <a:xfrm>
          <a:off x="1719794" y="945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132745</xdr:rowOff>
    </xdr:from>
    <xdr:to>
      <xdr:col>1</xdr:col>
      <xdr:colOff>485775</xdr:colOff>
      <xdr:row>57</xdr:row>
      <xdr:rowOff>62895</xdr:rowOff>
    </xdr:to>
    <xdr:sp macro="" textlink="">
      <xdr:nvSpPr>
        <xdr:cNvPr id="144" name="円/楕円 143"/>
        <xdr:cNvSpPr/>
      </xdr:nvSpPr>
      <xdr:spPr>
        <a:xfrm>
          <a:off x="1079500" y="97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79422</xdr:rowOff>
    </xdr:from>
    <xdr:ext cx="599010" cy="259045"/>
    <xdr:sp macro="" textlink="">
      <xdr:nvSpPr>
        <xdr:cNvPr id="145" name="テキスト ボックス 144"/>
        <xdr:cNvSpPr txBox="1"/>
      </xdr:nvSpPr>
      <xdr:spPr>
        <a:xfrm>
          <a:off x="830794" y="950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87876</xdr:rowOff>
    </xdr:from>
    <xdr:to>
      <xdr:col>6</xdr:col>
      <xdr:colOff>511175</xdr:colOff>
      <xdr:row>75</xdr:row>
      <xdr:rowOff>108606</xdr:rowOff>
    </xdr:to>
    <xdr:cxnSp macro="">
      <xdr:nvCxnSpPr>
        <xdr:cNvPr id="172" name="直線コネクタ 171"/>
        <xdr:cNvCxnSpPr/>
      </xdr:nvCxnSpPr>
      <xdr:spPr>
        <a:xfrm>
          <a:off x="3797300" y="12946626"/>
          <a:ext cx="838200" cy="2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45158</xdr:rowOff>
    </xdr:from>
    <xdr:to>
      <xdr:col>5</xdr:col>
      <xdr:colOff>358775</xdr:colOff>
      <xdr:row>75</xdr:row>
      <xdr:rowOff>87876</xdr:rowOff>
    </xdr:to>
    <xdr:cxnSp macro="">
      <xdr:nvCxnSpPr>
        <xdr:cNvPr id="175" name="直線コネクタ 174"/>
        <xdr:cNvCxnSpPr/>
      </xdr:nvCxnSpPr>
      <xdr:spPr>
        <a:xfrm>
          <a:off x="2908300" y="12903908"/>
          <a:ext cx="8890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11992</xdr:rowOff>
    </xdr:from>
    <xdr:to>
      <xdr:col>5</xdr:col>
      <xdr:colOff>409575</xdr:colOff>
      <xdr:row>76</xdr:row>
      <xdr:rowOff>113592</xdr:rowOff>
    </xdr:to>
    <xdr:sp macro="" textlink="">
      <xdr:nvSpPr>
        <xdr:cNvPr id="176" name="フローチャート : 判断 175"/>
        <xdr:cNvSpPr/>
      </xdr:nvSpPr>
      <xdr:spPr>
        <a:xfrm>
          <a:off x="3746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104719</xdr:rowOff>
    </xdr:from>
    <xdr:ext cx="599010" cy="259045"/>
    <xdr:sp macro="" textlink="">
      <xdr:nvSpPr>
        <xdr:cNvPr id="177" name="テキスト ボックス 176"/>
        <xdr:cNvSpPr txBox="1"/>
      </xdr:nvSpPr>
      <xdr:spPr>
        <a:xfrm>
          <a:off x="3497794"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45158</xdr:rowOff>
    </xdr:from>
    <xdr:to>
      <xdr:col>4</xdr:col>
      <xdr:colOff>155575</xdr:colOff>
      <xdr:row>75</xdr:row>
      <xdr:rowOff>155160</xdr:rowOff>
    </xdr:to>
    <xdr:cxnSp macro="">
      <xdr:nvCxnSpPr>
        <xdr:cNvPr id="178" name="直線コネクタ 177"/>
        <xdr:cNvCxnSpPr/>
      </xdr:nvCxnSpPr>
      <xdr:spPr>
        <a:xfrm flipV="1">
          <a:off x="2019300" y="12903908"/>
          <a:ext cx="889000" cy="1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153676</xdr:rowOff>
    </xdr:from>
    <xdr:to>
      <xdr:col>4</xdr:col>
      <xdr:colOff>206375</xdr:colOff>
      <xdr:row>76</xdr:row>
      <xdr:rowOff>83826</xdr:rowOff>
    </xdr:to>
    <xdr:sp macro="" textlink="">
      <xdr:nvSpPr>
        <xdr:cNvPr id="179" name="フローチャート : 判断 178"/>
        <xdr:cNvSpPr/>
      </xdr:nvSpPr>
      <xdr:spPr>
        <a:xfrm>
          <a:off x="2857500" y="130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74953</xdr:rowOff>
    </xdr:from>
    <xdr:ext cx="599010" cy="259045"/>
    <xdr:sp macro="" textlink="">
      <xdr:nvSpPr>
        <xdr:cNvPr id="180" name="テキスト ボックス 179"/>
        <xdr:cNvSpPr txBox="1"/>
      </xdr:nvSpPr>
      <xdr:spPr>
        <a:xfrm>
          <a:off x="2608794" y="1310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155160</xdr:rowOff>
    </xdr:from>
    <xdr:to>
      <xdr:col>2</xdr:col>
      <xdr:colOff>638175</xdr:colOff>
      <xdr:row>76</xdr:row>
      <xdr:rowOff>8088</xdr:rowOff>
    </xdr:to>
    <xdr:cxnSp macro="">
      <xdr:nvCxnSpPr>
        <xdr:cNvPr id="181" name="直線コネクタ 180"/>
        <xdr:cNvCxnSpPr/>
      </xdr:nvCxnSpPr>
      <xdr:spPr>
        <a:xfrm flipV="1">
          <a:off x="1130300" y="13013910"/>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75495</xdr:rowOff>
    </xdr:from>
    <xdr:to>
      <xdr:col>3</xdr:col>
      <xdr:colOff>3175</xdr:colOff>
      <xdr:row>76</xdr:row>
      <xdr:rowOff>5645</xdr:rowOff>
    </xdr:to>
    <xdr:sp macro="" textlink="">
      <xdr:nvSpPr>
        <xdr:cNvPr id="182" name="フローチャート : 判断 181"/>
        <xdr:cNvSpPr/>
      </xdr:nvSpPr>
      <xdr:spPr>
        <a:xfrm>
          <a:off x="1968500" y="129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22172</xdr:rowOff>
    </xdr:from>
    <xdr:ext cx="599010" cy="259045"/>
    <xdr:sp macro="" textlink="">
      <xdr:nvSpPr>
        <xdr:cNvPr id="183" name="テキスト ボックス 182"/>
        <xdr:cNvSpPr txBox="1"/>
      </xdr:nvSpPr>
      <xdr:spPr>
        <a:xfrm>
          <a:off x="1719794" y="1270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111367</xdr:rowOff>
    </xdr:from>
    <xdr:to>
      <xdr:col>1</xdr:col>
      <xdr:colOff>485775</xdr:colOff>
      <xdr:row>76</xdr:row>
      <xdr:rowOff>41517</xdr:rowOff>
    </xdr:to>
    <xdr:sp macro="" textlink="">
      <xdr:nvSpPr>
        <xdr:cNvPr id="184" name="フローチャート : 判断 183"/>
        <xdr:cNvSpPr/>
      </xdr:nvSpPr>
      <xdr:spPr>
        <a:xfrm>
          <a:off x="1079500" y="129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58044</xdr:rowOff>
    </xdr:from>
    <xdr:ext cx="599010" cy="259045"/>
    <xdr:sp macro="" textlink="">
      <xdr:nvSpPr>
        <xdr:cNvPr id="185" name="テキスト ボックス 184"/>
        <xdr:cNvSpPr txBox="1"/>
      </xdr:nvSpPr>
      <xdr:spPr>
        <a:xfrm>
          <a:off x="830794" y="1274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57806</xdr:rowOff>
    </xdr:from>
    <xdr:to>
      <xdr:col>6</xdr:col>
      <xdr:colOff>561975</xdr:colOff>
      <xdr:row>75</xdr:row>
      <xdr:rowOff>159406</xdr:rowOff>
    </xdr:to>
    <xdr:sp macro="" textlink="">
      <xdr:nvSpPr>
        <xdr:cNvPr id="191" name="円/楕円 190"/>
        <xdr:cNvSpPr/>
      </xdr:nvSpPr>
      <xdr:spPr>
        <a:xfrm>
          <a:off x="4584700" y="129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80683</xdr:rowOff>
    </xdr:from>
    <xdr:ext cx="599010" cy="259045"/>
    <xdr:sp macro="" textlink="">
      <xdr:nvSpPr>
        <xdr:cNvPr id="192" name="民生費該当値テキスト"/>
        <xdr:cNvSpPr txBox="1"/>
      </xdr:nvSpPr>
      <xdr:spPr>
        <a:xfrm>
          <a:off x="4686300" y="127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238,602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37076</xdr:rowOff>
    </xdr:from>
    <xdr:to>
      <xdr:col>5</xdr:col>
      <xdr:colOff>409575</xdr:colOff>
      <xdr:row>75</xdr:row>
      <xdr:rowOff>138676</xdr:rowOff>
    </xdr:to>
    <xdr:sp macro="" textlink="">
      <xdr:nvSpPr>
        <xdr:cNvPr id="193" name="円/楕円 192"/>
        <xdr:cNvSpPr/>
      </xdr:nvSpPr>
      <xdr:spPr>
        <a:xfrm>
          <a:off x="3746500" y="128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155203</xdr:rowOff>
    </xdr:from>
    <xdr:ext cx="599010" cy="259045"/>
    <xdr:sp macro="" textlink="">
      <xdr:nvSpPr>
        <xdr:cNvPr id="194" name="テキスト ボックス 193"/>
        <xdr:cNvSpPr txBox="1"/>
      </xdr:nvSpPr>
      <xdr:spPr>
        <a:xfrm>
          <a:off x="3497794" y="1267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247,670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165808</xdr:rowOff>
    </xdr:from>
    <xdr:to>
      <xdr:col>4</xdr:col>
      <xdr:colOff>206375</xdr:colOff>
      <xdr:row>75</xdr:row>
      <xdr:rowOff>95958</xdr:rowOff>
    </xdr:to>
    <xdr:sp macro="" textlink="">
      <xdr:nvSpPr>
        <xdr:cNvPr id="195" name="円/楕円 194"/>
        <xdr:cNvSpPr/>
      </xdr:nvSpPr>
      <xdr:spPr>
        <a:xfrm>
          <a:off x="2857500" y="128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112485</xdr:rowOff>
    </xdr:from>
    <xdr:ext cx="599010" cy="259045"/>
    <xdr:sp macro="" textlink="">
      <xdr:nvSpPr>
        <xdr:cNvPr id="196" name="テキスト ボックス 195"/>
        <xdr:cNvSpPr txBox="1"/>
      </xdr:nvSpPr>
      <xdr:spPr>
        <a:xfrm>
          <a:off x="2608794" y="1262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266,357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104360</xdr:rowOff>
    </xdr:from>
    <xdr:to>
      <xdr:col>3</xdr:col>
      <xdr:colOff>3175</xdr:colOff>
      <xdr:row>76</xdr:row>
      <xdr:rowOff>34510</xdr:rowOff>
    </xdr:to>
    <xdr:sp macro="" textlink="">
      <xdr:nvSpPr>
        <xdr:cNvPr id="197" name="円/楕円 196"/>
        <xdr:cNvSpPr/>
      </xdr:nvSpPr>
      <xdr:spPr>
        <a:xfrm>
          <a:off x="1968500" y="129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25637</xdr:rowOff>
    </xdr:from>
    <xdr:ext cx="599010" cy="259045"/>
    <xdr:sp macro="" textlink="">
      <xdr:nvSpPr>
        <xdr:cNvPr id="198" name="テキスト ボックス 197"/>
        <xdr:cNvSpPr txBox="1"/>
      </xdr:nvSpPr>
      <xdr:spPr>
        <a:xfrm>
          <a:off x="1719794" y="1305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218,237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128738</xdr:rowOff>
    </xdr:from>
    <xdr:to>
      <xdr:col>1</xdr:col>
      <xdr:colOff>485775</xdr:colOff>
      <xdr:row>76</xdr:row>
      <xdr:rowOff>58888</xdr:rowOff>
    </xdr:to>
    <xdr:sp macro="" textlink="">
      <xdr:nvSpPr>
        <xdr:cNvPr id="199" name="円/楕円 198"/>
        <xdr:cNvSpPr/>
      </xdr:nvSpPr>
      <xdr:spPr>
        <a:xfrm>
          <a:off x="1079500" y="129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50015</xdr:rowOff>
    </xdr:from>
    <xdr:ext cx="599010" cy="259045"/>
    <xdr:sp macro="" textlink="">
      <xdr:nvSpPr>
        <xdr:cNvPr id="200" name="テキスト ボックス 199"/>
        <xdr:cNvSpPr txBox="1"/>
      </xdr:nvSpPr>
      <xdr:spPr>
        <a:xfrm>
          <a:off x="830794" y="1308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151036</xdr:rowOff>
    </xdr:from>
    <xdr:to>
      <xdr:col>6</xdr:col>
      <xdr:colOff>510540</xdr:colOff>
      <xdr:row>99</xdr:row>
      <xdr:rowOff>42052</xdr:rowOff>
    </xdr:to>
    <xdr:cxnSp macro="">
      <xdr:nvCxnSpPr>
        <xdr:cNvPr id="226" name="直線コネクタ 225"/>
        <xdr:cNvCxnSpPr/>
      </xdr:nvCxnSpPr>
      <xdr:spPr>
        <a:xfrm flipV="1">
          <a:off x="4633595" y="15752986"/>
          <a:ext cx="1270" cy="126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45879</xdr:rowOff>
    </xdr:from>
    <xdr:ext cx="534377" cy="259045"/>
    <xdr:sp macro="" textlink="">
      <xdr:nvSpPr>
        <xdr:cNvPr id="227" name="衛生費最小値テキスト"/>
        <xdr:cNvSpPr txBox="1"/>
      </xdr:nvSpPr>
      <xdr:spPr>
        <a:xfrm>
          <a:off x="4686300" y="170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99</xdr:row>
      <xdr:rowOff>42052</xdr:rowOff>
    </xdr:from>
    <xdr:to>
      <xdr:col>6</xdr:col>
      <xdr:colOff>600075</xdr:colOff>
      <xdr:row>99</xdr:row>
      <xdr:rowOff>42052</xdr:rowOff>
    </xdr:to>
    <xdr:cxnSp macro="">
      <xdr:nvCxnSpPr>
        <xdr:cNvPr id="228" name="直線コネクタ 227"/>
        <xdr:cNvCxnSpPr/>
      </xdr:nvCxnSpPr>
      <xdr:spPr>
        <a:xfrm>
          <a:off x="4546600" y="1701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97713</xdr:rowOff>
    </xdr:from>
    <xdr:ext cx="599010" cy="259045"/>
    <xdr:sp macro="" textlink="">
      <xdr:nvSpPr>
        <xdr:cNvPr id="229" name="衛生費最大値テキスト"/>
        <xdr:cNvSpPr txBox="1"/>
      </xdr:nvSpPr>
      <xdr:spPr>
        <a:xfrm>
          <a:off x="4686300" y="1552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91</xdr:row>
      <xdr:rowOff>151036</xdr:rowOff>
    </xdr:from>
    <xdr:to>
      <xdr:col>6</xdr:col>
      <xdr:colOff>600075</xdr:colOff>
      <xdr:row>91</xdr:row>
      <xdr:rowOff>151036</xdr:rowOff>
    </xdr:to>
    <xdr:cxnSp macro="">
      <xdr:nvCxnSpPr>
        <xdr:cNvPr id="230" name="直線コネクタ 229"/>
        <xdr:cNvCxnSpPr/>
      </xdr:nvCxnSpPr>
      <xdr:spPr>
        <a:xfrm>
          <a:off x="4546600" y="1575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20303</xdr:rowOff>
    </xdr:from>
    <xdr:to>
      <xdr:col>6</xdr:col>
      <xdr:colOff>511175</xdr:colOff>
      <xdr:row>95</xdr:row>
      <xdr:rowOff>45572</xdr:rowOff>
    </xdr:to>
    <xdr:cxnSp macro="">
      <xdr:nvCxnSpPr>
        <xdr:cNvPr id="231" name="直線コネクタ 230"/>
        <xdr:cNvCxnSpPr/>
      </xdr:nvCxnSpPr>
      <xdr:spPr>
        <a:xfrm>
          <a:off x="3797300" y="15965153"/>
          <a:ext cx="838200" cy="3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11696</xdr:rowOff>
    </xdr:from>
    <xdr:ext cx="599010" cy="259045"/>
    <xdr:sp macro="" textlink="">
      <xdr:nvSpPr>
        <xdr:cNvPr id="232" name="衛生費平均値テキスト"/>
        <xdr:cNvSpPr txBox="1"/>
      </xdr:nvSpPr>
      <xdr:spPr>
        <a:xfrm>
          <a:off x="4686300" y="166423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33269</xdr:rowOff>
    </xdr:from>
    <xdr:to>
      <xdr:col>6</xdr:col>
      <xdr:colOff>561975</xdr:colOff>
      <xdr:row>97</xdr:row>
      <xdr:rowOff>134869</xdr:rowOff>
    </xdr:to>
    <xdr:sp macro="" textlink="">
      <xdr:nvSpPr>
        <xdr:cNvPr id="233" name="フローチャート : 判断 232"/>
        <xdr:cNvSpPr/>
      </xdr:nvSpPr>
      <xdr:spPr>
        <a:xfrm>
          <a:off x="45847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43456</xdr:rowOff>
    </xdr:from>
    <xdr:to>
      <xdr:col>5</xdr:col>
      <xdr:colOff>358775</xdr:colOff>
      <xdr:row>93</xdr:row>
      <xdr:rowOff>20303</xdr:rowOff>
    </xdr:to>
    <xdr:cxnSp macro="">
      <xdr:nvCxnSpPr>
        <xdr:cNvPr id="234" name="直線コネクタ 233"/>
        <xdr:cNvCxnSpPr/>
      </xdr:nvCxnSpPr>
      <xdr:spPr>
        <a:xfrm>
          <a:off x="2908300" y="15645406"/>
          <a:ext cx="889000" cy="3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117328</xdr:rowOff>
    </xdr:from>
    <xdr:to>
      <xdr:col>5</xdr:col>
      <xdr:colOff>409575</xdr:colOff>
      <xdr:row>98</xdr:row>
      <xdr:rowOff>47478</xdr:rowOff>
    </xdr:to>
    <xdr:sp macro="" textlink="">
      <xdr:nvSpPr>
        <xdr:cNvPr id="235" name="フローチャート : 判断 234"/>
        <xdr:cNvSpPr/>
      </xdr:nvSpPr>
      <xdr:spPr>
        <a:xfrm>
          <a:off x="3746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38605</xdr:rowOff>
    </xdr:from>
    <xdr:ext cx="534377" cy="259045"/>
    <xdr:sp macro="" textlink="">
      <xdr:nvSpPr>
        <xdr:cNvPr id="236" name="テキスト ボックス 235"/>
        <xdr:cNvSpPr txBox="1"/>
      </xdr:nvSpPr>
      <xdr:spPr>
        <a:xfrm>
          <a:off x="3530111" y="168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43456</xdr:rowOff>
    </xdr:from>
    <xdr:to>
      <xdr:col>4</xdr:col>
      <xdr:colOff>155575</xdr:colOff>
      <xdr:row>94</xdr:row>
      <xdr:rowOff>65784</xdr:rowOff>
    </xdr:to>
    <xdr:cxnSp macro="">
      <xdr:nvCxnSpPr>
        <xdr:cNvPr id="237" name="直線コネクタ 236"/>
        <xdr:cNvCxnSpPr/>
      </xdr:nvCxnSpPr>
      <xdr:spPr>
        <a:xfrm flipV="1">
          <a:off x="2019300" y="15645406"/>
          <a:ext cx="889000" cy="5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132356</xdr:rowOff>
    </xdr:from>
    <xdr:to>
      <xdr:col>4</xdr:col>
      <xdr:colOff>206375</xdr:colOff>
      <xdr:row>98</xdr:row>
      <xdr:rowOff>62506</xdr:rowOff>
    </xdr:to>
    <xdr:sp macro="" textlink="">
      <xdr:nvSpPr>
        <xdr:cNvPr id="238" name="フローチャート : 判断 237"/>
        <xdr:cNvSpPr/>
      </xdr:nvSpPr>
      <xdr:spPr>
        <a:xfrm>
          <a:off x="2857500" y="1676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53633</xdr:rowOff>
    </xdr:from>
    <xdr:ext cx="534377" cy="259045"/>
    <xdr:sp macro="" textlink="">
      <xdr:nvSpPr>
        <xdr:cNvPr id="239" name="テキスト ボックス 238"/>
        <xdr:cNvSpPr txBox="1"/>
      </xdr:nvSpPr>
      <xdr:spPr>
        <a:xfrm>
          <a:off x="2641111" y="168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65784</xdr:rowOff>
    </xdr:from>
    <xdr:to>
      <xdr:col>2</xdr:col>
      <xdr:colOff>638175</xdr:colOff>
      <xdr:row>94</xdr:row>
      <xdr:rowOff>169925</xdr:rowOff>
    </xdr:to>
    <xdr:cxnSp macro="">
      <xdr:nvCxnSpPr>
        <xdr:cNvPr id="240" name="直線コネクタ 239"/>
        <xdr:cNvCxnSpPr/>
      </xdr:nvCxnSpPr>
      <xdr:spPr>
        <a:xfrm flipV="1">
          <a:off x="1130300" y="16182084"/>
          <a:ext cx="889000" cy="10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143875</xdr:rowOff>
    </xdr:from>
    <xdr:to>
      <xdr:col>3</xdr:col>
      <xdr:colOff>3175</xdr:colOff>
      <xdr:row>98</xdr:row>
      <xdr:rowOff>74025</xdr:rowOff>
    </xdr:to>
    <xdr:sp macro="" textlink="">
      <xdr:nvSpPr>
        <xdr:cNvPr id="241" name="フローチャート : 判断 240"/>
        <xdr:cNvSpPr/>
      </xdr:nvSpPr>
      <xdr:spPr>
        <a:xfrm>
          <a:off x="1968500" y="1677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65152</xdr:rowOff>
    </xdr:from>
    <xdr:ext cx="534377" cy="259045"/>
    <xdr:sp macro="" textlink="">
      <xdr:nvSpPr>
        <xdr:cNvPr id="242" name="テキスト ボックス 241"/>
        <xdr:cNvSpPr txBox="1"/>
      </xdr:nvSpPr>
      <xdr:spPr>
        <a:xfrm>
          <a:off x="1752111" y="168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158398</xdr:rowOff>
    </xdr:from>
    <xdr:to>
      <xdr:col>1</xdr:col>
      <xdr:colOff>485775</xdr:colOff>
      <xdr:row>97</xdr:row>
      <xdr:rowOff>88548</xdr:rowOff>
    </xdr:to>
    <xdr:sp macro="" textlink="">
      <xdr:nvSpPr>
        <xdr:cNvPr id="243" name="フローチャート : 判断 242"/>
        <xdr:cNvSpPr/>
      </xdr:nvSpPr>
      <xdr:spPr>
        <a:xfrm>
          <a:off x="1079500" y="166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79675</xdr:rowOff>
    </xdr:from>
    <xdr:ext cx="599010" cy="259045"/>
    <xdr:sp macro="" textlink="">
      <xdr:nvSpPr>
        <xdr:cNvPr id="244" name="テキスト ボックス 243"/>
        <xdr:cNvSpPr txBox="1"/>
      </xdr:nvSpPr>
      <xdr:spPr>
        <a:xfrm>
          <a:off x="830794" y="1671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166222</xdr:rowOff>
    </xdr:from>
    <xdr:to>
      <xdr:col>6</xdr:col>
      <xdr:colOff>561975</xdr:colOff>
      <xdr:row>95</xdr:row>
      <xdr:rowOff>96372</xdr:rowOff>
    </xdr:to>
    <xdr:sp macro="" textlink="">
      <xdr:nvSpPr>
        <xdr:cNvPr id="250" name="円/楕円 249"/>
        <xdr:cNvSpPr/>
      </xdr:nvSpPr>
      <xdr:spPr>
        <a:xfrm>
          <a:off x="4584700" y="162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17649</xdr:rowOff>
    </xdr:from>
    <xdr:ext cx="599010" cy="259045"/>
    <xdr:sp macro="" textlink="">
      <xdr:nvSpPr>
        <xdr:cNvPr id="251" name="衛生費該当値テキスト"/>
        <xdr:cNvSpPr txBox="1"/>
      </xdr:nvSpPr>
      <xdr:spPr>
        <a:xfrm>
          <a:off x="4686300" y="1613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226,323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140953</xdr:rowOff>
    </xdr:from>
    <xdr:to>
      <xdr:col>5</xdr:col>
      <xdr:colOff>409575</xdr:colOff>
      <xdr:row>93</xdr:row>
      <xdr:rowOff>71103</xdr:rowOff>
    </xdr:to>
    <xdr:sp macro="" textlink="">
      <xdr:nvSpPr>
        <xdr:cNvPr id="252" name="円/楕円 251"/>
        <xdr:cNvSpPr/>
      </xdr:nvSpPr>
      <xdr:spPr>
        <a:xfrm>
          <a:off x="3746500" y="159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87630</xdr:rowOff>
    </xdr:from>
    <xdr:ext cx="599010" cy="259045"/>
    <xdr:sp macro="" textlink="">
      <xdr:nvSpPr>
        <xdr:cNvPr id="253" name="テキスト ボックス 252"/>
        <xdr:cNvSpPr txBox="1"/>
      </xdr:nvSpPr>
      <xdr:spPr>
        <a:xfrm>
          <a:off x="3497794" y="1568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339,061</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164106</xdr:rowOff>
    </xdr:from>
    <xdr:to>
      <xdr:col>4</xdr:col>
      <xdr:colOff>206375</xdr:colOff>
      <xdr:row>91</xdr:row>
      <xdr:rowOff>94256</xdr:rowOff>
    </xdr:to>
    <xdr:sp macro="" textlink="">
      <xdr:nvSpPr>
        <xdr:cNvPr id="254" name="円/楕円 253"/>
        <xdr:cNvSpPr/>
      </xdr:nvSpPr>
      <xdr:spPr>
        <a:xfrm>
          <a:off x="2857500" y="1559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110783</xdr:rowOff>
    </xdr:from>
    <xdr:ext cx="599010" cy="259045"/>
    <xdr:sp macro="" textlink="">
      <xdr:nvSpPr>
        <xdr:cNvPr id="255" name="テキスト ボックス 254"/>
        <xdr:cNvSpPr txBox="1"/>
      </xdr:nvSpPr>
      <xdr:spPr>
        <a:xfrm>
          <a:off x="2608794" y="1536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436,971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14984</xdr:rowOff>
    </xdr:from>
    <xdr:to>
      <xdr:col>3</xdr:col>
      <xdr:colOff>3175</xdr:colOff>
      <xdr:row>94</xdr:row>
      <xdr:rowOff>116584</xdr:rowOff>
    </xdr:to>
    <xdr:sp macro="" textlink="">
      <xdr:nvSpPr>
        <xdr:cNvPr id="256" name="円/楕円 255"/>
        <xdr:cNvSpPr/>
      </xdr:nvSpPr>
      <xdr:spPr>
        <a:xfrm>
          <a:off x="1968500" y="161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133111</xdr:rowOff>
    </xdr:from>
    <xdr:ext cx="599010" cy="259045"/>
    <xdr:sp macro="" textlink="">
      <xdr:nvSpPr>
        <xdr:cNvPr id="257" name="テキスト ボックス 256"/>
        <xdr:cNvSpPr txBox="1"/>
      </xdr:nvSpPr>
      <xdr:spPr>
        <a:xfrm>
          <a:off x="1719794" y="1590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272,634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119125</xdr:rowOff>
    </xdr:from>
    <xdr:to>
      <xdr:col>1</xdr:col>
      <xdr:colOff>485775</xdr:colOff>
      <xdr:row>95</xdr:row>
      <xdr:rowOff>49275</xdr:rowOff>
    </xdr:to>
    <xdr:sp macro="" textlink="">
      <xdr:nvSpPr>
        <xdr:cNvPr id="258" name="円/楕円 257"/>
        <xdr:cNvSpPr/>
      </xdr:nvSpPr>
      <xdr:spPr>
        <a:xfrm>
          <a:off x="1079500" y="162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65802</xdr:rowOff>
    </xdr:from>
    <xdr:ext cx="599010" cy="259045"/>
    <xdr:sp macro="" textlink="">
      <xdr:nvSpPr>
        <xdr:cNvPr id="259" name="テキスト ボックス 258"/>
        <xdr:cNvSpPr txBox="1"/>
      </xdr:nvSpPr>
      <xdr:spPr>
        <a:xfrm>
          <a:off x="830794" y="1601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3" name="直線コネクタ 282"/>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4"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6"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7" name="直線コネクタ 286"/>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9"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90" name="フローチャート : 判断 289"/>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131838</xdr:rowOff>
    </xdr:from>
    <xdr:to>
      <xdr:col>14</xdr:col>
      <xdr:colOff>79375</xdr:colOff>
      <xdr:row>39</xdr:row>
      <xdr:rowOff>61988</xdr:rowOff>
    </xdr:to>
    <xdr:sp macro="" textlink="">
      <xdr:nvSpPr>
        <xdr:cNvPr id="292" name="フローチャート : 判断 291"/>
        <xdr:cNvSpPr/>
      </xdr:nvSpPr>
      <xdr:spPr>
        <a:xfrm>
          <a:off x="9588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78516</xdr:rowOff>
    </xdr:from>
    <xdr:ext cx="469744" cy="259045"/>
    <xdr:sp macro="" textlink="">
      <xdr:nvSpPr>
        <xdr:cNvPr id="293" name="テキスト ボックス 292"/>
        <xdr:cNvSpPr txBox="1"/>
      </xdr:nvSpPr>
      <xdr:spPr>
        <a:xfrm>
          <a:off x="9404427"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103289</xdr:rowOff>
    </xdr:from>
    <xdr:to>
      <xdr:col>12</xdr:col>
      <xdr:colOff>511175</xdr:colOff>
      <xdr:row>39</xdr:row>
      <xdr:rowOff>44450</xdr:rowOff>
    </xdr:to>
    <xdr:cxnSp macro="">
      <xdr:nvCxnSpPr>
        <xdr:cNvPr id="294" name="直線コネクタ 293"/>
        <xdr:cNvCxnSpPr/>
      </xdr:nvCxnSpPr>
      <xdr:spPr>
        <a:xfrm>
          <a:off x="7861300" y="6618389"/>
          <a:ext cx="889000" cy="1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123736</xdr:rowOff>
    </xdr:from>
    <xdr:to>
      <xdr:col>12</xdr:col>
      <xdr:colOff>561975</xdr:colOff>
      <xdr:row>39</xdr:row>
      <xdr:rowOff>53886</xdr:rowOff>
    </xdr:to>
    <xdr:sp macro="" textlink="">
      <xdr:nvSpPr>
        <xdr:cNvPr id="295" name="フローチャート : 判断 294"/>
        <xdr:cNvSpPr/>
      </xdr:nvSpPr>
      <xdr:spPr>
        <a:xfrm>
          <a:off x="8699500" y="663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70413</xdr:rowOff>
    </xdr:from>
    <xdr:ext cx="469744" cy="259045"/>
    <xdr:sp macro="" textlink="">
      <xdr:nvSpPr>
        <xdr:cNvPr id="296" name="テキスト ボックス 295"/>
        <xdr:cNvSpPr txBox="1"/>
      </xdr:nvSpPr>
      <xdr:spPr>
        <a:xfrm>
          <a:off x="8515427" y="641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34620</xdr:rowOff>
    </xdr:from>
    <xdr:to>
      <xdr:col>11</xdr:col>
      <xdr:colOff>307975</xdr:colOff>
      <xdr:row>38</xdr:row>
      <xdr:rowOff>103289</xdr:rowOff>
    </xdr:to>
    <xdr:cxnSp macro="">
      <xdr:nvCxnSpPr>
        <xdr:cNvPr id="297" name="直線コネクタ 296"/>
        <xdr:cNvCxnSpPr/>
      </xdr:nvCxnSpPr>
      <xdr:spPr>
        <a:xfrm>
          <a:off x="6972300" y="6549720"/>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122974</xdr:rowOff>
    </xdr:from>
    <xdr:to>
      <xdr:col>11</xdr:col>
      <xdr:colOff>358775</xdr:colOff>
      <xdr:row>39</xdr:row>
      <xdr:rowOff>53124</xdr:rowOff>
    </xdr:to>
    <xdr:sp macro="" textlink="">
      <xdr:nvSpPr>
        <xdr:cNvPr id="298" name="フローチャート : 判断 297"/>
        <xdr:cNvSpPr/>
      </xdr:nvSpPr>
      <xdr:spPr>
        <a:xfrm>
          <a:off x="7810500" y="66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44251</xdr:rowOff>
    </xdr:from>
    <xdr:ext cx="469744" cy="259045"/>
    <xdr:sp macro="" textlink="">
      <xdr:nvSpPr>
        <xdr:cNvPr id="299" name="テキスト ボックス 298"/>
        <xdr:cNvSpPr txBox="1"/>
      </xdr:nvSpPr>
      <xdr:spPr>
        <a:xfrm>
          <a:off x="7626427" y="67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114453</xdr:rowOff>
    </xdr:from>
    <xdr:to>
      <xdr:col>10</xdr:col>
      <xdr:colOff>155575</xdr:colOff>
      <xdr:row>39</xdr:row>
      <xdr:rowOff>44603</xdr:rowOff>
    </xdr:to>
    <xdr:sp macro="" textlink="">
      <xdr:nvSpPr>
        <xdr:cNvPr id="300" name="フローチャート : 判断 299"/>
        <xdr:cNvSpPr/>
      </xdr:nvSpPr>
      <xdr:spPr>
        <a:xfrm>
          <a:off x="6921500" y="66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35730</xdr:rowOff>
    </xdr:from>
    <xdr:ext cx="469744" cy="259045"/>
    <xdr:sp macro="" textlink="">
      <xdr:nvSpPr>
        <xdr:cNvPr id="301" name="テキスト ボックス 300"/>
        <xdr:cNvSpPr txBox="1"/>
      </xdr:nvSpPr>
      <xdr:spPr>
        <a:xfrm>
          <a:off x="6737427" y="672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8"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52489</xdr:rowOff>
    </xdr:from>
    <xdr:to>
      <xdr:col>11</xdr:col>
      <xdr:colOff>358775</xdr:colOff>
      <xdr:row>38</xdr:row>
      <xdr:rowOff>154089</xdr:rowOff>
    </xdr:to>
    <xdr:sp macro="" textlink="">
      <xdr:nvSpPr>
        <xdr:cNvPr id="313" name="円/楕円 312"/>
        <xdr:cNvSpPr/>
      </xdr:nvSpPr>
      <xdr:spPr>
        <a:xfrm>
          <a:off x="7810500" y="65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170616</xdr:rowOff>
    </xdr:from>
    <xdr:ext cx="469744" cy="259045"/>
    <xdr:sp macro="" textlink="">
      <xdr:nvSpPr>
        <xdr:cNvPr id="314" name="テキスト ボックス 313"/>
        <xdr:cNvSpPr txBox="1"/>
      </xdr:nvSpPr>
      <xdr:spPr>
        <a:xfrm>
          <a:off x="7626427" y="63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155270</xdr:rowOff>
    </xdr:from>
    <xdr:to>
      <xdr:col>10</xdr:col>
      <xdr:colOff>155575</xdr:colOff>
      <xdr:row>38</xdr:row>
      <xdr:rowOff>85420</xdr:rowOff>
    </xdr:to>
    <xdr:sp macro="" textlink="">
      <xdr:nvSpPr>
        <xdr:cNvPr id="315" name="円/楕円 314"/>
        <xdr:cNvSpPr/>
      </xdr:nvSpPr>
      <xdr:spPr>
        <a:xfrm>
          <a:off x="6921500" y="64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101947</xdr:rowOff>
    </xdr:from>
    <xdr:ext cx="534377" cy="259045"/>
    <xdr:sp macro="" textlink="">
      <xdr:nvSpPr>
        <xdr:cNvPr id="316" name="テキスト ボックス 315"/>
        <xdr:cNvSpPr txBox="1"/>
      </xdr:nvSpPr>
      <xdr:spPr>
        <a:xfrm>
          <a:off x="6705111" y="627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30" name="テキスト ボックス 32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40" name="直線コネクタ 339"/>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41"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2" name="直線コネクタ 341"/>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3"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4" name="直線コネクタ 343"/>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85570</xdr:rowOff>
    </xdr:from>
    <xdr:to>
      <xdr:col>15</xdr:col>
      <xdr:colOff>180975</xdr:colOff>
      <xdr:row>58</xdr:row>
      <xdr:rowOff>122181</xdr:rowOff>
    </xdr:to>
    <xdr:cxnSp macro="">
      <xdr:nvCxnSpPr>
        <xdr:cNvPr id="345" name="直線コネクタ 344"/>
        <xdr:cNvCxnSpPr/>
      </xdr:nvCxnSpPr>
      <xdr:spPr>
        <a:xfrm>
          <a:off x="9639300" y="10029670"/>
          <a:ext cx="838200" cy="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6"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7" name="フローチャート : 判断 346"/>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842</xdr:rowOff>
    </xdr:from>
    <xdr:to>
      <xdr:col>14</xdr:col>
      <xdr:colOff>28575</xdr:colOff>
      <xdr:row>58</xdr:row>
      <xdr:rowOff>85570</xdr:rowOff>
    </xdr:to>
    <xdr:cxnSp macro="">
      <xdr:nvCxnSpPr>
        <xdr:cNvPr id="348" name="直線コネクタ 347"/>
        <xdr:cNvCxnSpPr/>
      </xdr:nvCxnSpPr>
      <xdr:spPr>
        <a:xfrm>
          <a:off x="8750300" y="9944942"/>
          <a:ext cx="889000" cy="8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126484</xdr:rowOff>
    </xdr:from>
    <xdr:to>
      <xdr:col>14</xdr:col>
      <xdr:colOff>79375</xdr:colOff>
      <xdr:row>59</xdr:row>
      <xdr:rowOff>56634</xdr:rowOff>
    </xdr:to>
    <xdr:sp macro="" textlink="">
      <xdr:nvSpPr>
        <xdr:cNvPr id="349" name="フローチャート : 判断 348"/>
        <xdr:cNvSpPr/>
      </xdr:nvSpPr>
      <xdr:spPr>
        <a:xfrm>
          <a:off x="9588500" y="1007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47761</xdr:rowOff>
    </xdr:from>
    <xdr:ext cx="599010" cy="259045"/>
    <xdr:sp macro="" textlink="">
      <xdr:nvSpPr>
        <xdr:cNvPr id="350" name="テキスト ボックス 349"/>
        <xdr:cNvSpPr txBox="1"/>
      </xdr:nvSpPr>
      <xdr:spPr>
        <a:xfrm>
          <a:off x="9339794" y="1016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842</xdr:rowOff>
    </xdr:from>
    <xdr:to>
      <xdr:col>12</xdr:col>
      <xdr:colOff>511175</xdr:colOff>
      <xdr:row>58</xdr:row>
      <xdr:rowOff>30657</xdr:rowOff>
    </xdr:to>
    <xdr:cxnSp macro="">
      <xdr:nvCxnSpPr>
        <xdr:cNvPr id="351" name="直線コネクタ 350"/>
        <xdr:cNvCxnSpPr/>
      </xdr:nvCxnSpPr>
      <xdr:spPr>
        <a:xfrm flipV="1">
          <a:off x="7861300" y="9944942"/>
          <a:ext cx="889000" cy="2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119904</xdr:rowOff>
    </xdr:from>
    <xdr:to>
      <xdr:col>12</xdr:col>
      <xdr:colOff>561975</xdr:colOff>
      <xdr:row>59</xdr:row>
      <xdr:rowOff>50054</xdr:rowOff>
    </xdr:to>
    <xdr:sp macro="" textlink="">
      <xdr:nvSpPr>
        <xdr:cNvPr id="352" name="フローチャート : 判断 351"/>
        <xdr:cNvSpPr/>
      </xdr:nvSpPr>
      <xdr:spPr>
        <a:xfrm>
          <a:off x="8699500" y="100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41181</xdr:rowOff>
    </xdr:from>
    <xdr:ext cx="599010" cy="259045"/>
    <xdr:sp macro="" textlink="">
      <xdr:nvSpPr>
        <xdr:cNvPr id="353" name="テキスト ボックス 352"/>
        <xdr:cNvSpPr txBox="1"/>
      </xdr:nvSpPr>
      <xdr:spPr>
        <a:xfrm>
          <a:off x="8450794" y="1015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30657</xdr:rowOff>
    </xdr:from>
    <xdr:to>
      <xdr:col>11</xdr:col>
      <xdr:colOff>307975</xdr:colOff>
      <xdr:row>58</xdr:row>
      <xdr:rowOff>75601</xdr:rowOff>
    </xdr:to>
    <xdr:cxnSp macro="">
      <xdr:nvCxnSpPr>
        <xdr:cNvPr id="354" name="直線コネクタ 353"/>
        <xdr:cNvCxnSpPr/>
      </xdr:nvCxnSpPr>
      <xdr:spPr>
        <a:xfrm flipV="1">
          <a:off x="6972300" y="9974757"/>
          <a:ext cx="889000" cy="4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114761</xdr:rowOff>
    </xdr:from>
    <xdr:to>
      <xdr:col>11</xdr:col>
      <xdr:colOff>358775</xdr:colOff>
      <xdr:row>59</xdr:row>
      <xdr:rowOff>44911</xdr:rowOff>
    </xdr:to>
    <xdr:sp macro="" textlink="">
      <xdr:nvSpPr>
        <xdr:cNvPr id="355" name="フローチャート : 判断 354"/>
        <xdr:cNvSpPr/>
      </xdr:nvSpPr>
      <xdr:spPr>
        <a:xfrm>
          <a:off x="7810500" y="1005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36038</xdr:rowOff>
    </xdr:from>
    <xdr:ext cx="599010" cy="259045"/>
    <xdr:sp macro="" textlink="">
      <xdr:nvSpPr>
        <xdr:cNvPr id="356" name="テキスト ボックス 355"/>
        <xdr:cNvSpPr txBox="1"/>
      </xdr:nvSpPr>
      <xdr:spPr>
        <a:xfrm>
          <a:off x="7561794" y="1015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117731</xdr:rowOff>
    </xdr:from>
    <xdr:to>
      <xdr:col>10</xdr:col>
      <xdr:colOff>155575</xdr:colOff>
      <xdr:row>59</xdr:row>
      <xdr:rowOff>47881</xdr:rowOff>
    </xdr:to>
    <xdr:sp macro="" textlink="">
      <xdr:nvSpPr>
        <xdr:cNvPr id="357" name="フローチャート : 判断 356"/>
        <xdr:cNvSpPr/>
      </xdr:nvSpPr>
      <xdr:spPr>
        <a:xfrm>
          <a:off x="6921500" y="1006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39008</xdr:rowOff>
    </xdr:from>
    <xdr:ext cx="599010" cy="259045"/>
    <xdr:sp macro="" textlink="">
      <xdr:nvSpPr>
        <xdr:cNvPr id="358" name="テキスト ボックス 357"/>
        <xdr:cNvSpPr txBox="1"/>
      </xdr:nvSpPr>
      <xdr:spPr>
        <a:xfrm>
          <a:off x="6672794" y="1015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71381</xdr:rowOff>
    </xdr:from>
    <xdr:to>
      <xdr:col>15</xdr:col>
      <xdr:colOff>231775</xdr:colOff>
      <xdr:row>59</xdr:row>
      <xdr:rowOff>1531</xdr:rowOff>
    </xdr:to>
    <xdr:sp macro="" textlink="">
      <xdr:nvSpPr>
        <xdr:cNvPr id="364" name="円/楕円 363"/>
        <xdr:cNvSpPr/>
      </xdr:nvSpPr>
      <xdr:spPr>
        <a:xfrm>
          <a:off x="10426700" y="1001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30758</xdr:rowOff>
    </xdr:from>
    <xdr:ext cx="599010" cy="259045"/>
    <xdr:sp macro="" textlink="">
      <xdr:nvSpPr>
        <xdr:cNvPr id="365" name="農林水産業費該当値テキスト"/>
        <xdr:cNvSpPr txBox="1"/>
      </xdr:nvSpPr>
      <xdr:spPr>
        <a:xfrm>
          <a:off x="10528300" y="980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34770</xdr:rowOff>
    </xdr:from>
    <xdr:to>
      <xdr:col>14</xdr:col>
      <xdr:colOff>79375</xdr:colOff>
      <xdr:row>58</xdr:row>
      <xdr:rowOff>136370</xdr:rowOff>
    </xdr:to>
    <xdr:sp macro="" textlink="">
      <xdr:nvSpPr>
        <xdr:cNvPr id="366" name="円/楕円 365"/>
        <xdr:cNvSpPr/>
      </xdr:nvSpPr>
      <xdr:spPr>
        <a:xfrm>
          <a:off x="9588500" y="99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152897</xdr:rowOff>
    </xdr:from>
    <xdr:ext cx="599010" cy="259045"/>
    <xdr:sp macro="" textlink="">
      <xdr:nvSpPr>
        <xdr:cNvPr id="367" name="テキスト ボックス 366"/>
        <xdr:cNvSpPr txBox="1"/>
      </xdr:nvSpPr>
      <xdr:spPr>
        <a:xfrm>
          <a:off x="9339794" y="975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121492</xdr:rowOff>
    </xdr:from>
    <xdr:to>
      <xdr:col>12</xdr:col>
      <xdr:colOff>561975</xdr:colOff>
      <xdr:row>58</xdr:row>
      <xdr:rowOff>51642</xdr:rowOff>
    </xdr:to>
    <xdr:sp macro="" textlink="">
      <xdr:nvSpPr>
        <xdr:cNvPr id="368" name="円/楕円 367"/>
        <xdr:cNvSpPr/>
      </xdr:nvSpPr>
      <xdr:spPr>
        <a:xfrm>
          <a:off x="8699500" y="98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68169</xdr:rowOff>
    </xdr:from>
    <xdr:ext cx="599010" cy="259045"/>
    <xdr:sp macro="" textlink="">
      <xdr:nvSpPr>
        <xdr:cNvPr id="369" name="テキスト ボックス 368"/>
        <xdr:cNvSpPr txBox="1"/>
      </xdr:nvSpPr>
      <xdr:spPr>
        <a:xfrm>
          <a:off x="8450794" y="966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151307</xdr:rowOff>
    </xdr:from>
    <xdr:to>
      <xdr:col>11</xdr:col>
      <xdr:colOff>358775</xdr:colOff>
      <xdr:row>58</xdr:row>
      <xdr:rowOff>81457</xdr:rowOff>
    </xdr:to>
    <xdr:sp macro="" textlink="">
      <xdr:nvSpPr>
        <xdr:cNvPr id="370" name="円/楕円 369"/>
        <xdr:cNvSpPr/>
      </xdr:nvSpPr>
      <xdr:spPr>
        <a:xfrm>
          <a:off x="7810500" y="99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97984</xdr:rowOff>
    </xdr:from>
    <xdr:ext cx="599010" cy="259045"/>
    <xdr:sp macro="" textlink="">
      <xdr:nvSpPr>
        <xdr:cNvPr id="371" name="テキスト ボックス 370"/>
        <xdr:cNvSpPr txBox="1"/>
      </xdr:nvSpPr>
      <xdr:spPr>
        <a:xfrm>
          <a:off x="7561794" y="969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24801</xdr:rowOff>
    </xdr:from>
    <xdr:to>
      <xdr:col>10</xdr:col>
      <xdr:colOff>155575</xdr:colOff>
      <xdr:row>58</xdr:row>
      <xdr:rowOff>126401</xdr:rowOff>
    </xdr:to>
    <xdr:sp macro="" textlink="">
      <xdr:nvSpPr>
        <xdr:cNvPr id="372" name="円/楕円 371"/>
        <xdr:cNvSpPr/>
      </xdr:nvSpPr>
      <xdr:spPr>
        <a:xfrm>
          <a:off x="69215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142928</xdr:rowOff>
    </xdr:from>
    <xdr:ext cx="599010" cy="259045"/>
    <xdr:sp macro="" textlink="">
      <xdr:nvSpPr>
        <xdr:cNvPr id="373" name="テキスト ボックス 372"/>
        <xdr:cNvSpPr txBox="1"/>
      </xdr:nvSpPr>
      <xdr:spPr>
        <a:xfrm>
          <a:off x="6672794" y="974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7" name="直線コネクタ 396"/>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8"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9" name="直線コネクタ 398"/>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400"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401" name="直線コネクタ 400"/>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164244</xdr:rowOff>
    </xdr:from>
    <xdr:to>
      <xdr:col>15</xdr:col>
      <xdr:colOff>180975</xdr:colOff>
      <xdr:row>77</xdr:row>
      <xdr:rowOff>4338</xdr:rowOff>
    </xdr:to>
    <xdr:cxnSp macro="">
      <xdr:nvCxnSpPr>
        <xdr:cNvPr id="402" name="直線コネクタ 401"/>
        <xdr:cNvCxnSpPr/>
      </xdr:nvCxnSpPr>
      <xdr:spPr>
        <a:xfrm flipV="1">
          <a:off x="9639300" y="13194444"/>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3"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4" name="フローチャート : 判断 403"/>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4338</xdr:rowOff>
    </xdr:from>
    <xdr:to>
      <xdr:col>14</xdr:col>
      <xdr:colOff>28575</xdr:colOff>
      <xdr:row>77</xdr:row>
      <xdr:rowOff>149541</xdr:rowOff>
    </xdr:to>
    <xdr:cxnSp macro="">
      <xdr:nvCxnSpPr>
        <xdr:cNvPr id="405" name="直線コネクタ 404"/>
        <xdr:cNvCxnSpPr/>
      </xdr:nvCxnSpPr>
      <xdr:spPr>
        <a:xfrm flipV="1">
          <a:off x="8750300" y="13205988"/>
          <a:ext cx="889000" cy="14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6238</xdr:rowOff>
    </xdr:from>
    <xdr:to>
      <xdr:col>14</xdr:col>
      <xdr:colOff>79375</xdr:colOff>
      <xdr:row>78</xdr:row>
      <xdr:rowOff>107838</xdr:rowOff>
    </xdr:to>
    <xdr:sp macro="" textlink="">
      <xdr:nvSpPr>
        <xdr:cNvPr id="406" name="フローチャート : 判断 405"/>
        <xdr:cNvSpPr/>
      </xdr:nvSpPr>
      <xdr:spPr>
        <a:xfrm>
          <a:off x="9588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98965</xdr:rowOff>
    </xdr:from>
    <xdr:ext cx="534377" cy="259045"/>
    <xdr:sp macro="" textlink="">
      <xdr:nvSpPr>
        <xdr:cNvPr id="407" name="テキスト ボックス 406"/>
        <xdr:cNvSpPr txBox="1"/>
      </xdr:nvSpPr>
      <xdr:spPr>
        <a:xfrm>
          <a:off x="9372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90413</xdr:rowOff>
    </xdr:from>
    <xdr:to>
      <xdr:col>12</xdr:col>
      <xdr:colOff>511175</xdr:colOff>
      <xdr:row>77</xdr:row>
      <xdr:rowOff>149541</xdr:rowOff>
    </xdr:to>
    <xdr:cxnSp macro="">
      <xdr:nvCxnSpPr>
        <xdr:cNvPr id="408" name="直線コネクタ 407"/>
        <xdr:cNvCxnSpPr/>
      </xdr:nvCxnSpPr>
      <xdr:spPr>
        <a:xfrm>
          <a:off x="7861300" y="13120613"/>
          <a:ext cx="889000" cy="2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139071</xdr:rowOff>
    </xdr:from>
    <xdr:to>
      <xdr:col>12</xdr:col>
      <xdr:colOff>561975</xdr:colOff>
      <xdr:row>78</xdr:row>
      <xdr:rowOff>69221</xdr:rowOff>
    </xdr:to>
    <xdr:sp macro="" textlink="">
      <xdr:nvSpPr>
        <xdr:cNvPr id="409" name="フローチャート : 判断 408"/>
        <xdr:cNvSpPr/>
      </xdr:nvSpPr>
      <xdr:spPr>
        <a:xfrm>
          <a:off x="8699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60348</xdr:rowOff>
    </xdr:from>
    <xdr:ext cx="534377" cy="259045"/>
    <xdr:sp macro="" textlink="">
      <xdr:nvSpPr>
        <xdr:cNvPr id="410" name="テキスト ボックス 409"/>
        <xdr:cNvSpPr txBox="1"/>
      </xdr:nvSpPr>
      <xdr:spPr>
        <a:xfrm>
          <a:off x="8483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90413</xdr:rowOff>
    </xdr:from>
    <xdr:to>
      <xdr:col>11</xdr:col>
      <xdr:colOff>307975</xdr:colOff>
      <xdr:row>77</xdr:row>
      <xdr:rowOff>75025</xdr:rowOff>
    </xdr:to>
    <xdr:cxnSp macro="">
      <xdr:nvCxnSpPr>
        <xdr:cNvPr id="411" name="直線コネクタ 410"/>
        <xdr:cNvCxnSpPr/>
      </xdr:nvCxnSpPr>
      <xdr:spPr>
        <a:xfrm flipV="1">
          <a:off x="6972300" y="13120613"/>
          <a:ext cx="889000" cy="1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8630</xdr:rowOff>
    </xdr:from>
    <xdr:to>
      <xdr:col>11</xdr:col>
      <xdr:colOff>358775</xdr:colOff>
      <xdr:row>78</xdr:row>
      <xdr:rowOff>110230</xdr:rowOff>
    </xdr:to>
    <xdr:sp macro="" textlink="">
      <xdr:nvSpPr>
        <xdr:cNvPr id="412" name="フローチャート : 判断 411"/>
        <xdr:cNvSpPr/>
      </xdr:nvSpPr>
      <xdr:spPr>
        <a:xfrm>
          <a:off x="7810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101357</xdr:rowOff>
    </xdr:from>
    <xdr:ext cx="534377" cy="259045"/>
    <xdr:sp macro="" textlink="">
      <xdr:nvSpPr>
        <xdr:cNvPr id="413" name="テキスト ボックス 412"/>
        <xdr:cNvSpPr txBox="1"/>
      </xdr:nvSpPr>
      <xdr:spPr>
        <a:xfrm>
          <a:off x="7594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33865</xdr:rowOff>
    </xdr:from>
    <xdr:to>
      <xdr:col>10</xdr:col>
      <xdr:colOff>155575</xdr:colOff>
      <xdr:row>78</xdr:row>
      <xdr:rowOff>135465</xdr:rowOff>
    </xdr:to>
    <xdr:sp macro="" textlink="">
      <xdr:nvSpPr>
        <xdr:cNvPr id="414" name="フローチャート : 判断 413"/>
        <xdr:cNvSpPr/>
      </xdr:nvSpPr>
      <xdr:spPr>
        <a:xfrm>
          <a:off x="6921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126592</xdr:rowOff>
    </xdr:from>
    <xdr:ext cx="534377" cy="259045"/>
    <xdr:sp macro="" textlink="">
      <xdr:nvSpPr>
        <xdr:cNvPr id="415" name="テキスト ボックス 414"/>
        <xdr:cNvSpPr txBox="1"/>
      </xdr:nvSpPr>
      <xdr:spPr>
        <a:xfrm>
          <a:off x="6705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113444</xdr:rowOff>
    </xdr:from>
    <xdr:to>
      <xdr:col>15</xdr:col>
      <xdr:colOff>231775</xdr:colOff>
      <xdr:row>77</xdr:row>
      <xdr:rowOff>43594</xdr:rowOff>
    </xdr:to>
    <xdr:sp macro="" textlink="">
      <xdr:nvSpPr>
        <xdr:cNvPr id="421" name="円/楕円 420"/>
        <xdr:cNvSpPr/>
      </xdr:nvSpPr>
      <xdr:spPr>
        <a:xfrm>
          <a:off x="10426700" y="131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136321</xdr:rowOff>
    </xdr:from>
    <xdr:ext cx="599010" cy="259045"/>
    <xdr:sp macro="" textlink="">
      <xdr:nvSpPr>
        <xdr:cNvPr id="422" name="商工費該当値テキスト"/>
        <xdr:cNvSpPr txBox="1"/>
      </xdr:nvSpPr>
      <xdr:spPr>
        <a:xfrm>
          <a:off x="10528300" y="1299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103,558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124988</xdr:rowOff>
    </xdr:from>
    <xdr:to>
      <xdr:col>14</xdr:col>
      <xdr:colOff>79375</xdr:colOff>
      <xdr:row>77</xdr:row>
      <xdr:rowOff>55138</xdr:rowOff>
    </xdr:to>
    <xdr:sp macro="" textlink="">
      <xdr:nvSpPr>
        <xdr:cNvPr id="423" name="円/楕円 422"/>
        <xdr:cNvSpPr/>
      </xdr:nvSpPr>
      <xdr:spPr>
        <a:xfrm>
          <a:off x="9588500" y="131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71665</xdr:rowOff>
    </xdr:from>
    <xdr:ext cx="599010" cy="259045"/>
    <xdr:sp macro="" textlink="">
      <xdr:nvSpPr>
        <xdr:cNvPr id="424" name="テキスト ボックス 423"/>
        <xdr:cNvSpPr txBox="1"/>
      </xdr:nvSpPr>
      <xdr:spPr>
        <a:xfrm>
          <a:off x="9339794" y="1293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98741</xdr:rowOff>
    </xdr:from>
    <xdr:to>
      <xdr:col>12</xdr:col>
      <xdr:colOff>561975</xdr:colOff>
      <xdr:row>78</xdr:row>
      <xdr:rowOff>28891</xdr:rowOff>
    </xdr:to>
    <xdr:sp macro="" textlink="">
      <xdr:nvSpPr>
        <xdr:cNvPr id="425" name="円/楕円 424"/>
        <xdr:cNvSpPr/>
      </xdr:nvSpPr>
      <xdr:spPr>
        <a:xfrm>
          <a:off x="8699500" y="133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45418</xdr:rowOff>
    </xdr:from>
    <xdr:ext cx="534377" cy="259045"/>
    <xdr:sp macro="" textlink="">
      <xdr:nvSpPr>
        <xdr:cNvPr id="426" name="テキスト ボックス 425"/>
        <xdr:cNvSpPr txBox="1"/>
      </xdr:nvSpPr>
      <xdr:spPr>
        <a:xfrm>
          <a:off x="8483111" y="130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39613</xdr:rowOff>
    </xdr:from>
    <xdr:to>
      <xdr:col>11</xdr:col>
      <xdr:colOff>358775</xdr:colOff>
      <xdr:row>76</xdr:row>
      <xdr:rowOff>141213</xdr:rowOff>
    </xdr:to>
    <xdr:sp macro="" textlink="">
      <xdr:nvSpPr>
        <xdr:cNvPr id="427" name="円/楕円 426"/>
        <xdr:cNvSpPr/>
      </xdr:nvSpPr>
      <xdr:spPr>
        <a:xfrm>
          <a:off x="7810500" y="130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74</xdr:row>
      <xdr:rowOff>157741</xdr:rowOff>
    </xdr:from>
    <xdr:ext cx="599010" cy="259045"/>
    <xdr:sp macro="" textlink="">
      <xdr:nvSpPr>
        <xdr:cNvPr id="428" name="テキスト ボックス 427"/>
        <xdr:cNvSpPr txBox="1"/>
      </xdr:nvSpPr>
      <xdr:spPr>
        <a:xfrm>
          <a:off x="7561794" y="1284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122,936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24225</xdr:rowOff>
    </xdr:from>
    <xdr:to>
      <xdr:col>10</xdr:col>
      <xdr:colOff>155575</xdr:colOff>
      <xdr:row>77</xdr:row>
      <xdr:rowOff>125825</xdr:rowOff>
    </xdr:to>
    <xdr:sp macro="" textlink="">
      <xdr:nvSpPr>
        <xdr:cNvPr id="429" name="円/楕円 428"/>
        <xdr:cNvSpPr/>
      </xdr:nvSpPr>
      <xdr:spPr>
        <a:xfrm>
          <a:off x="6921500" y="132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142352</xdr:rowOff>
    </xdr:from>
    <xdr:ext cx="534377" cy="259045"/>
    <xdr:sp macro="" textlink="">
      <xdr:nvSpPr>
        <xdr:cNvPr id="430" name="テキスト ボックス 429"/>
        <xdr:cNvSpPr txBox="1"/>
      </xdr:nvSpPr>
      <xdr:spPr>
        <a:xfrm>
          <a:off x="6705111" y="130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2" name="直線コネクタ 451"/>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3"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4" name="直線コネクタ 453"/>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5"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6" name="直線コネクタ 455"/>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23867</xdr:rowOff>
    </xdr:from>
    <xdr:to>
      <xdr:col>15</xdr:col>
      <xdr:colOff>180975</xdr:colOff>
      <xdr:row>98</xdr:row>
      <xdr:rowOff>55372</xdr:rowOff>
    </xdr:to>
    <xdr:cxnSp macro="">
      <xdr:nvCxnSpPr>
        <xdr:cNvPr id="457" name="直線コネクタ 456"/>
        <xdr:cNvCxnSpPr/>
      </xdr:nvCxnSpPr>
      <xdr:spPr>
        <a:xfrm>
          <a:off x="9639300" y="16825967"/>
          <a:ext cx="838200" cy="3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8"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9" name="フローチャート : 判断 458"/>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23867</xdr:rowOff>
    </xdr:from>
    <xdr:to>
      <xdr:col>14</xdr:col>
      <xdr:colOff>28575</xdr:colOff>
      <xdr:row>98</xdr:row>
      <xdr:rowOff>61660</xdr:rowOff>
    </xdr:to>
    <xdr:cxnSp macro="">
      <xdr:nvCxnSpPr>
        <xdr:cNvPr id="460" name="直線コネクタ 459"/>
        <xdr:cNvCxnSpPr/>
      </xdr:nvCxnSpPr>
      <xdr:spPr>
        <a:xfrm flipV="1">
          <a:off x="8750300" y="16825967"/>
          <a:ext cx="889000" cy="3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24867</xdr:rowOff>
    </xdr:from>
    <xdr:to>
      <xdr:col>14</xdr:col>
      <xdr:colOff>79375</xdr:colOff>
      <xdr:row>98</xdr:row>
      <xdr:rowOff>126467</xdr:rowOff>
    </xdr:to>
    <xdr:sp macro="" textlink="">
      <xdr:nvSpPr>
        <xdr:cNvPr id="461" name="フローチャート : 判断 460"/>
        <xdr:cNvSpPr/>
      </xdr:nvSpPr>
      <xdr:spPr>
        <a:xfrm>
          <a:off x="9588500" y="168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117594</xdr:rowOff>
    </xdr:from>
    <xdr:ext cx="599010" cy="259045"/>
    <xdr:sp macro="" textlink="">
      <xdr:nvSpPr>
        <xdr:cNvPr id="462" name="テキスト ボックス 461"/>
        <xdr:cNvSpPr txBox="1"/>
      </xdr:nvSpPr>
      <xdr:spPr>
        <a:xfrm>
          <a:off x="9339794" y="1691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61660</xdr:rowOff>
    </xdr:from>
    <xdr:to>
      <xdr:col>12</xdr:col>
      <xdr:colOff>511175</xdr:colOff>
      <xdr:row>98</xdr:row>
      <xdr:rowOff>81812</xdr:rowOff>
    </xdr:to>
    <xdr:cxnSp macro="">
      <xdr:nvCxnSpPr>
        <xdr:cNvPr id="463" name="直線コネクタ 462"/>
        <xdr:cNvCxnSpPr/>
      </xdr:nvCxnSpPr>
      <xdr:spPr>
        <a:xfrm flipV="1">
          <a:off x="7861300" y="16863760"/>
          <a:ext cx="889000" cy="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12624</xdr:rowOff>
    </xdr:from>
    <xdr:to>
      <xdr:col>12</xdr:col>
      <xdr:colOff>561975</xdr:colOff>
      <xdr:row>98</xdr:row>
      <xdr:rowOff>114224</xdr:rowOff>
    </xdr:to>
    <xdr:sp macro="" textlink="">
      <xdr:nvSpPr>
        <xdr:cNvPr id="464" name="フローチャート : 判断 463"/>
        <xdr:cNvSpPr/>
      </xdr:nvSpPr>
      <xdr:spPr>
        <a:xfrm>
          <a:off x="8699500" y="168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105351</xdr:rowOff>
    </xdr:from>
    <xdr:ext cx="599010" cy="259045"/>
    <xdr:sp macro="" textlink="">
      <xdr:nvSpPr>
        <xdr:cNvPr id="465" name="テキスト ボックス 464"/>
        <xdr:cNvSpPr txBox="1"/>
      </xdr:nvSpPr>
      <xdr:spPr>
        <a:xfrm>
          <a:off x="8450794" y="1690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81812</xdr:rowOff>
    </xdr:from>
    <xdr:to>
      <xdr:col>11</xdr:col>
      <xdr:colOff>307975</xdr:colOff>
      <xdr:row>98</xdr:row>
      <xdr:rowOff>116987</xdr:rowOff>
    </xdr:to>
    <xdr:cxnSp macro="">
      <xdr:nvCxnSpPr>
        <xdr:cNvPr id="466" name="直線コネクタ 465"/>
        <xdr:cNvCxnSpPr/>
      </xdr:nvCxnSpPr>
      <xdr:spPr>
        <a:xfrm flipV="1">
          <a:off x="6972300" y="16883912"/>
          <a:ext cx="8890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25540</xdr:rowOff>
    </xdr:from>
    <xdr:to>
      <xdr:col>11</xdr:col>
      <xdr:colOff>358775</xdr:colOff>
      <xdr:row>98</xdr:row>
      <xdr:rowOff>127140</xdr:rowOff>
    </xdr:to>
    <xdr:sp macro="" textlink="">
      <xdr:nvSpPr>
        <xdr:cNvPr id="467" name="フローチャート : 判断 466"/>
        <xdr:cNvSpPr/>
      </xdr:nvSpPr>
      <xdr:spPr>
        <a:xfrm>
          <a:off x="7810500" y="168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143667</xdr:rowOff>
    </xdr:from>
    <xdr:ext cx="599010" cy="259045"/>
    <xdr:sp macro="" textlink="">
      <xdr:nvSpPr>
        <xdr:cNvPr id="468" name="テキスト ボックス 467"/>
        <xdr:cNvSpPr txBox="1"/>
      </xdr:nvSpPr>
      <xdr:spPr>
        <a:xfrm>
          <a:off x="7561794" y="1660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37137</xdr:rowOff>
    </xdr:from>
    <xdr:to>
      <xdr:col>10</xdr:col>
      <xdr:colOff>155575</xdr:colOff>
      <xdr:row>98</xdr:row>
      <xdr:rowOff>138737</xdr:rowOff>
    </xdr:to>
    <xdr:sp macro="" textlink="">
      <xdr:nvSpPr>
        <xdr:cNvPr id="469" name="フローチャート : 判断 468"/>
        <xdr:cNvSpPr/>
      </xdr:nvSpPr>
      <xdr:spPr>
        <a:xfrm>
          <a:off x="6921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155264</xdr:rowOff>
    </xdr:from>
    <xdr:ext cx="599010" cy="259045"/>
    <xdr:sp macro="" textlink="">
      <xdr:nvSpPr>
        <xdr:cNvPr id="470" name="テキスト ボックス 469"/>
        <xdr:cNvSpPr txBox="1"/>
      </xdr:nvSpPr>
      <xdr:spPr>
        <a:xfrm>
          <a:off x="6672794" y="1661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4572</xdr:rowOff>
    </xdr:from>
    <xdr:to>
      <xdr:col>15</xdr:col>
      <xdr:colOff>231775</xdr:colOff>
      <xdr:row>98</xdr:row>
      <xdr:rowOff>106172</xdr:rowOff>
    </xdr:to>
    <xdr:sp macro="" textlink="">
      <xdr:nvSpPr>
        <xdr:cNvPr id="476" name="円/楕円 475"/>
        <xdr:cNvSpPr/>
      </xdr:nvSpPr>
      <xdr:spPr>
        <a:xfrm>
          <a:off x="10426700" y="168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135399</xdr:rowOff>
    </xdr:from>
    <xdr:ext cx="599010" cy="259045"/>
    <xdr:sp macro="" textlink="">
      <xdr:nvSpPr>
        <xdr:cNvPr id="477" name="土木費該当値テキスト"/>
        <xdr:cNvSpPr txBox="1"/>
      </xdr:nvSpPr>
      <xdr:spPr>
        <a:xfrm>
          <a:off x="10528300" y="1659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144517</xdr:rowOff>
    </xdr:from>
    <xdr:to>
      <xdr:col>14</xdr:col>
      <xdr:colOff>79375</xdr:colOff>
      <xdr:row>98</xdr:row>
      <xdr:rowOff>74667</xdr:rowOff>
    </xdr:to>
    <xdr:sp macro="" textlink="">
      <xdr:nvSpPr>
        <xdr:cNvPr id="478" name="円/楕円 477"/>
        <xdr:cNvSpPr/>
      </xdr:nvSpPr>
      <xdr:spPr>
        <a:xfrm>
          <a:off x="9588500" y="167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91194</xdr:rowOff>
    </xdr:from>
    <xdr:ext cx="599010" cy="259045"/>
    <xdr:sp macro="" textlink="">
      <xdr:nvSpPr>
        <xdr:cNvPr id="479" name="テキスト ボックス 478"/>
        <xdr:cNvSpPr txBox="1"/>
      </xdr:nvSpPr>
      <xdr:spPr>
        <a:xfrm>
          <a:off x="9339794" y="1655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10860</xdr:rowOff>
    </xdr:from>
    <xdr:to>
      <xdr:col>12</xdr:col>
      <xdr:colOff>561975</xdr:colOff>
      <xdr:row>98</xdr:row>
      <xdr:rowOff>112460</xdr:rowOff>
    </xdr:to>
    <xdr:sp macro="" textlink="">
      <xdr:nvSpPr>
        <xdr:cNvPr id="480" name="円/楕円 479"/>
        <xdr:cNvSpPr/>
      </xdr:nvSpPr>
      <xdr:spPr>
        <a:xfrm>
          <a:off x="8699500" y="168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128987</xdr:rowOff>
    </xdr:from>
    <xdr:ext cx="599010" cy="259045"/>
    <xdr:sp macro="" textlink="">
      <xdr:nvSpPr>
        <xdr:cNvPr id="481" name="テキスト ボックス 480"/>
        <xdr:cNvSpPr txBox="1"/>
      </xdr:nvSpPr>
      <xdr:spPr>
        <a:xfrm>
          <a:off x="8450794" y="1658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31012</xdr:rowOff>
    </xdr:from>
    <xdr:to>
      <xdr:col>11</xdr:col>
      <xdr:colOff>358775</xdr:colOff>
      <xdr:row>98</xdr:row>
      <xdr:rowOff>132612</xdr:rowOff>
    </xdr:to>
    <xdr:sp macro="" textlink="">
      <xdr:nvSpPr>
        <xdr:cNvPr id="482" name="円/楕円 481"/>
        <xdr:cNvSpPr/>
      </xdr:nvSpPr>
      <xdr:spPr>
        <a:xfrm>
          <a:off x="7810500" y="16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123739</xdr:rowOff>
    </xdr:from>
    <xdr:ext cx="599010" cy="259045"/>
    <xdr:sp macro="" textlink="">
      <xdr:nvSpPr>
        <xdr:cNvPr id="483" name="テキスト ボックス 482"/>
        <xdr:cNvSpPr txBox="1"/>
      </xdr:nvSpPr>
      <xdr:spPr>
        <a:xfrm>
          <a:off x="7561794" y="1692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66187</xdr:rowOff>
    </xdr:from>
    <xdr:to>
      <xdr:col>10</xdr:col>
      <xdr:colOff>155575</xdr:colOff>
      <xdr:row>98</xdr:row>
      <xdr:rowOff>167787</xdr:rowOff>
    </xdr:to>
    <xdr:sp macro="" textlink="">
      <xdr:nvSpPr>
        <xdr:cNvPr id="484" name="円/楕円 483"/>
        <xdr:cNvSpPr/>
      </xdr:nvSpPr>
      <xdr:spPr>
        <a:xfrm>
          <a:off x="6921500" y="16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158914</xdr:rowOff>
    </xdr:from>
    <xdr:ext cx="534377" cy="259045"/>
    <xdr:sp macro="" textlink="">
      <xdr:nvSpPr>
        <xdr:cNvPr id="485" name="テキスト ボックス 484"/>
        <xdr:cNvSpPr txBox="1"/>
      </xdr:nvSpPr>
      <xdr:spPr>
        <a:xfrm>
          <a:off x="6705111" y="169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9" name="直線コネクタ 508"/>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10"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11" name="直線コネクタ 510"/>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2"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3" name="直線コネクタ 512"/>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120421</xdr:rowOff>
    </xdr:from>
    <xdr:to>
      <xdr:col>23</xdr:col>
      <xdr:colOff>517525</xdr:colOff>
      <xdr:row>37</xdr:row>
      <xdr:rowOff>32471</xdr:rowOff>
    </xdr:to>
    <xdr:cxnSp macro="">
      <xdr:nvCxnSpPr>
        <xdr:cNvPr id="514" name="直線コネクタ 513"/>
        <xdr:cNvCxnSpPr/>
      </xdr:nvCxnSpPr>
      <xdr:spPr>
        <a:xfrm flipV="1">
          <a:off x="15481300" y="6292621"/>
          <a:ext cx="838200" cy="8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5"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6" name="フローチャート : 判断 515"/>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110020</xdr:rowOff>
    </xdr:from>
    <xdr:to>
      <xdr:col>22</xdr:col>
      <xdr:colOff>365125</xdr:colOff>
      <xdr:row>37</xdr:row>
      <xdr:rowOff>32471</xdr:rowOff>
    </xdr:to>
    <xdr:cxnSp macro="">
      <xdr:nvCxnSpPr>
        <xdr:cNvPr id="517" name="直線コネクタ 516"/>
        <xdr:cNvCxnSpPr/>
      </xdr:nvCxnSpPr>
      <xdr:spPr>
        <a:xfrm>
          <a:off x="14592300" y="6110770"/>
          <a:ext cx="889000" cy="26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34432</xdr:rowOff>
    </xdr:from>
    <xdr:to>
      <xdr:col>22</xdr:col>
      <xdr:colOff>415925</xdr:colOff>
      <xdr:row>36</xdr:row>
      <xdr:rowOff>136032</xdr:rowOff>
    </xdr:to>
    <xdr:sp macro="" textlink="">
      <xdr:nvSpPr>
        <xdr:cNvPr id="518" name="フローチャート : 判断 517"/>
        <xdr:cNvSpPr/>
      </xdr:nvSpPr>
      <xdr:spPr>
        <a:xfrm>
          <a:off x="15430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152559</xdr:rowOff>
    </xdr:from>
    <xdr:ext cx="534377" cy="259045"/>
    <xdr:sp macro="" textlink="">
      <xdr:nvSpPr>
        <xdr:cNvPr id="519" name="テキスト ボックス 518"/>
        <xdr:cNvSpPr txBox="1"/>
      </xdr:nvSpPr>
      <xdr:spPr>
        <a:xfrm>
          <a:off x="15214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110020</xdr:rowOff>
    </xdr:from>
    <xdr:to>
      <xdr:col>21</xdr:col>
      <xdr:colOff>161925</xdr:colOff>
      <xdr:row>37</xdr:row>
      <xdr:rowOff>21628</xdr:rowOff>
    </xdr:to>
    <xdr:cxnSp macro="">
      <xdr:nvCxnSpPr>
        <xdr:cNvPr id="520" name="直線コネクタ 519"/>
        <xdr:cNvCxnSpPr/>
      </xdr:nvCxnSpPr>
      <xdr:spPr>
        <a:xfrm flipV="1">
          <a:off x="13703300" y="6110770"/>
          <a:ext cx="889000" cy="2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86744</xdr:rowOff>
    </xdr:from>
    <xdr:to>
      <xdr:col>21</xdr:col>
      <xdr:colOff>212725</xdr:colOff>
      <xdr:row>37</xdr:row>
      <xdr:rowOff>16894</xdr:rowOff>
    </xdr:to>
    <xdr:sp macro="" textlink="">
      <xdr:nvSpPr>
        <xdr:cNvPr id="521" name="フローチャート : 判断 520"/>
        <xdr:cNvSpPr/>
      </xdr:nvSpPr>
      <xdr:spPr>
        <a:xfrm>
          <a:off x="14541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8021</xdr:rowOff>
    </xdr:from>
    <xdr:ext cx="534377" cy="259045"/>
    <xdr:sp macro="" textlink="">
      <xdr:nvSpPr>
        <xdr:cNvPr id="522" name="テキスト ボックス 521"/>
        <xdr:cNvSpPr txBox="1"/>
      </xdr:nvSpPr>
      <xdr:spPr>
        <a:xfrm>
          <a:off x="14325111" y="63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105631</xdr:rowOff>
    </xdr:from>
    <xdr:to>
      <xdr:col>19</xdr:col>
      <xdr:colOff>644525</xdr:colOff>
      <xdr:row>37</xdr:row>
      <xdr:rowOff>21628</xdr:rowOff>
    </xdr:to>
    <xdr:cxnSp macro="">
      <xdr:nvCxnSpPr>
        <xdr:cNvPr id="523" name="直線コネクタ 522"/>
        <xdr:cNvCxnSpPr/>
      </xdr:nvCxnSpPr>
      <xdr:spPr>
        <a:xfrm>
          <a:off x="12814300" y="5934931"/>
          <a:ext cx="889000" cy="4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90005</xdr:rowOff>
    </xdr:from>
    <xdr:to>
      <xdr:col>20</xdr:col>
      <xdr:colOff>9525</xdr:colOff>
      <xdr:row>37</xdr:row>
      <xdr:rowOff>20155</xdr:rowOff>
    </xdr:to>
    <xdr:sp macro="" textlink="">
      <xdr:nvSpPr>
        <xdr:cNvPr id="524" name="フローチャート : 判断 523"/>
        <xdr:cNvSpPr/>
      </xdr:nvSpPr>
      <xdr:spPr>
        <a:xfrm>
          <a:off x="13652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36682</xdr:rowOff>
    </xdr:from>
    <xdr:ext cx="534377" cy="259045"/>
    <xdr:sp macro="" textlink="">
      <xdr:nvSpPr>
        <xdr:cNvPr id="525" name="テキスト ボックス 524"/>
        <xdr:cNvSpPr txBox="1"/>
      </xdr:nvSpPr>
      <xdr:spPr>
        <a:xfrm>
          <a:off x="13436111" y="60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17760</xdr:rowOff>
    </xdr:from>
    <xdr:to>
      <xdr:col>18</xdr:col>
      <xdr:colOff>492125</xdr:colOff>
      <xdr:row>37</xdr:row>
      <xdr:rowOff>119360</xdr:rowOff>
    </xdr:to>
    <xdr:sp macro="" textlink="">
      <xdr:nvSpPr>
        <xdr:cNvPr id="526" name="フローチャート : 判断 525"/>
        <xdr:cNvSpPr/>
      </xdr:nvSpPr>
      <xdr:spPr>
        <a:xfrm>
          <a:off x="12763500" y="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110487</xdr:rowOff>
    </xdr:from>
    <xdr:ext cx="534377" cy="259045"/>
    <xdr:sp macro="" textlink="">
      <xdr:nvSpPr>
        <xdr:cNvPr id="527" name="テキスト ボックス 526"/>
        <xdr:cNvSpPr txBox="1"/>
      </xdr:nvSpPr>
      <xdr:spPr>
        <a:xfrm>
          <a:off x="12547111" y="64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69621</xdr:rowOff>
    </xdr:from>
    <xdr:to>
      <xdr:col>23</xdr:col>
      <xdr:colOff>568325</xdr:colOff>
      <xdr:row>36</xdr:row>
      <xdr:rowOff>171221</xdr:rowOff>
    </xdr:to>
    <xdr:sp macro="" textlink="">
      <xdr:nvSpPr>
        <xdr:cNvPr id="533" name="円/楕円 532"/>
        <xdr:cNvSpPr/>
      </xdr:nvSpPr>
      <xdr:spPr>
        <a:xfrm>
          <a:off x="16268700" y="62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92498</xdr:rowOff>
    </xdr:from>
    <xdr:ext cx="534377" cy="259045"/>
    <xdr:sp macro="" textlink="">
      <xdr:nvSpPr>
        <xdr:cNvPr id="534" name="消防費該当値テキスト"/>
        <xdr:cNvSpPr txBox="1"/>
      </xdr:nvSpPr>
      <xdr:spPr>
        <a:xfrm>
          <a:off x="16370300"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57,530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153121</xdr:rowOff>
    </xdr:from>
    <xdr:to>
      <xdr:col>22</xdr:col>
      <xdr:colOff>415925</xdr:colOff>
      <xdr:row>37</xdr:row>
      <xdr:rowOff>83271</xdr:rowOff>
    </xdr:to>
    <xdr:sp macro="" textlink="">
      <xdr:nvSpPr>
        <xdr:cNvPr id="535" name="円/楕円 534"/>
        <xdr:cNvSpPr/>
      </xdr:nvSpPr>
      <xdr:spPr>
        <a:xfrm>
          <a:off x="15430500" y="63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74398</xdr:rowOff>
    </xdr:from>
    <xdr:ext cx="534377" cy="259045"/>
    <xdr:sp macro="" textlink="">
      <xdr:nvSpPr>
        <xdr:cNvPr id="536" name="テキスト ボックス 535"/>
        <xdr:cNvSpPr txBox="1"/>
      </xdr:nvSpPr>
      <xdr:spPr>
        <a:xfrm>
          <a:off x="15214111" y="64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59220</xdr:rowOff>
    </xdr:from>
    <xdr:to>
      <xdr:col>21</xdr:col>
      <xdr:colOff>212725</xdr:colOff>
      <xdr:row>35</xdr:row>
      <xdr:rowOff>160820</xdr:rowOff>
    </xdr:to>
    <xdr:sp macro="" textlink="">
      <xdr:nvSpPr>
        <xdr:cNvPr id="537" name="円/楕円 536"/>
        <xdr:cNvSpPr/>
      </xdr:nvSpPr>
      <xdr:spPr>
        <a:xfrm>
          <a:off x="14541500" y="60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5897</xdr:rowOff>
    </xdr:from>
    <xdr:ext cx="534377" cy="259045"/>
    <xdr:sp macro="" textlink="">
      <xdr:nvSpPr>
        <xdr:cNvPr id="538" name="テキスト ボックス 537"/>
        <xdr:cNvSpPr txBox="1"/>
      </xdr:nvSpPr>
      <xdr:spPr>
        <a:xfrm>
          <a:off x="14325111" y="58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142278</xdr:rowOff>
    </xdr:from>
    <xdr:to>
      <xdr:col>20</xdr:col>
      <xdr:colOff>9525</xdr:colOff>
      <xdr:row>37</xdr:row>
      <xdr:rowOff>72428</xdr:rowOff>
    </xdr:to>
    <xdr:sp macro="" textlink="">
      <xdr:nvSpPr>
        <xdr:cNvPr id="539" name="円/楕円 538"/>
        <xdr:cNvSpPr/>
      </xdr:nvSpPr>
      <xdr:spPr>
        <a:xfrm>
          <a:off x="13652500" y="63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63555</xdr:rowOff>
    </xdr:from>
    <xdr:ext cx="534377" cy="259045"/>
    <xdr:sp macro="" textlink="">
      <xdr:nvSpPr>
        <xdr:cNvPr id="540" name="テキスト ボックス 539"/>
        <xdr:cNvSpPr txBox="1"/>
      </xdr:nvSpPr>
      <xdr:spPr>
        <a:xfrm>
          <a:off x="13436111" y="640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54831</xdr:rowOff>
    </xdr:from>
    <xdr:to>
      <xdr:col>18</xdr:col>
      <xdr:colOff>492125</xdr:colOff>
      <xdr:row>34</xdr:row>
      <xdr:rowOff>156431</xdr:rowOff>
    </xdr:to>
    <xdr:sp macro="" textlink="">
      <xdr:nvSpPr>
        <xdr:cNvPr id="541" name="円/楕円 540"/>
        <xdr:cNvSpPr/>
      </xdr:nvSpPr>
      <xdr:spPr>
        <a:xfrm>
          <a:off x="12763500" y="58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33</xdr:row>
      <xdr:rowOff>1508</xdr:rowOff>
    </xdr:from>
    <xdr:ext cx="599010" cy="259045"/>
    <xdr:sp macro="" textlink="">
      <xdr:nvSpPr>
        <xdr:cNvPr id="542" name="テキスト ボックス 541"/>
        <xdr:cNvSpPr txBox="1"/>
      </xdr:nvSpPr>
      <xdr:spPr>
        <a:xfrm>
          <a:off x="12514794" y="565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6" name="直線コネクタ 565"/>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7"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8" name="直線コネクタ 567"/>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9"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70" name="直線コネクタ 569"/>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120983</xdr:rowOff>
    </xdr:from>
    <xdr:to>
      <xdr:col>23</xdr:col>
      <xdr:colOff>517525</xdr:colOff>
      <xdr:row>57</xdr:row>
      <xdr:rowOff>139485</xdr:rowOff>
    </xdr:to>
    <xdr:cxnSp macro="">
      <xdr:nvCxnSpPr>
        <xdr:cNvPr id="571" name="直線コネクタ 570"/>
        <xdr:cNvCxnSpPr/>
      </xdr:nvCxnSpPr>
      <xdr:spPr>
        <a:xfrm flipV="1">
          <a:off x="15481300" y="9722183"/>
          <a:ext cx="838200" cy="18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2"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3" name="フローチャート : 判断 572"/>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137357</xdr:rowOff>
    </xdr:from>
    <xdr:to>
      <xdr:col>22</xdr:col>
      <xdr:colOff>365125</xdr:colOff>
      <xdr:row>57</xdr:row>
      <xdr:rowOff>139485</xdr:rowOff>
    </xdr:to>
    <xdr:cxnSp macro="">
      <xdr:nvCxnSpPr>
        <xdr:cNvPr id="574" name="直線コネクタ 573"/>
        <xdr:cNvCxnSpPr/>
      </xdr:nvCxnSpPr>
      <xdr:spPr>
        <a:xfrm>
          <a:off x="14592300" y="9910007"/>
          <a:ext cx="889000" cy="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152860</xdr:rowOff>
    </xdr:from>
    <xdr:to>
      <xdr:col>22</xdr:col>
      <xdr:colOff>415925</xdr:colOff>
      <xdr:row>58</xdr:row>
      <xdr:rowOff>83010</xdr:rowOff>
    </xdr:to>
    <xdr:sp macro="" textlink="">
      <xdr:nvSpPr>
        <xdr:cNvPr id="575" name="フローチャート : 判断 574"/>
        <xdr:cNvSpPr/>
      </xdr:nvSpPr>
      <xdr:spPr>
        <a:xfrm>
          <a:off x="15430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74137</xdr:rowOff>
    </xdr:from>
    <xdr:ext cx="534377" cy="259045"/>
    <xdr:sp macro="" textlink="">
      <xdr:nvSpPr>
        <xdr:cNvPr id="576" name="テキスト ボックス 575"/>
        <xdr:cNvSpPr txBox="1"/>
      </xdr:nvSpPr>
      <xdr:spPr>
        <a:xfrm>
          <a:off x="15214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15614</xdr:rowOff>
    </xdr:from>
    <xdr:to>
      <xdr:col>21</xdr:col>
      <xdr:colOff>161925</xdr:colOff>
      <xdr:row>57</xdr:row>
      <xdr:rowOff>137357</xdr:rowOff>
    </xdr:to>
    <xdr:cxnSp macro="">
      <xdr:nvCxnSpPr>
        <xdr:cNvPr id="577" name="直線コネクタ 576"/>
        <xdr:cNvCxnSpPr/>
      </xdr:nvCxnSpPr>
      <xdr:spPr>
        <a:xfrm>
          <a:off x="13703300" y="9788264"/>
          <a:ext cx="889000" cy="1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141783</xdr:rowOff>
    </xdr:from>
    <xdr:to>
      <xdr:col>21</xdr:col>
      <xdr:colOff>212725</xdr:colOff>
      <xdr:row>58</xdr:row>
      <xdr:rowOff>71933</xdr:rowOff>
    </xdr:to>
    <xdr:sp macro="" textlink="">
      <xdr:nvSpPr>
        <xdr:cNvPr id="578" name="フローチャート : 判断 577"/>
        <xdr:cNvSpPr/>
      </xdr:nvSpPr>
      <xdr:spPr>
        <a:xfrm>
          <a:off x="14541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63060</xdr:rowOff>
    </xdr:from>
    <xdr:ext cx="599010" cy="259045"/>
    <xdr:sp macro="" textlink="">
      <xdr:nvSpPr>
        <xdr:cNvPr id="579" name="テキスト ボックス 578"/>
        <xdr:cNvSpPr txBox="1"/>
      </xdr:nvSpPr>
      <xdr:spPr>
        <a:xfrm>
          <a:off x="14292794" y="100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15614</xdr:rowOff>
    </xdr:from>
    <xdr:to>
      <xdr:col>19</xdr:col>
      <xdr:colOff>644525</xdr:colOff>
      <xdr:row>57</xdr:row>
      <xdr:rowOff>155808</xdr:rowOff>
    </xdr:to>
    <xdr:cxnSp macro="">
      <xdr:nvCxnSpPr>
        <xdr:cNvPr id="580" name="直線コネクタ 579"/>
        <xdr:cNvCxnSpPr/>
      </xdr:nvCxnSpPr>
      <xdr:spPr>
        <a:xfrm flipV="1">
          <a:off x="12814300" y="9788264"/>
          <a:ext cx="889000" cy="1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151554</xdr:rowOff>
    </xdr:from>
    <xdr:to>
      <xdr:col>20</xdr:col>
      <xdr:colOff>9525</xdr:colOff>
      <xdr:row>58</xdr:row>
      <xdr:rowOff>81704</xdr:rowOff>
    </xdr:to>
    <xdr:sp macro="" textlink="">
      <xdr:nvSpPr>
        <xdr:cNvPr id="581" name="フローチャート : 判断 580"/>
        <xdr:cNvSpPr/>
      </xdr:nvSpPr>
      <xdr:spPr>
        <a:xfrm>
          <a:off x="13652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72831</xdr:rowOff>
    </xdr:from>
    <xdr:ext cx="534377" cy="259045"/>
    <xdr:sp macro="" textlink="">
      <xdr:nvSpPr>
        <xdr:cNvPr id="582" name="テキスト ボックス 581"/>
        <xdr:cNvSpPr txBox="1"/>
      </xdr:nvSpPr>
      <xdr:spPr>
        <a:xfrm>
          <a:off x="13436111" y="100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151858</xdr:rowOff>
    </xdr:from>
    <xdr:to>
      <xdr:col>18</xdr:col>
      <xdr:colOff>492125</xdr:colOff>
      <xdr:row>58</xdr:row>
      <xdr:rowOff>82008</xdr:rowOff>
    </xdr:to>
    <xdr:sp macro="" textlink="">
      <xdr:nvSpPr>
        <xdr:cNvPr id="583" name="フローチャート : 判断 582"/>
        <xdr:cNvSpPr/>
      </xdr:nvSpPr>
      <xdr:spPr>
        <a:xfrm>
          <a:off x="12763500" y="99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73135</xdr:rowOff>
    </xdr:from>
    <xdr:ext cx="534377" cy="259045"/>
    <xdr:sp macro="" textlink="">
      <xdr:nvSpPr>
        <xdr:cNvPr id="584" name="テキスト ボックス 583"/>
        <xdr:cNvSpPr txBox="1"/>
      </xdr:nvSpPr>
      <xdr:spPr>
        <a:xfrm>
          <a:off x="12547111" y="100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70183</xdr:rowOff>
    </xdr:from>
    <xdr:to>
      <xdr:col>23</xdr:col>
      <xdr:colOff>568325</xdr:colOff>
      <xdr:row>57</xdr:row>
      <xdr:rowOff>333</xdr:rowOff>
    </xdr:to>
    <xdr:sp macro="" textlink="">
      <xdr:nvSpPr>
        <xdr:cNvPr id="590" name="円/楕円 589"/>
        <xdr:cNvSpPr/>
      </xdr:nvSpPr>
      <xdr:spPr>
        <a:xfrm>
          <a:off x="16268700" y="96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93060</xdr:rowOff>
    </xdr:from>
    <xdr:ext cx="599010" cy="259045"/>
    <xdr:sp macro="" textlink="">
      <xdr:nvSpPr>
        <xdr:cNvPr id="591" name="教育費該当値テキスト"/>
        <xdr:cNvSpPr txBox="1"/>
      </xdr:nvSpPr>
      <xdr:spPr>
        <a:xfrm>
          <a:off x="16370300" y="952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88685</xdr:rowOff>
    </xdr:from>
    <xdr:to>
      <xdr:col>22</xdr:col>
      <xdr:colOff>415925</xdr:colOff>
      <xdr:row>58</xdr:row>
      <xdr:rowOff>18835</xdr:rowOff>
    </xdr:to>
    <xdr:sp macro="" textlink="">
      <xdr:nvSpPr>
        <xdr:cNvPr id="592" name="円/楕円 591"/>
        <xdr:cNvSpPr/>
      </xdr:nvSpPr>
      <xdr:spPr>
        <a:xfrm>
          <a:off x="15430500" y="98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35362</xdr:rowOff>
    </xdr:from>
    <xdr:ext cx="599010" cy="259045"/>
    <xdr:sp macro="" textlink="">
      <xdr:nvSpPr>
        <xdr:cNvPr id="593" name="テキスト ボックス 592"/>
        <xdr:cNvSpPr txBox="1"/>
      </xdr:nvSpPr>
      <xdr:spPr>
        <a:xfrm>
          <a:off x="15181794" y="963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130,113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86557</xdr:rowOff>
    </xdr:from>
    <xdr:to>
      <xdr:col>21</xdr:col>
      <xdr:colOff>212725</xdr:colOff>
      <xdr:row>58</xdr:row>
      <xdr:rowOff>16707</xdr:rowOff>
    </xdr:to>
    <xdr:sp macro="" textlink="">
      <xdr:nvSpPr>
        <xdr:cNvPr id="594" name="円/楕円 593"/>
        <xdr:cNvSpPr/>
      </xdr:nvSpPr>
      <xdr:spPr>
        <a:xfrm>
          <a:off x="14541500" y="98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33234</xdr:rowOff>
    </xdr:from>
    <xdr:ext cx="599010" cy="259045"/>
    <xdr:sp macro="" textlink="">
      <xdr:nvSpPr>
        <xdr:cNvPr id="595" name="テキスト ボックス 594"/>
        <xdr:cNvSpPr txBox="1"/>
      </xdr:nvSpPr>
      <xdr:spPr>
        <a:xfrm>
          <a:off x="14292794" y="963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131,230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136264</xdr:rowOff>
    </xdr:from>
    <xdr:to>
      <xdr:col>20</xdr:col>
      <xdr:colOff>9525</xdr:colOff>
      <xdr:row>57</xdr:row>
      <xdr:rowOff>66414</xdr:rowOff>
    </xdr:to>
    <xdr:sp macro="" textlink="">
      <xdr:nvSpPr>
        <xdr:cNvPr id="596" name="円/楕円 595"/>
        <xdr:cNvSpPr/>
      </xdr:nvSpPr>
      <xdr:spPr>
        <a:xfrm>
          <a:off x="13652500" y="97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82941</xdr:rowOff>
    </xdr:from>
    <xdr:ext cx="599010" cy="259045"/>
    <xdr:sp macro="" textlink="">
      <xdr:nvSpPr>
        <xdr:cNvPr id="597" name="テキスト ボックス 596"/>
        <xdr:cNvSpPr txBox="1"/>
      </xdr:nvSpPr>
      <xdr:spPr>
        <a:xfrm>
          <a:off x="13403794" y="951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195,137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105008</xdr:rowOff>
    </xdr:from>
    <xdr:to>
      <xdr:col>18</xdr:col>
      <xdr:colOff>492125</xdr:colOff>
      <xdr:row>58</xdr:row>
      <xdr:rowOff>35158</xdr:rowOff>
    </xdr:to>
    <xdr:sp macro="" textlink="">
      <xdr:nvSpPr>
        <xdr:cNvPr id="598" name="円/楕円 597"/>
        <xdr:cNvSpPr/>
      </xdr:nvSpPr>
      <xdr:spPr>
        <a:xfrm>
          <a:off x="12763500" y="98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51685</xdr:rowOff>
    </xdr:from>
    <xdr:ext cx="599010" cy="259045"/>
    <xdr:sp macro="" textlink="">
      <xdr:nvSpPr>
        <xdr:cNvPr id="599" name="テキスト ボックス 598"/>
        <xdr:cNvSpPr txBox="1"/>
      </xdr:nvSpPr>
      <xdr:spPr>
        <a:xfrm>
          <a:off x="12514794" y="965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3" name="直線コネクタ 622"/>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6"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7" name="直線コネクタ 626"/>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75025</xdr:rowOff>
    </xdr:from>
    <xdr:to>
      <xdr:col>23</xdr:col>
      <xdr:colOff>517525</xdr:colOff>
      <xdr:row>76</xdr:row>
      <xdr:rowOff>83015</xdr:rowOff>
    </xdr:to>
    <xdr:cxnSp macro="">
      <xdr:nvCxnSpPr>
        <xdr:cNvPr id="628" name="直線コネクタ 627"/>
        <xdr:cNvCxnSpPr/>
      </xdr:nvCxnSpPr>
      <xdr:spPr>
        <a:xfrm>
          <a:off x="15481300" y="12076525"/>
          <a:ext cx="838200" cy="10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9"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30" name="フローチャート : 判断 629"/>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75025</xdr:rowOff>
    </xdr:from>
    <xdr:to>
      <xdr:col>22</xdr:col>
      <xdr:colOff>365125</xdr:colOff>
      <xdr:row>76</xdr:row>
      <xdr:rowOff>36094</xdr:rowOff>
    </xdr:to>
    <xdr:cxnSp macro="">
      <xdr:nvCxnSpPr>
        <xdr:cNvPr id="631" name="直線コネクタ 630"/>
        <xdr:cNvCxnSpPr/>
      </xdr:nvCxnSpPr>
      <xdr:spPr>
        <a:xfrm flipV="1">
          <a:off x="14592300" y="12076525"/>
          <a:ext cx="889000" cy="9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119022</xdr:rowOff>
    </xdr:from>
    <xdr:to>
      <xdr:col>22</xdr:col>
      <xdr:colOff>415925</xdr:colOff>
      <xdr:row>79</xdr:row>
      <xdr:rowOff>49172</xdr:rowOff>
    </xdr:to>
    <xdr:sp macro="" textlink="">
      <xdr:nvSpPr>
        <xdr:cNvPr id="632" name="フローチャート : 判断 631"/>
        <xdr:cNvSpPr/>
      </xdr:nvSpPr>
      <xdr:spPr>
        <a:xfrm>
          <a:off x="15430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40299</xdr:rowOff>
    </xdr:from>
    <xdr:ext cx="534377" cy="259045"/>
    <xdr:sp macro="" textlink="">
      <xdr:nvSpPr>
        <xdr:cNvPr id="633" name="テキスト ボックス 632"/>
        <xdr:cNvSpPr txBox="1"/>
      </xdr:nvSpPr>
      <xdr:spPr>
        <a:xfrm>
          <a:off x="15214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36094</xdr:rowOff>
    </xdr:from>
    <xdr:to>
      <xdr:col>21</xdr:col>
      <xdr:colOff>161925</xdr:colOff>
      <xdr:row>78</xdr:row>
      <xdr:rowOff>64627</xdr:rowOff>
    </xdr:to>
    <xdr:cxnSp macro="">
      <xdr:nvCxnSpPr>
        <xdr:cNvPr id="634" name="直線コネクタ 633"/>
        <xdr:cNvCxnSpPr/>
      </xdr:nvCxnSpPr>
      <xdr:spPr>
        <a:xfrm flipV="1">
          <a:off x="13703300" y="13066294"/>
          <a:ext cx="889000" cy="37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110812</xdr:rowOff>
    </xdr:from>
    <xdr:to>
      <xdr:col>21</xdr:col>
      <xdr:colOff>212725</xdr:colOff>
      <xdr:row>79</xdr:row>
      <xdr:rowOff>40962</xdr:rowOff>
    </xdr:to>
    <xdr:sp macro="" textlink="">
      <xdr:nvSpPr>
        <xdr:cNvPr id="635" name="フローチャート : 判断 634"/>
        <xdr:cNvSpPr/>
      </xdr:nvSpPr>
      <xdr:spPr>
        <a:xfrm>
          <a:off x="14541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32089</xdr:rowOff>
    </xdr:from>
    <xdr:ext cx="534377" cy="259045"/>
    <xdr:sp macro="" textlink="">
      <xdr:nvSpPr>
        <xdr:cNvPr id="636" name="テキスト ボックス 635"/>
        <xdr:cNvSpPr txBox="1"/>
      </xdr:nvSpPr>
      <xdr:spPr>
        <a:xfrm>
          <a:off x="14325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152898</xdr:rowOff>
    </xdr:from>
    <xdr:to>
      <xdr:col>19</xdr:col>
      <xdr:colOff>644525</xdr:colOff>
      <xdr:row>78</xdr:row>
      <xdr:rowOff>64627</xdr:rowOff>
    </xdr:to>
    <xdr:cxnSp macro="">
      <xdr:nvCxnSpPr>
        <xdr:cNvPr id="637" name="直線コネクタ 636"/>
        <xdr:cNvCxnSpPr/>
      </xdr:nvCxnSpPr>
      <xdr:spPr>
        <a:xfrm>
          <a:off x="12814300" y="13183098"/>
          <a:ext cx="889000" cy="25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105184</xdr:rowOff>
    </xdr:from>
    <xdr:to>
      <xdr:col>20</xdr:col>
      <xdr:colOff>9525</xdr:colOff>
      <xdr:row>79</xdr:row>
      <xdr:rowOff>35334</xdr:rowOff>
    </xdr:to>
    <xdr:sp macro="" textlink="">
      <xdr:nvSpPr>
        <xdr:cNvPr id="638" name="フローチャート : 判断 637"/>
        <xdr:cNvSpPr/>
      </xdr:nvSpPr>
      <xdr:spPr>
        <a:xfrm>
          <a:off x="13652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26461</xdr:rowOff>
    </xdr:from>
    <xdr:ext cx="534377" cy="259045"/>
    <xdr:sp macro="" textlink="">
      <xdr:nvSpPr>
        <xdr:cNvPr id="639" name="テキスト ボックス 638"/>
        <xdr:cNvSpPr txBox="1"/>
      </xdr:nvSpPr>
      <xdr:spPr>
        <a:xfrm>
          <a:off x="13436111" y="135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87044</xdr:rowOff>
    </xdr:from>
    <xdr:to>
      <xdr:col>18</xdr:col>
      <xdr:colOff>492125</xdr:colOff>
      <xdr:row>79</xdr:row>
      <xdr:rowOff>17194</xdr:rowOff>
    </xdr:to>
    <xdr:sp macro="" textlink="">
      <xdr:nvSpPr>
        <xdr:cNvPr id="640" name="フローチャート : 判断 639"/>
        <xdr:cNvSpPr/>
      </xdr:nvSpPr>
      <xdr:spPr>
        <a:xfrm>
          <a:off x="12763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8321</xdr:rowOff>
    </xdr:from>
    <xdr:ext cx="534377" cy="259045"/>
    <xdr:sp macro="" textlink="">
      <xdr:nvSpPr>
        <xdr:cNvPr id="641" name="テキスト ボックス 640"/>
        <xdr:cNvSpPr txBox="1"/>
      </xdr:nvSpPr>
      <xdr:spPr>
        <a:xfrm>
          <a:off x="12547111" y="135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32215</xdr:rowOff>
    </xdr:from>
    <xdr:to>
      <xdr:col>23</xdr:col>
      <xdr:colOff>568325</xdr:colOff>
      <xdr:row>76</xdr:row>
      <xdr:rowOff>133815</xdr:rowOff>
    </xdr:to>
    <xdr:sp macro="" textlink="">
      <xdr:nvSpPr>
        <xdr:cNvPr id="647" name="円/楕円 646"/>
        <xdr:cNvSpPr/>
      </xdr:nvSpPr>
      <xdr:spPr>
        <a:xfrm>
          <a:off x="16268700" y="130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55092</xdr:rowOff>
    </xdr:from>
    <xdr:ext cx="599010" cy="259045"/>
    <xdr:sp macro="" textlink="">
      <xdr:nvSpPr>
        <xdr:cNvPr id="648" name="災害復旧費該当値テキスト"/>
        <xdr:cNvSpPr txBox="1"/>
      </xdr:nvSpPr>
      <xdr:spPr>
        <a:xfrm>
          <a:off x="16370300" y="1291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124,878</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24225</xdr:rowOff>
    </xdr:from>
    <xdr:to>
      <xdr:col>22</xdr:col>
      <xdr:colOff>415925</xdr:colOff>
      <xdr:row>70</xdr:row>
      <xdr:rowOff>125825</xdr:rowOff>
    </xdr:to>
    <xdr:sp macro="" textlink="">
      <xdr:nvSpPr>
        <xdr:cNvPr id="649" name="円/楕円 648"/>
        <xdr:cNvSpPr/>
      </xdr:nvSpPr>
      <xdr:spPr>
        <a:xfrm>
          <a:off x="15430500" y="120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68</xdr:row>
      <xdr:rowOff>142352</xdr:rowOff>
    </xdr:from>
    <xdr:ext cx="599010" cy="259045"/>
    <xdr:sp macro="" textlink="">
      <xdr:nvSpPr>
        <xdr:cNvPr id="650" name="テキスト ボックス 649"/>
        <xdr:cNvSpPr txBox="1"/>
      </xdr:nvSpPr>
      <xdr:spPr>
        <a:xfrm>
          <a:off x="15181794" y="11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156744</xdr:rowOff>
    </xdr:from>
    <xdr:to>
      <xdr:col>21</xdr:col>
      <xdr:colOff>212725</xdr:colOff>
      <xdr:row>76</xdr:row>
      <xdr:rowOff>86894</xdr:rowOff>
    </xdr:to>
    <xdr:sp macro="" textlink="">
      <xdr:nvSpPr>
        <xdr:cNvPr id="651" name="円/楕円 650"/>
        <xdr:cNvSpPr/>
      </xdr:nvSpPr>
      <xdr:spPr>
        <a:xfrm>
          <a:off x="14541500" y="130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103422</xdr:rowOff>
    </xdr:from>
    <xdr:ext cx="599010" cy="259045"/>
    <xdr:sp macro="" textlink="">
      <xdr:nvSpPr>
        <xdr:cNvPr id="652" name="テキスト ボックス 651"/>
        <xdr:cNvSpPr txBox="1"/>
      </xdr:nvSpPr>
      <xdr:spPr>
        <a:xfrm>
          <a:off x="14292794" y="1279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13827</xdr:rowOff>
    </xdr:from>
    <xdr:to>
      <xdr:col>20</xdr:col>
      <xdr:colOff>9525</xdr:colOff>
      <xdr:row>78</xdr:row>
      <xdr:rowOff>115427</xdr:rowOff>
    </xdr:to>
    <xdr:sp macro="" textlink="">
      <xdr:nvSpPr>
        <xdr:cNvPr id="653" name="円/楕円 652"/>
        <xdr:cNvSpPr/>
      </xdr:nvSpPr>
      <xdr:spPr>
        <a:xfrm>
          <a:off x="13652500" y="133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131954</xdr:rowOff>
    </xdr:from>
    <xdr:ext cx="534377" cy="259045"/>
    <xdr:sp macro="" textlink="">
      <xdr:nvSpPr>
        <xdr:cNvPr id="654" name="テキスト ボックス 653"/>
        <xdr:cNvSpPr txBox="1"/>
      </xdr:nvSpPr>
      <xdr:spPr>
        <a:xfrm>
          <a:off x="13436111" y="1316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102098</xdr:rowOff>
    </xdr:from>
    <xdr:to>
      <xdr:col>18</xdr:col>
      <xdr:colOff>492125</xdr:colOff>
      <xdr:row>77</xdr:row>
      <xdr:rowOff>32248</xdr:rowOff>
    </xdr:to>
    <xdr:sp macro="" textlink="">
      <xdr:nvSpPr>
        <xdr:cNvPr id="655" name="円/楕円 654"/>
        <xdr:cNvSpPr/>
      </xdr:nvSpPr>
      <xdr:spPr>
        <a:xfrm>
          <a:off x="12763500" y="131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48775</xdr:rowOff>
    </xdr:from>
    <xdr:ext cx="599010" cy="259045"/>
    <xdr:sp macro="" textlink="">
      <xdr:nvSpPr>
        <xdr:cNvPr id="656" name="テキスト ボックス 655"/>
        <xdr:cNvSpPr txBox="1"/>
      </xdr:nvSpPr>
      <xdr:spPr>
        <a:xfrm>
          <a:off x="12514794" y="129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80" name="直線コネクタ 679"/>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81"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2" name="直線コネクタ 681"/>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3"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4" name="直線コネクタ 683"/>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69264</xdr:rowOff>
    </xdr:from>
    <xdr:to>
      <xdr:col>23</xdr:col>
      <xdr:colOff>517525</xdr:colOff>
      <xdr:row>97</xdr:row>
      <xdr:rowOff>92661</xdr:rowOff>
    </xdr:to>
    <xdr:cxnSp macro="">
      <xdr:nvCxnSpPr>
        <xdr:cNvPr id="685" name="直線コネクタ 684"/>
        <xdr:cNvCxnSpPr/>
      </xdr:nvCxnSpPr>
      <xdr:spPr>
        <a:xfrm flipV="1">
          <a:off x="15481300" y="16699914"/>
          <a:ext cx="838200" cy="2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6"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7" name="フローチャート : 判断 686"/>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82581</xdr:rowOff>
    </xdr:from>
    <xdr:to>
      <xdr:col>22</xdr:col>
      <xdr:colOff>365125</xdr:colOff>
      <xdr:row>97</xdr:row>
      <xdr:rowOff>92661</xdr:rowOff>
    </xdr:to>
    <xdr:cxnSp macro="">
      <xdr:nvCxnSpPr>
        <xdr:cNvPr id="688" name="直線コネクタ 687"/>
        <xdr:cNvCxnSpPr/>
      </xdr:nvCxnSpPr>
      <xdr:spPr>
        <a:xfrm>
          <a:off x="14592300" y="16713231"/>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22676</xdr:rowOff>
    </xdr:from>
    <xdr:to>
      <xdr:col>22</xdr:col>
      <xdr:colOff>415925</xdr:colOff>
      <xdr:row>98</xdr:row>
      <xdr:rowOff>124276</xdr:rowOff>
    </xdr:to>
    <xdr:sp macro="" textlink="">
      <xdr:nvSpPr>
        <xdr:cNvPr id="689" name="フローチャート : 判断 688"/>
        <xdr:cNvSpPr/>
      </xdr:nvSpPr>
      <xdr:spPr>
        <a:xfrm>
          <a:off x="15430500" y="1682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115403</xdr:rowOff>
    </xdr:from>
    <xdr:ext cx="599010" cy="259045"/>
    <xdr:sp macro="" textlink="">
      <xdr:nvSpPr>
        <xdr:cNvPr id="690" name="テキスト ボックス 689"/>
        <xdr:cNvSpPr txBox="1"/>
      </xdr:nvSpPr>
      <xdr:spPr>
        <a:xfrm>
          <a:off x="15181794" y="1691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82581</xdr:rowOff>
    </xdr:from>
    <xdr:to>
      <xdr:col>21</xdr:col>
      <xdr:colOff>161925</xdr:colOff>
      <xdr:row>97</xdr:row>
      <xdr:rowOff>123623</xdr:rowOff>
    </xdr:to>
    <xdr:cxnSp macro="">
      <xdr:nvCxnSpPr>
        <xdr:cNvPr id="691" name="直線コネクタ 690"/>
        <xdr:cNvCxnSpPr/>
      </xdr:nvCxnSpPr>
      <xdr:spPr>
        <a:xfrm flipV="1">
          <a:off x="13703300" y="16713231"/>
          <a:ext cx="889000" cy="4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17571</xdr:rowOff>
    </xdr:from>
    <xdr:to>
      <xdr:col>21</xdr:col>
      <xdr:colOff>212725</xdr:colOff>
      <xdr:row>98</xdr:row>
      <xdr:rowOff>119171</xdr:rowOff>
    </xdr:to>
    <xdr:sp macro="" textlink="">
      <xdr:nvSpPr>
        <xdr:cNvPr id="692" name="フローチャート : 判断 691"/>
        <xdr:cNvSpPr/>
      </xdr:nvSpPr>
      <xdr:spPr>
        <a:xfrm>
          <a:off x="14541500" y="1681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110298</xdr:rowOff>
    </xdr:from>
    <xdr:ext cx="599010" cy="259045"/>
    <xdr:sp macro="" textlink="">
      <xdr:nvSpPr>
        <xdr:cNvPr id="693" name="テキスト ボックス 692"/>
        <xdr:cNvSpPr txBox="1"/>
      </xdr:nvSpPr>
      <xdr:spPr>
        <a:xfrm>
          <a:off x="14292794" y="1691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67938</xdr:rowOff>
    </xdr:from>
    <xdr:to>
      <xdr:col>19</xdr:col>
      <xdr:colOff>644525</xdr:colOff>
      <xdr:row>97</xdr:row>
      <xdr:rowOff>123623</xdr:rowOff>
    </xdr:to>
    <xdr:cxnSp macro="">
      <xdr:nvCxnSpPr>
        <xdr:cNvPr id="694" name="直線コネクタ 693"/>
        <xdr:cNvCxnSpPr/>
      </xdr:nvCxnSpPr>
      <xdr:spPr>
        <a:xfrm>
          <a:off x="12814300" y="16698588"/>
          <a:ext cx="889000" cy="5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7562</xdr:rowOff>
    </xdr:from>
    <xdr:to>
      <xdr:col>20</xdr:col>
      <xdr:colOff>9525</xdr:colOff>
      <xdr:row>98</xdr:row>
      <xdr:rowOff>109162</xdr:rowOff>
    </xdr:to>
    <xdr:sp macro="" textlink="">
      <xdr:nvSpPr>
        <xdr:cNvPr id="695" name="フローチャート : 判断 694"/>
        <xdr:cNvSpPr/>
      </xdr:nvSpPr>
      <xdr:spPr>
        <a:xfrm>
          <a:off x="13652500" y="16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100289</xdr:rowOff>
    </xdr:from>
    <xdr:ext cx="599010" cy="259045"/>
    <xdr:sp macro="" textlink="">
      <xdr:nvSpPr>
        <xdr:cNvPr id="696" name="テキスト ボックス 695"/>
        <xdr:cNvSpPr txBox="1"/>
      </xdr:nvSpPr>
      <xdr:spPr>
        <a:xfrm>
          <a:off x="13403794" y="1690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4773</xdr:rowOff>
    </xdr:from>
    <xdr:to>
      <xdr:col>18</xdr:col>
      <xdr:colOff>492125</xdr:colOff>
      <xdr:row>98</xdr:row>
      <xdr:rowOff>106373</xdr:rowOff>
    </xdr:to>
    <xdr:sp macro="" textlink="">
      <xdr:nvSpPr>
        <xdr:cNvPr id="697" name="フローチャート : 判断 696"/>
        <xdr:cNvSpPr/>
      </xdr:nvSpPr>
      <xdr:spPr>
        <a:xfrm>
          <a:off x="12763500" y="16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97500</xdr:rowOff>
    </xdr:from>
    <xdr:ext cx="599010" cy="259045"/>
    <xdr:sp macro="" textlink="">
      <xdr:nvSpPr>
        <xdr:cNvPr id="698" name="テキスト ボックス 697"/>
        <xdr:cNvSpPr txBox="1"/>
      </xdr:nvSpPr>
      <xdr:spPr>
        <a:xfrm>
          <a:off x="12514794" y="1689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18464</xdr:rowOff>
    </xdr:from>
    <xdr:to>
      <xdr:col>23</xdr:col>
      <xdr:colOff>568325</xdr:colOff>
      <xdr:row>97</xdr:row>
      <xdr:rowOff>120064</xdr:rowOff>
    </xdr:to>
    <xdr:sp macro="" textlink="">
      <xdr:nvSpPr>
        <xdr:cNvPr id="704" name="円/楕円 703"/>
        <xdr:cNvSpPr/>
      </xdr:nvSpPr>
      <xdr:spPr>
        <a:xfrm>
          <a:off x="16268700" y="166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41341</xdr:rowOff>
    </xdr:from>
    <xdr:ext cx="599010" cy="259045"/>
    <xdr:sp macro="" textlink="">
      <xdr:nvSpPr>
        <xdr:cNvPr id="705" name="公債費該当値テキスト"/>
        <xdr:cNvSpPr txBox="1"/>
      </xdr:nvSpPr>
      <xdr:spPr>
        <a:xfrm>
          <a:off x="16370300" y="1650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250,462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41861</xdr:rowOff>
    </xdr:from>
    <xdr:to>
      <xdr:col>22</xdr:col>
      <xdr:colOff>415925</xdr:colOff>
      <xdr:row>97</xdr:row>
      <xdr:rowOff>143461</xdr:rowOff>
    </xdr:to>
    <xdr:sp macro="" textlink="">
      <xdr:nvSpPr>
        <xdr:cNvPr id="706" name="円/楕円 705"/>
        <xdr:cNvSpPr/>
      </xdr:nvSpPr>
      <xdr:spPr>
        <a:xfrm>
          <a:off x="15430500" y="166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159988</xdr:rowOff>
    </xdr:from>
    <xdr:ext cx="599010" cy="259045"/>
    <xdr:sp macro="" textlink="">
      <xdr:nvSpPr>
        <xdr:cNvPr id="707" name="テキスト ボックス 706"/>
        <xdr:cNvSpPr txBox="1"/>
      </xdr:nvSpPr>
      <xdr:spPr>
        <a:xfrm>
          <a:off x="15181794" y="1644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31781</xdr:rowOff>
    </xdr:from>
    <xdr:to>
      <xdr:col>21</xdr:col>
      <xdr:colOff>212725</xdr:colOff>
      <xdr:row>97</xdr:row>
      <xdr:rowOff>133381</xdr:rowOff>
    </xdr:to>
    <xdr:sp macro="" textlink="">
      <xdr:nvSpPr>
        <xdr:cNvPr id="708" name="円/楕円 707"/>
        <xdr:cNvSpPr/>
      </xdr:nvSpPr>
      <xdr:spPr>
        <a:xfrm>
          <a:off x="14541500" y="166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149908</xdr:rowOff>
    </xdr:from>
    <xdr:ext cx="599010" cy="259045"/>
    <xdr:sp macro="" textlink="">
      <xdr:nvSpPr>
        <xdr:cNvPr id="709" name="テキスト ボックス 708"/>
        <xdr:cNvSpPr txBox="1"/>
      </xdr:nvSpPr>
      <xdr:spPr>
        <a:xfrm>
          <a:off x="14292794" y="1643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72823</xdr:rowOff>
    </xdr:from>
    <xdr:to>
      <xdr:col>20</xdr:col>
      <xdr:colOff>9525</xdr:colOff>
      <xdr:row>98</xdr:row>
      <xdr:rowOff>2973</xdr:rowOff>
    </xdr:to>
    <xdr:sp macro="" textlink="">
      <xdr:nvSpPr>
        <xdr:cNvPr id="710" name="円/楕円 709"/>
        <xdr:cNvSpPr/>
      </xdr:nvSpPr>
      <xdr:spPr>
        <a:xfrm>
          <a:off x="13652500" y="167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19500</xdr:rowOff>
    </xdr:from>
    <xdr:ext cx="599010" cy="259045"/>
    <xdr:sp macro="" textlink="">
      <xdr:nvSpPr>
        <xdr:cNvPr id="711" name="テキスト ボックス 710"/>
        <xdr:cNvSpPr txBox="1"/>
      </xdr:nvSpPr>
      <xdr:spPr>
        <a:xfrm>
          <a:off x="13403794" y="164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17138</xdr:rowOff>
    </xdr:from>
    <xdr:to>
      <xdr:col>18</xdr:col>
      <xdr:colOff>492125</xdr:colOff>
      <xdr:row>97</xdr:row>
      <xdr:rowOff>118738</xdr:rowOff>
    </xdr:to>
    <xdr:sp macro="" textlink="">
      <xdr:nvSpPr>
        <xdr:cNvPr id="712" name="円/楕円 711"/>
        <xdr:cNvSpPr/>
      </xdr:nvSpPr>
      <xdr:spPr>
        <a:xfrm>
          <a:off x="12763500" y="166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135265</xdr:rowOff>
    </xdr:from>
    <xdr:ext cx="599010" cy="259045"/>
    <xdr:sp macro="" textlink="">
      <xdr:nvSpPr>
        <xdr:cNvPr id="713" name="テキスト ボックス 712"/>
        <xdr:cNvSpPr txBox="1"/>
      </xdr:nvSpPr>
      <xdr:spPr>
        <a:xfrm>
          <a:off x="12514794" y="1642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9" name="直線コネクタ 738"/>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40"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2"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3" name="直線コネクタ 742"/>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5"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6" name="フローチャート : 判断 745"/>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43213</xdr:rowOff>
    </xdr:from>
    <xdr:to>
      <xdr:col>31</xdr:col>
      <xdr:colOff>85725</xdr:colOff>
      <xdr:row>39</xdr:row>
      <xdr:rowOff>144813</xdr:rowOff>
    </xdr:to>
    <xdr:sp macro="" textlink="">
      <xdr:nvSpPr>
        <xdr:cNvPr id="748" name="フローチャート : 判断 747"/>
        <xdr:cNvSpPr/>
      </xdr:nvSpPr>
      <xdr:spPr>
        <a:xfrm>
          <a:off x="21272500" y="67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161340</xdr:rowOff>
    </xdr:from>
    <xdr:ext cx="378565" cy="259045"/>
    <xdr:sp macro="" textlink="">
      <xdr:nvSpPr>
        <xdr:cNvPr id="749" name="テキスト ボックス 748"/>
        <xdr:cNvSpPr txBox="1"/>
      </xdr:nvSpPr>
      <xdr:spPr>
        <a:xfrm>
          <a:off x="21134017" y="6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43311</xdr:rowOff>
    </xdr:from>
    <xdr:to>
      <xdr:col>29</xdr:col>
      <xdr:colOff>568325</xdr:colOff>
      <xdr:row>39</xdr:row>
      <xdr:rowOff>144911</xdr:rowOff>
    </xdr:to>
    <xdr:sp macro="" textlink="">
      <xdr:nvSpPr>
        <xdr:cNvPr id="751" name="フローチャート : 判断 750"/>
        <xdr:cNvSpPr/>
      </xdr:nvSpPr>
      <xdr:spPr>
        <a:xfrm>
          <a:off x="20383500" y="67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161438</xdr:rowOff>
    </xdr:from>
    <xdr:ext cx="378565" cy="259045"/>
    <xdr:sp macro="" textlink="">
      <xdr:nvSpPr>
        <xdr:cNvPr id="752" name="テキスト ボックス 751"/>
        <xdr:cNvSpPr txBox="1"/>
      </xdr:nvSpPr>
      <xdr:spPr>
        <a:xfrm>
          <a:off x="20245017" y="6505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27341</xdr:rowOff>
    </xdr:from>
    <xdr:to>
      <xdr:col>28</xdr:col>
      <xdr:colOff>365125</xdr:colOff>
      <xdr:row>39</xdr:row>
      <xdr:rowOff>128941</xdr:rowOff>
    </xdr:to>
    <xdr:sp macro="" textlink="">
      <xdr:nvSpPr>
        <xdr:cNvPr id="754" name="フローチャート : 判断 753"/>
        <xdr:cNvSpPr/>
      </xdr:nvSpPr>
      <xdr:spPr>
        <a:xfrm>
          <a:off x="19494500" y="671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145468</xdr:rowOff>
    </xdr:from>
    <xdr:ext cx="378565" cy="259045"/>
    <xdr:sp macro="" textlink="">
      <xdr:nvSpPr>
        <xdr:cNvPr id="755" name="テキスト ボックス 754"/>
        <xdr:cNvSpPr txBox="1"/>
      </xdr:nvSpPr>
      <xdr:spPr>
        <a:xfrm>
          <a:off x="19356017" y="648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41515</xdr:rowOff>
    </xdr:from>
    <xdr:to>
      <xdr:col>27</xdr:col>
      <xdr:colOff>161925</xdr:colOff>
      <xdr:row>39</xdr:row>
      <xdr:rowOff>143115</xdr:rowOff>
    </xdr:to>
    <xdr:sp macro="" textlink="">
      <xdr:nvSpPr>
        <xdr:cNvPr id="756" name="フローチャート : 判断 755"/>
        <xdr:cNvSpPr/>
      </xdr:nvSpPr>
      <xdr:spPr>
        <a:xfrm>
          <a:off x="18605500" y="672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159642</xdr:rowOff>
    </xdr:from>
    <xdr:ext cx="378565" cy="259045"/>
    <xdr:sp macro="" textlink="">
      <xdr:nvSpPr>
        <xdr:cNvPr id="757" name="テキスト ボックス 756"/>
        <xdr:cNvSpPr txBox="1"/>
      </xdr:nvSpPr>
      <xdr:spPr>
        <a:xfrm>
          <a:off x="18467017" y="6503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3" name="円/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4"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5" name="円/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6" name="テキスト ボックス 76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7" name="円/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8" name="テキスト ボックス 76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9" name="円/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0" name="テキスト ボックス 76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1" name="円/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2" name="テキスト ボックス 77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全体的に類似団体内順位が高くなっているが、これは</a:t>
          </a:r>
          <a:r>
            <a:rPr kumimoji="1" lang="en-US" altLang="ja-JP" sz="1300">
              <a:latin typeface="ＭＳ Ｐゴシック"/>
            </a:rPr>
            <a:t>H27</a:t>
          </a:r>
          <a:r>
            <a:rPr kumimoji="1" lang="ja-JP" altLang="en-US" sz="1300">
              <a:latin typeface="ＭＳ Ｐゴシック"/>
            </a:rPr>
            <a:t>国勢調査で人口減少率が高知県内で</a:t>
          </a:r>
          <a:r>
            <a:rPr kumimoji="1" lang="en-US" altLang="ja-JP" sz="1300">
              <a:latin typeface="ＭＳ Ｐゴシック"/>
            </a:rPr>
            <a:t>1</a:t>
          </a:r>
          <a:r>
            <a:rPr kumimoji="1" lang="ja-JP" altLang="en-US" sz="1300">
              <a:latin typeface="ＭＳ Ｐゴシック"/>
            </a:rPr>
            <a:t>番となってしまうほどの、人口減による分母の低さが一番の要因であると考えられる。</a:t>
          </a:r>
          <a:endParaRPr kumimoji="1" lang="en-US" altLang="ja-JP" sz="1300">
            <a:latin typeface="ＭＳ Ｐゴシック"/>
          </a:endParaRPr>
        </a:p>
        <a:p>
          <a:r>
            <a:rPr kumimoji="1" lang="ja-JP" altLang="en-US" sz="1300">
              <a:latin typeface="ＭＳ Ｐゴシック"/>
            </a:rPr>
            <a:t>　昨年度より決算額が大きく増加しているものとして、教育費は魚梁瀬地区の旧校舎解体及び特別教室の新築によるものである。</a:t>
          </a:r>
          <a:endParaRPr kumimoji="1" lang="en-US" altLang="ja-JP" sz="1300">
            <a:latin typeface="ＭＳ Ｐゴシック"/>
          </a:endParaRPr>
        </a:p>
        <a:p>
          <a:r>
            <a:rPr kumimoji="1" lang="ja-JP" altLang="en-US" sz="1300">
              <a:latin typeface="ＭＳ Ｐゴシック"/>
            </a:rPr>
            <a:t>　決算額が減少しているものとしては、衛生費では馬路地の診療所建替え事業の終了によるもの、土木費では住宅新築事業の終了によるもの、災害復旧費では台風等による被害が少なかったことが要因である。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減少傾向にあった財政調整基金残高については、村単独事業や大型建設事業の終了に伴い昨年度より増加している。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実質収支額についても</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年度からはほぼ同水準を維持している。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今後も、計画的に事業を実施するとともに、補助事業等の活用により健全な財政運営に努めていく。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高知県馬路村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年度より、小水力発電特別会計が新設となった。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小水力発電特別会計、介護サービス特別会計以外の会計は一般会計からの繰入金が必要となったが、各会計とも赤字を出さずに運営を行っている。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今後も、経営戦略の作成等により財政の健全化に努めていく。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2229427</v>
      </c>
      <c r="BO4" s="381"/>
      <c r="BP4" s="381"/>
      <c r="BQ4" s="381"/>
      <c r="BR4" s="381"/>
      <c r="BS4" s="381"/>
      <c r="BT4" s="381"/>
      <c r="BU4" s="382"/>
      <c r="BV4" s="380">
        <v>2658149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8.1999999999999993</v>
      </c>
      <c r="CU4" s="387"/>
      <c r="CV4" s="387"/>
      <c r="CW4" s="387"/>
      <c r="CX4" s="387"/>
      <c r="CY4" s="387"/>
      <c r="CZ4" s="387"/>
      <c r="DA4" s="388"/>
      <c r="DB4" s="386">
        <v>8.4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2079095</v>
      </c>
      <c r="BO5" s="418"/>
      <c r="BP5" s="418"/>
      <c r="BQ5" s="418"/>
      <c r="BR5" s="418"/>
      <c r="BS5" s="418"/>
      <c r="BT5" s="418"/>
      <c r="BU5" s="419"/>
      <c r="BV5" s="417">
        <v>2530166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88.6</v>
      </c>
      <c r="CU5" s="415"/>
      <c r="CV5" s="415"/>
      <c r="CW5" s="415"/>
      <c r="CX5" s="415"/>
      <c r="CY5" s="415"/>
      <c r="CZ5" s="415"/>
      <c r="DA5" s="416"/>
      <c r="DB5" s="414">
        <v>85.7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150332</v>
      </c>
      <c r="BO6" s="418"/>
      <c r="BP6" s="418"/>
      <c r="BQ6" s="418"/>
      <c r="BR6" s="418"/>
      <c r="BS6" s="418"/>
      <c r="BT6" s="418"/>
      <c r="BU6" s="419"/>
      <c r="BV6" s="417">
        <v>127983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91.9</v>
      </c>
      <c r="CU6" s="455"/>
      <c r="CV6" s="455"/>
      <c r="CW6" s="455"/>
      <c r="CX6" s="455"/>
      <c r="CY6" s="455"/>
      <c r="CZ6" s="455"/>
      <c r="DA6" s="456"/>
      <c r="DB6" s="454">
        <v>90</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63222</v>
      </c>
      <c r="BO7" s="418"/>
      <c r="BP7" s="418"/>
      <c r="BQ7" s="418"/>
      <c r="BR7" s="418"/>
      <c r="BS7" s="418"/>
      <c r="BT7" s="418"/>
      <c r="BU7" s="419"/>
      <c r="BV7" s="417">
        <v>32876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1065874</v>
      </c>
      <c r="CU7" s="418"/>
      <c r="CV7" s="418"/>
      <c r="CW7" s="418"/>
      <c r="CX7" s="418"/>
      <c r="CY7" s="418"/>
      <c r="CZ7" s="418"/>
      <c r="DA7" s="419"/>
      <c r="DB7" s="417">
        <v>1129494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87110</v>
      </c>
      <c r="BO8" s="418"/>
      <c r="BP8" s="418"/>
      <c r="BQ8" s="418"/>
      <c r="BR8" s="418"/>
      <c r="BS8" s="418"/>
      <c r="BT8" s="418"/>
      <c r="BU8" s="419"/>
      <c r="BV8" s="417">
        <v>95107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0.13</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823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-7997</v>
      </c>
      <c r="BO9" s="418"/>
      <c r="BP9" s="418"/>
      <c r="BQ9" s="418"/>
      <c r="BR9" s="418"/>
      <c r="BS9" s="418"/>
      <c r="BT9" s="418"/>
      <c r="BU9" s="419"/>
      <c r="BV9" s="417">
        <v>6326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16.100000000000001</v>
      </c>
      <c r="CU9" s="415"/>
      <c r="CV9" s="415"/>
      <c r="CW9" s="415"/>
      <c r="CX9" s="415"/>
      <c r="CY9" s="415"/>
      <c r="CZ9" s="415"/>
      <c r="DA9" s="416"/>
      <c r="DB9" s="414">
        <v>13.1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1013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54</v>
      </c>
      <c r="BO10" s="418"/>
      <c r="BP10" s="418"/>
      <c r="BQ10" s="418"/>
      <c r="BR10" s="418"/>
      <c r="BS10" s="418"/>
      <c r="BT10" s="418"/>
      <c r="BU10" s="419"/>
      <c r="BV10" s="417">
        <v>75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910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49000</v>
      </c>
      <c r="BO12" s="418"/>
      <c r="BP12" s="418"/>
      <c r="BQ12" s="418"/>
      <c r="BR12" s="418"/>
      <c r="BS12" s="418"/>
      <c r="BT12" s="418"/>
      <c r="BU12" s="419"/>
      <c r="BV12" s="417">
        <v>55000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908</v>
      </c>
      <c r="S13" s="499"/>
      <c r="T13" s="499"/>
      <c r="U13" s="499"/>
      <c r="V13" s="500"/>
      <c r="W13" s="433" t="s">
        <v>125</v>
      </c>
      <c r="X13" s="434"/>
      <c r="Y13" s="434"/>
      <c r="Z13" s="434"/>
      <c r="AA13" s="434"/>
      <c r="AB13" s="424"/>
      <c r="AC13" s="468">
        <v>82</v>
      </c>
      <c r="AD13" s="469"/>
      <c r="AE13" s="469"/>
      <c r="AF13" s="469"/>
      <c r="AG13" s="508"/>
      <c r="AH13" s="468">
        <v>80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-56943</v>
      </c>
      <c r="BO13" s="418"/>
      <c r="BP13" s="418"/>
      <c r="BQ13" s="418"/>
      <c r="BR13" s="418"/>
      <c r="BS13" s="418"/>
      <c r="BT13" s="418"/>
      <c r="BU13" s="419"/>
      <c r="BV13" s="417">
        <v>-48599</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5.5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936</v>
      </c>
      <c r="S14" s="499"/>
      <c r="T14" s="499"/>
      <c r="U14" s="499"/>
      <c r="V14" s="500"/>
      <c r="W14" s="407"/>
      <c r="X14" s="408"/>
      <c r="Y14" s="408"/>
      <c r="Z14" s="408"/>
      <c r="AA14" s="408"/>
      <c r="AB14" s="397"/>
      <c r="AC14" s="501">
        <v>19.899999999999999</v>
      </c>
      <c r="AD14" s="502"/>
      <c r="AE14" s="502"/>
      <c r="AF14" s="502"/>
      <c r="AG14" s="503"/>
      <c r="AH14" s="501">
        <v>17.600000000000001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934</v>
      </c>
      <c r="S15" s="499"/>
      <c r="T15" s="499"/>
      <c r="U15" s="499"/>
      <c r="V15" s="500"/>
      <c r="W15" s="433" t="s">
        <v>132</v>
      </c>
      <c r="X15" s="434"/>
      <c r="Y15" s="434"/>
      <c r="Z15" s="434"/>
      <c r="AA15" s="434"/>
      <c r="AB15" s="424"/>
      <c r="AC15" s="468">
        <v>107</v>
      </c>
      <c r="AD15" s="469"/>
      <c r="AE15" s="469"/>
      <c r="AF15" s="469"/>
      <c r="AG15" s="508"/>
      <c r="AH15" s="468">
        <v>142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135083</v>
      </c>
      <c r="BO15" s="381"/>
      <c r="BP15" s="381"/>
      <c r="BQ15" s="381"/>
      <c r="BR15" s="381"/>
      <c r="BS15" s="381"/>
      <c r="BT15" s="381"/>
      <c r="BU15" s="382"/>
      <c r="BV15" s="380">
        <v>139905</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25.9</v>
      </c>
      <c r="AD16" s="502"/>
      <c r="AE16" s="502"/>
      <c r="AF16" s="502"/>
      <c r="AG16" s="503"/>
      <c r="AH16" s="501">
        <v>31.3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994063</v>
      </c>
      <c r="BO16" s="418"/>
      <c r="BP16" s="418"/>
      <c r="BQ16" s="418"/>
      <c r="BR16" s="418"/>
      <c r="BS16" s="418"/>
      <c r="BT16" s="418"/>
      <c r="BU16" s="419"/>
      <c r="BV16" s="417">
        <v>1040190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224</v>
      </c>
      <c r="AD17" s="469"/>
      <c r="AE17" s="469"/>
      <c r="AF17" s="469"/>
      <c r="AG17" s="508"/>
      <c r="AH17" s="468">
        <v>232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169001</v>
      </c>
      <c r="BO17" s="418"/>
      <c r="BP17" s="418"/>
      <c r="BQ17" s="418"/>
      <c r="BR17" s="418"/>
      <c r="BS17" s="418"/>
      <c r="BT17" s="418"/>
      <c r="BU17" s="419"/>
      <c r="BV17" s="417">
        <v>175594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165.48</v>
      </c>
      <c r="M18" s="530"/>
      <c r="N18" s="530"/>
      <c r="O18" s="530"/>
      <c r="P18" s="530"/>
      <c r="Q18" s="530"/>
      <c r="R18" s="531"/>
      <c r="S18" s="531"/>
      <c r="T18" s="531"/>
      <c r="U18" s="531"/>
      <c r="V18" s="532"/>
      <c r="W18" s="435"/>
      <c r="X18" s="436"/>
      <c r="Y18" s="436"/>
      <c r="Z18" s="436"/>
      <c r="AA18" s="436"/>
      <c r="AB18" s="427"/>
      <c r="AC18" s="533">
        <v>54.2</v>
      </c>
      <c r="AD18" s="534"/>
      <c r="AE18" s="534"/>
      <c r="AF18" s="534"/>
      <c r="AG18" s="535"/>
      <c r="AH18" s="533">
        <v>51.1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946604</v>
      </c>
      <c r="BO18" s="418"/>
      <c r="BP18" s="418"/>
      <c r="BQ18" s="418"/>
      <c r="BR18" s="418"/>
      <c r="BS18" s="418"/>
      <c r="BT18" s="418"/>
      <c r="BU18" s="419"/>
      <c r="BV18" s="417">
        <v>963984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1413225</v>
      </c>
      <c r="BO19" s="418"/>
      <c r="BP19" s="418"/>
      <c r="BQ19" s="418"/>
      <c r="BR19" s="418"/>
      <c r="BS19" s="418"/>
      <c r="BT19" s="418"/>
      <c r="BU19" s="419"/>
      <c r="BV19" s="417">
        <v>1663660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2287736</v>
      </c>
      <c r="BO23" s="418"/>
      <c r="BP23" s="418"/>
      <c r="BQ23" s="418"/>
      <c r="BR23" s="418"/>
      <c r="BS23" s="418"/>
      <c r="BT23" s="418"/>
      <c r="BU23" s="419"/>
      <c r="BV23" s="417">
        <v>2295750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6960</v>
      </c>
      <c r="R24" s="469"/>
      <c r="S24" s="469"/>
      <c r="T24" s="469"/>
      <c r="U24" s="469"/>
      <c r="V24" s="508"/>
      <c r="W24" s="563"/>
      <c r="X24" s="551"/>
      <c r="Y24" s="552"/>
      <c r="Z24" s="467" t="s">
        <v>155</v>
      </c>
      <c r="AA24" s="447"/>
      <c r="AB24" s="447"/>
      <c r="AC24" s="447"/>
      <c r="AD24" s="447"/>
      <c r="AE24" s="447"/>
      <c r="AF24" s="447"/>
      <c r="AG24" s="448"/>
      <c r="AH24" s="468">
        <v>43</v>
      </c>
      <c r="AI24" s="469"/>
      <c r="AJ24" s="469"/>
      <c r="AK24" s="469"/>
      <c r="AL24" s="508"/>
      <c r="AM24" s="468">
        <v>126119</v>
      </c>
      <c r="AN24" s="469"/>
      <c r="AO24" s="469"/>
      <c r="AP24" s="469"/>
      <c r="AQ24" s="469"/>
      <c r="AR24" s="508"/>
      <c r="AS24" s="468">
        <v>2933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2268864</v>
      </c>
      <c r="BO24" s="418"/>
      <c r="BP24" s="418"/>
      <c r="BQ24" s="418"/>
      <c r="BR24" s="418"/>
      <c r="BS24" s="418"/>
      <c r="BT24" s="418"/>
      <c r="BU24" s="419"/>
      <c r="BV24" s="417">
        <v>2272541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6040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123</v>
      </c>
      <c r="BO25" s="381"/>
      <c r="BP25" s="381"/>
      <c r="BQ25" s="381"/>
      <c r="BR25" s="381"/>
      <c r="BS25" s="381"/>
      <c r="BT25" s="381"/>
      <c r="BU25" s="382"/>
      <c r="BV25" s="380" t="s">
        <v>123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5620</v>
      </c>
      <c r="R26" s="469"/>
      <c r="S26" s="469"/>
      <c r="T26" s="469"/>
      <c r="U26" s="469"/>
      <c r="V26" s="508"/>
      <c r="W26" s="563"/>
      <c r="X26" s="551"/>
      <c r="Y26" s="552"/>
      <c r="Z26" s="467" t="s">
        <v>161</v>
      </c>
      <c r="AA26" s="573"/>
      <c r="AB26" s="573"/>
      <c r="AC26" s="573"/>
      <c r="AD26" s="573"/>
      <c r="AE26" s="573"/>
      <c r="AF26" s="573"/>
      <c r="AG26" s="574"/>
      <c r="AH26" s="468" t="s">
        <v>123</v>
      </c>
      <c r="AI26" s="469"/>
      <c r="AJ26" s="469"/>
      <c r="AK26" s="469"/>
      <c r="AL26" s="508"/>
      <c r="AM26" s="468" t="s">
        <v>123</v>
      </c>
      <c r="AN26" s="469"/>
      <c r="AO26" s="469"/>
      <c r="AP26" s="469"/>
      <c r="AQ26" s="469"/>
      <c r="AR26" s="508"/>
      <c r="AS26" s="468" t="s">
        <v>123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2360</v>
      </c>
      <c r="R27" s="469"/>
      <c r="S27" s="469"/>
      <c r="T27" s="469"/>
      <c r="U27" s="469"/>
      <c r="V27" s="508"/>
      <c r="W27" s="563"/>
      <c r="X27" s="551"/>
      <c r="Y27" s="552"/>
      <c r="Z27" s="467" t="s">
        <v>164</v>
      </c>
      <c r="AA27" s="447"/>
      <c r="AB27" s="447"/>
      <c r="AC27" s="447"/>
      <c r="AD27" s="447"/>
      <c r="AE27" s="447"/>
      <c r="AF27" s="447"/>
      <c r="AG27" s="448"/>
      <c r="AH27" s="468" t="s">
        <v>123</v>
      </c>
      <c r="AI27" s="469"/>
      <c r="AJ27" s="469"/>
      <c r="AK27" s="469"/>
      <c r="AL27" s="508"/>
      <c r="AM27" s="468" t="s">
        <v>123</v>
      </c>
      <c r="AN27" s="469"/>
      <c r="AO27" s="469"/>
      <c r="AP27" s="469"/>
      <c r="AQ27" s="469"/>
      <c r="AR27" s="508"/>
      <c r="AS27" s="468" t="s">
        <v>123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26893</v>
      </c>
      <c r="BO27" s="587"/>
      <c r="BP27" s="587"/>
      <c r="BQ27" s="587"/>
      <c r="BR27" s="587"/>
      <c r="BS27" s="587"/>
      <c r="BT27" s="587"/>
      <c r="BU27" s="588"/>
      <c r="BV27" s="586">
        <v>26886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1900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223245</v>
      </c>
      <c r="BO28" s="381"/>
      <c r="BP28" s="381"/>
      <c r="BQ28" s="381"/>
      <c r="BR28" s="381"/>
      <c r="BS28" s="381"/>
      <c r="BT28" s="381"/>
      <c r="BU28" s="382"/>
      <c r="BV28" s="380">
        <v>224637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1620</v>
      </c>
      <c r="R29" s="469"/>
      <c r="S29" s="469"/>
      <c r="T29" s="469"/>
      <c r="U29" s="469"/>
      <c r="V29" s="508"/>
      <c r="W29" s="564"/>
      <c r="X29" s="565"/>
      <c r="Y29" s="566"/>
      <c r="Z29" s="467" t="s">
        <v>171</v>
      </c>
      <c r="AA29" s="447"/>
      <c r="AB29" s="447"/>
      <c r="AC29" s="447"/>
      <c r="AD29" s="447"/>
      <c r="AE29" s="447"/>
      <c r="AF29" s="447"/>
      <c r="AG29" s="448"/>
      <c r="AH29" s="468">
        <v>43</v>
      </c>
      <c r="AI29" s="469"/>
      <c r="AJ29" s="469"/>
      <c r="AK29" s="469"/>
      <c r="AL29" s="508"/>
      <c r="AM29" s="468">
        <v>126119</v>
      </c>
      <c r="AN29" s="469"/>
      <c r="AO29" s="469"/>
      <c r="AP29" s="469"/>
      <c r="AQ29" s="469"/>
      <c r="AR29" s="508"/>
      <c r="AS29" s="468">
        <v>2933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462789</v>
      </c>
      <c r="BO29" s="418"/>
      <c r="BP29" s="418"/>
      <c r="BQ29" s="418"/>
      <c r="BR29" s="418"/>
      <c r="BS29" s="418"/>
      <c r="BT29" s="418"/>
      <c r="BU29" s="419"/>
      <c r="BV29" s="417">
        <v>512667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1071361</v>
      </c>
      <c r="BO30" s="587"/>
      <c r="BP30" s="587"/>
      <c r="BQ30" s="587"/>
      <c r="BR30" s="587"/>
      <c r="BS30" s="587"/>
      <c r="BT30" s="587"/>
      <c r="BU30" s="588"/>
      <c r="BV30" s="586">
        <v>1009130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中芸広域連合（一般会計）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㈱エコアス馬路村</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小水力発電特別会計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中芸広域連合（介護保険事業特別会計）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介護サービス特別会計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安芸広域市町村圏事務組合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安芸広域市町村圏事務組合（滞納整理事業特別会計）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安芸広域市町村圏特別養護老人ホーム組合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高知県市町村総合事務組合（一般会計）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高知県市町村総合事務組合（交通災害共済事業）</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高知県市町村総合事務組合（会館建設事業）</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こうち人づくり広域連合（一般会計）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高知県後期高齢者医療広域連合（一般会計）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527</v>
      </c>
      <c r="D34" s="1184"/>
      <c r="E34" s="1185"/>
      <c r="F34" s="32">
        <v>4.66</v>
      </c>
      <c r="G34" s="33">
        <v>3.76</v>
      </c>
      <c r="H34" s="33">
        <v>8.2899999999999991</v>
      </c>
      <c r="I34" s="33">
        <v>8.32</v>
      </c>
      <c r="J34" s="34">
        <v>8.08</v>
      </c>
      <c r="K34" s="22"/>
      <c r="L34" s="22"/>
      <c r="M34" s="22"/>
      <c r="N34" s="22"/>
      <c r="O34" s="22"/>
      <c r="P34" s="22"/>
    </row>
    <row r="35" spans="1:16" ht="39" customHeight="1" x14ac:dyDescent="0.15">
      <c r="A35" s="22"/>
      <c r="B35" s="35"/>
      <c r="C35" s="1178" t="s">
        <v>528</v>
      </c>
      <c r="D35" s="1179"/>
      <c r="E35" s="1180"/>
      <c r="F35" s="36">
        <v>1.27</v>
      </c>
      <c r="G35" s="37">
        <v>0.39</v>
      </c>
      <c r="H35" s="37">
        <v>0.18</v>
      </c>
      <c r="I35" s="37">
        <v>1.1599999999999999</v>
      </c>
      <c r="J35" s="38">
        <v>2.85</v>
      </c>
      <c r="K35" s="22"/>
      <c r="L35" s="22"/>
      <c r="M35" s="22"/>
      <c r="N35" s="22"/>
      <c r="O35" s="22"/>
      <c r="P35" s="22"/>
    </row>
    <row r="36" spans="1:16" ht="39" customHeight="1" x14ac:dyDescent="0.15">
      <c r="A36" s="22"/>
      <c r="B36" s="35"/>
      <c r="C36" s="1178" t="s">
        <v>529</v>
      </c>
      <c r="D36" s="1179"/>
      <c r="E36" s="1180"/>
      <c r="F36" s="36" t="s">
        <v>478</v>
      </c>
      <c r="G36" s="37" t="s">
        <v>478</v>
      </c>
      <c r="H36" s="37" t="s">
        <v>478</v>
      </c>
      <c r="I36" s="37" t="s">
        <v>478</v>
      </c>
      <c r="J36" s="38">
        <v>0.14000000000000001</v>
      </c>
      <c r="K36" s="22"/>
      <c r="L36" s="22"/>
      <c r="M36" s="22"/>
      <c r="N36" s="22"/>
      <c r="O36" s="22"/>
      <c r="P36" s="22"/>
    </row>
    <row r="37" spans="1:16" ht="39" customHeight="1" x14ac:dyDescent="0.15">
      <c r="A37" s="22"/>
      <c r="B37" s="35"/>
      <c r="C37" s="1178" t="s">
        <v>530</v>
      </c>
      <c r="D37" s="1179"/>
      <c r="E37" s="1180"/>
      <c r="F37" s="36">
        <v>0.05</v>
      </c>
      <c r="G37" s="37">
        <v>0.21</v>
      </c>
      <c r="H37" s="37">
        <v>0.16</v>
      </c>
      <c r="I37" s="37">
        <v>0.1</v>
      </c>
      <c r="J37" s="38">
        <v>0.11</v>
      </c>
      <c r="K37" s="22"/>
      <c r="L37" s="22"/>
      <c r="M37" s="22"/>
      <c r="N37" s="22"/>
      <c r="O37" s="22"/>
      <c r="P37" s="22"/>
    </row>
    <row r="38" spans="1:16" ht="39" customHeight="1" x14ac:dyDescent="0.15">
      <c r="A38" s="22"/>
      <c r="B38" s="35"/>
      <c r="C38" s="1178" t="s">
        <v>531</v>
      </c>
      <c r="D38" s="1179"/>
      <c r="E38" s="1180"/>
      <c r="F38" s="36">
        <v>0.03</v>
      </c>
      <c r="G38" s="37">
        <v>0.06</v>
      </c>
      <c r="H38" s="37">
        <v>0.03</v>
      </c>
      <c r="I38" s="37">
        <v>0.09</v>
      </c>
      <c r="J38" s="38">
        <v>0.08</v>
      </c>
      <c r="K38" s="22"/>
      <c r="L38" s="22"/>
      <c r="M38" s="22"/>
      <c r="N38" s="22"/>
      <c r="O38" s="22"/>
      <c r="P38" s="22"/>
    </row>
    <row r="39" spans="1:16" ht="39" customHeight="1" x14ac:dyDescent="0.15">
      <c r="A39" s="22"/>
      <c r="B39" s="35"/>
      <c r="C39" s="1178" t="s">
        <v>532</v>
      </c>
      <c r="D39" s="1179"/>
      <c r="E39" s="1180"/>
      <c r="F39" s="36">
        <v>0.12</v>
      </c>
      <c r="G39" s="37">
        <v>0.05</v>
      </c>
      <c r="H39" s="37">
        <v>0.06</v>
      </c>
      <c r="I39" s="37">
        <v>0.19</v>
      </c>
      <c r="J39" s="38">
        <v>0.06</v>
      </c>
      <c r="K39" s="22"/>
      <c r="L39" s="22"/>
      <c r="M39" s="22"/>
      <c r="N39" s="22"/>
      <c r="O39" s="22"/>
      <c r="P39" s="22"/>
    </row>
    <row r="40" spans="1:16" ht="39" customHeight="1" x14ac:dyDescent="0.15">
      <c r="A40" s="22"/>
      <c r="B40" s="35"/>
      <c r="C40" s="1178" t="s">
        <v>533</v>
      </c>
      <c r="D40" s="1179"/>
      <c r="E40" s="1180"/>
      <c r="F40" s="36">
        <v>0.01</v>
      </c>
      <c r="G40" s="37">
        <v>0</v>
      </c>
      <c r="H40" s="37">
        <v>0.01</v>
      </c>
      <c r="I40" s="37">
        <v>0.01</v>
      </c>
      <c r="J40" s="38">
        <v>0.05</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535</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245</v>
      </c>
      <c r="L45" s="60">
        <v>201</v>
      </c>
      <c r="M45" s="60">
        <v>227</v>
      </c>
      <c r="N45" s="60">
        <v>217</v>
      </c>
      <c r="O45" s="61">
        <v>228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7</v>
      </c>
      <c r="L48" s="64">
        <v>12</v>
      </c>
      <c r="M48" s="64">
        <v>12</v>
      </c>
      <c r="N48" s="64">
        <v>13</v>
      </c>
      <c r="O48" s="65">
        <v>10</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v>
      </c>
      <c r="L49" s="64">
        <v>18</v>
      </c>
      <c r="M49" s="64">
        <v>18</v>
      </c>
      <c r="N49" s="64">
        <v>18</v>
      </c>
      <c r="O49" s="65">
        <v>16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212</v>
      </c>
      <c r="L52" s="64">
        <v>180</v>
      </c>
      <c r="M52" s="64">
        <v>205</v>
      </c>
      <c r="N52" s="64">
        <v>194</v>
      </c>
      <c r="O52" s="65">
        <v>203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58</v>
      </c>
      <c r="L53" s="69">
        <v>51</v>
      </c>
      <c r="M53" s="69">
        <v>52</v>
      </c>
      <c r="N53" s="69">
        <v>54</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2165</v>
      </c>
      <c r="J41" s="83">
        <v>2244</v>
      </c>
      <c r="K41" s="83">
        <v>2312</v>
      </c>
      <c r="L41" s="83">
        <v>2296</v>
      </c>
      <c r="M41" s="84">
        <v>2288</v>
      </c>
    </row>
    <row r="42" spans="2:13" ht="27.75" customHeight="1" x14ac:dyDescent="0.15">
      <c r="B42" s="1204"/>
      <c r="C42" s="1205"/>
      <c r="D42" s="85"/>
      <c r="E42" s="1210" t="s">
        <v>26</v>
      </c>
      <c r="F42" s="1210"/>
      <c r="G42" s="1210"/>
      <c r="H42" s="1211"/>
      <c r="I42" s="86">
        <v>0</v>
      </c>
      <c r="J42" s="87">
        <v>0</v>
      </c>
      <c r="K42" s="87" t="s">
        <v>478</v>
      </c>
      <c r="L42" s="87" t="s">
        <v>478</v>
      </c>
      <c r="M42" s="88" t="s">
        <v>478</v>
      </c>
    </row>
    <row r="43" spans="2:13" ht="27.75" customHeight="1" x14ac:dyDescent="0.15">
      <c r="B43" s="1204"/>
      <c r="C43" s="1205"/>
      <c r="D43" s="85"/>
      <c r="E43" s="1210" t="s">
        <v>27</v>
      </c>
      <c r="F43" s="1210"/>
      <c r="G43" s="1210"/>
      <c r="H43" s="1211"/>
      <c r="I43" s="86">
        <v>122</v>
      </c>
      <c r="J43" s="87">
        <v>173</v>
      </c>
      <c r="K43" s="87">
        <v>209</v>
      </c>
      <c r="L43" s="87">
        <v>228</v>
      </c>
      <c r="M43" s="88">
        <v>219</v>
      </c>
    </row>
    <row r="44" spans="2:13" ht="27.75" customHeight="1" x14ac:dyDescent="0.15">
      <c r="B44" s="1204"/>
      <c r="C44" s="1205"/>
      <c r="D44" s="85"/>
      <c r="E44" s="1210" t="s">
        <v>28</v>
      </c>
      <c r="F44" s="1210"/>
      <c r="G44" s="1210"/>
      <c r="H44" s="1211"/>
      <c r="I44" s="86">
        <v>124</v>
      </c>
      <c r="J44" s="87">
        <v>108</v>
      </c>
      <c r="K44" s="87">
        <v>162</v>
      </c>
      <c r="L44" s="87">
        <v>75</v>
      </c>
      <c r="M44" s="88">
        <v>105</v>
      </c>
    </row>
    <row r="45" spans="2:13" ht="27.75" customHeight="1" x14ac:dyDescent="0.15">
      <c r="B45" s="1204"/>
      <c r="C45" s="1205"/>
      <c r="D45" s="85"/>
      <c r="E45" s="1210" t="s">
        <v>29</v>
      </c>
      <c r="F45" s="1210"/>
      <c r="G45" s="1210"/>
      <c r="H45" s="1211"/>
      <c r="I45" s="86">
        <v>230</v>
      </c>
      <c r="J45" s="87">
        <v>281</v>
      </c>
      <c r="K45" s="87">
        <v>298</v>
      </c>
      <c r="L45" s="87">
        <v>230</v>
      </c>
      <c r="M45" s="88">
        <v>223</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2060</v>
      </c>
      <c r="J50" s="87">
        <v>2180</v>
      </c>
      <c r="K50" s="87">
        <v>1820</v>
      </c>
      <c r="L50" s="87">
        <v>1790</v>
      </c>
      <c r="M50" s="88">
        <v>1813</v>
      </c>
    </row>
    <row r="51" spans="2:13" ht="27.75" customHeight="1" x14ac:dyDescent="0.15">
      <c r="B51" s="1204"/>
      <c r="C51" s="1205"/>
      <c r="D51" s="85"/>
      <c r="E51" s="1210" t="s">
        <v>36</v>
      </c>
      <c r="F51" s="1210"/>
      <c r="G51" s="1210"/>
      <c r="H51" s="1211"/>
      <c r="I51" s="86" t="s">
        <v>478</v>
      </c>
      <c r="J51" s="87" t="s">
        <v>478</v>
      </c>
      <c r="K51" s="87" t="s">
        <v>478</v>
      </c>
      <c r="L51" s="87" t="s">
        <v>478</v>
      </c>
      <c r="M51" s="88" t="s">
        <v>478</v>
      </c>
    </row>
    <row r="52" spans="2:13" ht="27.75" customHeight="1" x14ac:dyDescent="0.15">
      <c r="B52" s="1206"/>
      <c r="C52" s="1207"/>
      <c r="D52" s="85"/>
      <c r="E52" s="1210" t="s">
        <v>37</v>
      </c>
      <c r="F52" s="1210"/>
      <c r="G52" s="1210"/>
      <c r="H52" s="1211"/>
      <c r="I52" s="86">
        <v>1928</v>
      </c>
      <c r="J52" s="87">
        <v>1921</v>
      </c>
      <c r="K52" s="87">
        <v>1938</v>
      </c>
      <c r="L52" s="87">
        <v>1907</v>
      </c>
      <c r="M52" s="88">
        <v>1898</v>
      </c>
    </row>
    <row r="53" spans="2:13" ht="27.75" customHeight="1" thickBot="1" x14ac:dyDescent="0.2">
      <c r="B53" s="1217" t="s">
        <v>21</v>
      </c>
      <c r="C53" s="1218"/>
      <c r="D53" s="92"/>
      <c r="E53" s="1219" t="s">
        <v>38</v>
      </c>
      <c r="F53" s="1219"/>
      <c r="G53" s="1219"/>
      <c r="H53" s="1220"/>
      <c r="I53" s="93">
        <v>-1347</v>
      </c>
      <c r="J53" s="94">
        <v>-1295</v>
      </c>
      <c r="K53" s="94">
        <v>-776</v>
      </c>
      <c r="L53" s="94">
        <v>-869</v>
      </c>
      <c r="M53" s="95">
        <v>-877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3" t="s">
        <v>559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2"/>
      <c r="H50" s="1243"/>
      <c r="I50" s="1243"/>
      <c r="J50" s="1244"/>
      <c r="K50" s="356" t="s">
        <v>518</v>
      </c>
      <c r="L50" s="356" t="s">
        <v>519</v>
      </c>
      <c r="M50" s="356" t="s">
        <v>520</v>
      </c>
      <c r="N50" s="356" t="s">
        <v>521</v>
      </c>
      <c r="O50" s="356" t="s">
        <v>522</v>
      </c>
    </row>
    <row r="51" spans="1:17" x14ac:dyDescent="0.15">
      <c r="B51" s="250"/>
      <c r="C51" s="246"/>
      <c r="D51" s="246"/>
      <c r="E51" s="246"/>
      <c r="F51" s="246"/>
      <c r="G51" s="1245" t="s">
        <v>553</v>
      </c>
      <c r="H51" s="1246"/>
      <c r="I51" s="1251" t="s">
        <v>554</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560</v>
      </c>
      <c r="J53" s="1231"/>
      <c r="K53" s="1256"/>
      <c r="L53" s="1256"/>
      <c r="M53" s="1256"/>
      <c r="N53" s="1253">
        <v>51.4</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555</v>
      </c>
      <c r="H55" s="1226"/>
      <c r="I55" s="1231" t="s">
        <v>554</v>
      </c>
      <c r="J55" s="1231"/>
      <c r="K55" s="1255"/>
      <c r="L55" s="1255"/>
      <c r="M55" s="1255"/>
      <c r="N55" s="1221">
        <v>0</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560</v>
      </c>
      <c r="J57" s="1223"/>
      <c r="K57" s="1256"/>
      <c r="L57" s="1256"/>
      <c r="M57" s="1256"/>
      <c r="N57" s="1253">
        <v>55.8</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3" t="s">
        <v>561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2"/>
      <c r="H72" s="1243"/>
      <c r="I72" s="1243"/>
      <c r="J72" s="1244"/>
      <c r="K72" s="356" t="s">
        <v>518</v>
      </c>
      <c r="L72" s="356" t="s">
        <v>519</v>
      </c>
      <c r="M72" s="356" t="s">
        <v>520</v>
      </c>
      <c r="N72" s="356" t="s">
        <v>521</v>
      </c>
      <c r="O72" s="356" t="s">
        <v>522</v>
      </c>
    </row>
    <row r="73" spans="2:30" x14ac:dyDescent="0.15">
      <c r="B73" s="250"/>
      <c r="C73" s="246"/>
      <c r="D73" s="246"/>
      <c r="E73" s="246"/>
      <c r="F73" s="246"/>
      <c r="G73" s="1245" t="s">
        <v>553</v>
      </c>
      <c r="H73" s="1246"/>
      <c r="I73" s="1251" t="s">
        <v>554</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558</v>
      </c>
      <c r="J75" s="1231"/>
      <c r="K75" s="1253">
        <v>8.4</v>
      </c>
      <c r="L75" s="1253">
        <v>6.8</v>
      </c>
      <c r="M75" s="1253">
        <v>5.5</v>
      </c>
      <c r="N75" s="1253">
        <v>5.5</v>
      </c>
      <c r="O75" s="1253">
        <v>5.8</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555</v>
      </c>
      <c r="H77" s="1226"/>
      <c r="I77" s="1231" t="s">
        <v>554</v>
      </c>
      <c r="J77" s="1231"/>
      <c r="K77" s="1232">
        <v>0</v>
      </c>
      <c r="L77" s="1232">
        <v>0</v>
      </c>
      <c r="M77" s="1221">
        <v>0</v>
      </c>
      <c r="N77" s="1221">
        <v>0</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558</v>
      </c>
      <c r="J79" s="1223"/>
      <c r="K79" s="1224">
        <v>8.5</v>
      </c>
      <c r="L79" s="1224">
        <v>7.9</v>
      </c>
      <c r="M79" s="1224">
        <v>6.9</v>
      </c>
      <c r="N79" s="1224">
        <v>7.2</v>
      </c>
      <c r="O79" s="1224">
        <v>7.4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386112</v>
      </c>
      <c r="E3" s="118"/>
      <c r="F3" s="119">
        <v>221823</v>
      </c>
      <c r="G3" s="120"/>
      <c r="H3" s="121"/>
    </row>
    <row r="4" spans="1:8" x14ac:dyDescent="0.15">
      <c r="A4" s="122"/>
      <c r="B4" s="123"/>
      <c r="C4" s="124"/>
      <c r="D4" s="125">
        <v>100654</v>
      </c>
      <c r="E4" s="126"/>
      <c r="F4" s="127">
        <v>104431</v>
      </c>
      <c r="G4" s="128"/>
      <c r="H4" s="129"/>
    </row>
    <row r="5" spans="1:8" x14ac:dyDescent="0.15">
      <c r="A5" s="110" t="s">
        <v>512</v>
      </c>
      <c r="B5" s="115"/>
      <c r="C5" s="116"/>
      <c r="D5" s="117">
        <v>617153</v>
      </c>
      <c r="E5" s="118"/>
      <c r="F5" s="119">
        <v>263041</v>
      </c>
      <c r="G5" s="120"/>
      <c r="H5" s="121"/>
    </row>
    <row r="6" spans="1:8" x14ac:dyDescent="0.15">
      <c r="A6" s="122"/>
      <c r="B6" s="123"/>
      <c r="C6" s="124"/>
      <c r="D6" s="125">
        <v>99277</v>
      </c>
      <c r="E6" s="126"/>
      <c r="F6" s="127">
        <v>103171</v>
      </c>
      <c r="G6" s="128"/>
      <c r="H6" s="129"/>
    </row>
    <row r="7" spans="1:8" x14ac:dyDescent="0.15">
      <c r="A7" s="110" t="s">
        <v>513</v>
      </c>
      <c r="B7" s="115"/>
      <c r="C7" s="116"/>
      <c r="D7" s="117">
        <v>911247</v>
      </c>
      <c r="E7" s="118"/>
      <c r="F7" s="119">
        <v>272886</v>
      </c>
      <c r="G7" s="120"/>
      <c r="H7" s="121"/>
    </row>
    <row r="8" spans="1:8" x14ac:dyDescent="0.15">
      <c r="A8" s="122"/>
      <c r="B8" s="123"/>
      <c r="C8" s="124"/>
      <c r="D8" s="125">
        <v>385592</v>
      </c>
      <c r="E8" s="126"/>
      <c r="F8" s="127">
        <v>125724</v>
      </c>
      <c r="G8" s="128"/>
      <c r="H8" s="129"/>
    </row>
    <row r="9" spans="1:8" x14ac:dyDescent="0.15">
      <c r="A9" s="110" t="s">
        <v>514</v>
      </c>
      <c r="B9" s="115"/>
      <c r="C9" s="116"/>
      <c r="D9" s="117">
        <v>823259</v>
      </c>
      <c r="E9" s="118"/>
      <c r="F9" s="119">
        <v>245039</v>
      </c>
      <c r="G9" s="120"/>
      <c r="H9" s="121"/>
    </row>
    <row r="10" spans="1:8" x14ac:dyDescent="0.15">
      <c r="A10" s="122"/>
      <c r="B10" s="123"/>
      <c r="C10" s="124"/>
      <c r="D10" s="125">
        <v>344291</v>
      </c>
      <c r="E10" s="126"/>
      <c r="F10" s="127">
        <v>108922</v>
      </c>
      <c r="G10" s="128"/>
      <c r="H10" s="129"/>
    </row>
    <row r="11" spans="1:8" x14ac:dyDescent="0.15">
      <c r="A11" s="110" t="s">
        <v>515</v>
      </c>
      <c r="B11" s="115"/>
      <c r="C11" s="116"/>
      <c r="D11" s="117">
        <v>475684</v>
      </c>
      <c r="E11" s="118"/>
      <c r="F11" s="119">
        <v>291945</v>
      </c>
      <c r="G11" s="120"/>
      <c r="H11" s="121"/>
    </row>
    <row r="12" spans="1:8" x14ac:dyDescent="0.15">
      <c r="A12" s="122"/>
      <c r="B12" s="123"/>
      <c r="C12" s="130"/>
      <c r="D12" s="125">
        <v>124721</v>
      </c>
      <c r="E12" s="126"/>
      <c r="F12" s="127">
        <v>127651</v>
      </c>
      <c r="G12" s="128"/>
      <c r="H12" s="129"/>
    </row>
    <row r="13" spans="1:8" x14ac:dyDescent="0.15">
      <c r="A13" s="110"/>
      <c r="B13" s="115"/>
      <c r="C13" s="131"/>
      <c r="D13" s="132">
        <v>642691</v>
      </c>
      <c r="E13" s="133"/>
      <c r="F13" s="134">
        <v>258947</v>
      </c>
      <c r="G13" s="135"/>
      <c r="H13" s="121"/>
    </row>
    <row r="14" spans="1:8" x14ac:dyDescent="0.15">
      <c r="A14" s="122"/>
      <c r="B14" s="123"/>
      <c r="C14" s="124"/>
      <c r="D14" s="125">
        <v>210907</v>
      </c>
      <c r="E14" s="126"/>
      <c r="F14" s="127">
        <v>113980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v>
      </c>
      <c r="C19" s="136">
        <f>ROUND(VALUE(SUBSTITUTE(実質収支比率等に係る経年分析!G$48,"▲","-")),2)</f>
        <v>3.83</v>
      </c>
      <c r="D19" s="136">
        <f>ROUND(VALUE(SUBSTITUTE(実質収支比率等に係る経年分析!H$48,"▲","-")),2)</f>
        <v>8.33</v>
      </c>
      <c r="E19" s="136">
        <f>ROUND(VALUE(SUBSTITUTE(実質収支比率等に係る経年分析!I$48,"▲","-")),2)</f>
        <v>8.42</v>
      </c>
      <c r="F19" s="136">
        <f>ROUND(VALUE(SUBSTITUTE(実質収支比率等に係る経年分析!J$48,"▲","-")),2)</f>
        <v>8.17</v>
      </c>
    </row>
    <row r="20" spans="1:11" x14ac:dyDescent="0.15">
      <c r="A20" s="136" t="s">
        <v>43</v>
      </c>
      <c r="B20" s="136">
        <f>ROUND(VALUE(SUBSTITUTE(実質収支比率等に係る経年分析!F$47,"▲","-")),2)</f>
        <v>33.200000000000003</v>
      </c>
      <c r="C20" s="136">
        <f>ROUND(VALUE(SUBSTITUTE(実質収支比率等に係る経年分析!G$47,"▲","-")),2)</f>
        <v>32.69</v>
      </c>
      <c r="D20" s="136">
        <f>ROUND(VALUE(SUBSTITUTE(実質収支比率等に係る経年分析!H$47,"▲","-")),2)</f>
        <v>22.06</v>
      </c>
      <c r="E20" s="136">
        <f>ROUND(VALUE(SUBSTITUTE(実質収支比率等に係る経年分析!I$47,"▲","-")),2)</f>
        <v>19.89</v>
      </c>
      <c r="F20" s="136">
        <f>ROUND(VALUE(SUBSTITUTE(実質収支比率等に係る経年分析!J$47,"▲","-")),2)</f>
        <v>20.94</v>
      </c>
    </row>
    <row r="21" spans="1:11" x14ac:dyDescent="0.15">
      <c r="A21" s="136" t="s">
        <v>44</v>
      </c>
      <c r="B21" s="136">
        <f>IF(ISNUMBER(VALUE(SUBSTITUTE(実質収支比率等に係る経年分析!F$49,"▲","-"))),ROUND(VALUE(SUBSTITUTE(実質収支比率等に係る経年分析!F$49,"▲","-")),2),NA())</f>
        <v>0.31</v>
      </c>
      <c r="C21" s="136">
        <f>IF(ISNUMBER(VALUE(SUBSTITUTE(実質収支比率等に係る経年分析!G$49,"▲","-"))),ROUND(VALUE(SUBSTITUTE(実質収支比率等に係る経年分析!G$49,"▲","-")),2),NA())</f>
        <v>-5.18</v>
      </c>
      <c r="D21" s="136">
        <f>IF(ISNUMBER(VALUE(SUBSTITUTE(実質収支比率等に係る経年分析!H$49,"▲","-"))),ROUND(VALUE(SUBSTITUTE(実質収支比率等に係る経年分析!H$49,"▲","-")),2),NA())</f>
        <v>-12.99</v>
      </c>
      <c r="E21" s="136">
        <f>IF(ISNUMBER(VALUE(SUBSTITUTE(実質収支比率等に係る経年分析!I$49,"▲","-"))),ROUND(VALUE(SUBSTITUTE(実質収支比率等に係る経年分析!I$49,"▲","-")),2),NA())</f>
        <v>-4.3</v>
      </c>
      <c r="F21" s="136">
        <f>IF(ISNUMBER(VALUE(SUBSTITUTE(実質収支比率等に係る経年分析!J$49,"▲","-"))),ROUND(VALUE(SUBSTITUTE(実質収支比率等に係る経年分析!J$49,"▲","-")),2),NA())</f>
        <v>-5.34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介護サービス特別会計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x14ac:dyDescent="0.15">
      <c r="A34" s="137" t="str">
        <f>IF(連結実質赤字比率に係る赤字・黒字の構成分析!C$36="",NA(),連結実質赤字比率に係る赤字・黒字の構成分析!C$36)</f>
        <v>小水力発電特別会計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0.14000000000000001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1.1599999999999999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8.2899999999999991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212</v>
      </c>
      <c r="E42" s="138"/>
      <c r="F42" s="138"/>
      <c r="G42" s="138">
        <f>'実質公債費比率（分子）の構造'!L$52</f>
        <v>180</v>
      </c>
      <c r="H42" s="138"/>
      <c r="I42" s="138"/>
      <c r="J42" s="138">
        <f>'実質公債費比率（分子）の構造'!M$52</f>
        <v>205</v>
      </c>
      <c r="K42" s="138"/>
      <c r="L42" s="138"/>
      <c r="M42" s="138">
        <f>'実質公債費比率（分子）の構造'!N$52</f>
        <v>194</v>
      </c>
      <c r="N42" s="138"/>
      <c r="O42" s="138"/>
      <c r="P42" s="138">
        <f>'実質公債費比率（分子）の構造'!O$52</f>
        <v>203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18</v>
      </c>
      <c r="C45" s="138"/>
      <c r="D45" s="138"/>
      <c r="E45" s="138">
        <f>'実質公債費比率（分子）の構造'!L$49</f>
        <v>18</v>
      </c>
      <c r="F45" s="138"/>
      <c r="G45" s="138"/>
      <c r="H45" s="138">
        <f>'実質公債費比率（分子）の構造'!M$49</f>
        <v>18</v>
      </c>
      <c r="I45" s="138"/>
      <c r="J45" s="138"/>
      <c r="K45" s="138">
        <f>'実質公債費比率（分子）の構造'!N$49</f>
        <v>18</v>
      </c>
      <c r="L45" s="138"/>
      <c r="M45" s="138"/>
      <c r="N45" s="138">
        <f>'実質公債費比率（分子）の構造'!O$49</f>
        <v>16</v>
      </c>
      <c r="O45" s="138"/>
      <c r="P45" s="138"/>
    </row>
    <row r="46" spans="1:16" x14ac:dyDescent="0.15">
      <c r="A46" s="138" t="s">
        <v>55</v>
      </c>
      <c r="B46" s="138">
        <f>'実質公債費比率（分子）の構造'!K$48</f>
        <v>7</v>
      </c>
      <c r="C46" s="138"/>
      <c r="D46" s="138"/>
      <c r="E46" s="138">
        <f>'実質公債費比率（分子）の構造'!L$48</f>
        <v>12</v>
      </c>
      <c r="F46" s="138"/>
      <c r="G46" s="138"/>
      <c r="H46" s="138">
        <f>'実質公債費比率（分子）の構造'!M$48</f>
        <v>12</v>
      </c>
      <c r="I46" s="138"/>
      <c r="J46" s="138"/>
      <c r="K46" s="138">
        <f>'実質公債費比率（分子）の構造'!N$48</f>
        <v>13</v>
      </c>
      <c r="L46" s="138"/>
      <c r="M46" s="138"/>
      <c r="N46" s="138">
        <f>'実質公債費比率（分子）の構造'!O$48</f>
        <v>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245</v>
      </c>
      <c r="C49" s="138"/>
      <c r="D49" s="138"/>
      <c r="E49" s="138">
        <f>'実質公債費比率（分子）の構造'!L$45</f>
        <v>201</v>
      </c>
      <c r="F49" s="138"/>
      <c r="G49" s="138"/>
      <c r="H49" s="138">
        <f>'実質公債費比率（分子）の構造'!M$45</f>
        <v>227</v>
      </c>
      <c r="I49" s="138"/>
      <c r="J49" s="138"/>
      <c r="K49" s="138">
        <f>'実質公債費比率（分子）の構造'!N$45</f>
        <v>217</v>
      </c>
      <c r="L49" s="138"/>
      <c r="M49" s="138"/>
      <c r="N49" s="138">
        <f>'実質公債費比率（分子）の構造'!O$45</f>
        <v>228</v>
      </c>
      <c r="O49" s="138"/>
      <c r="P49" s="138"/>
    </row>
    <row r="50" spans="1:16" x14ac:dyDescent="0.15">
      <c r="A50" s="138" t="s">
        <v>59</v>
      </c>
      <c r="B50" s="138" t="e">
        <f>NA()</f>
        <v>#N/A</v>
      </c>
      <c r="C50" s="138">
        <f>IF(ISNUMBER('実質公債費比率（分子）の構造'!K$53),'実質公債費比率（分子）の構造'!K$53,NA())</f>
        <v>58</v>
      </c>
      <c r="D50" s="138" t="e">
        <f>NA()</f>
        <v>#N/A</v>
      </c>
      <c r="E50" s="138" t="e">
        <f>NA()</f>
        <v>#N/A</v>
      </c>
      <c r="F50" s="138">
        <f>IF(ISNUMBER('実質公債費比率（分子）の構造'!L$53),'実質公債費比率（分子）の構造'!L$53,NA())</f>
        <v>51</v>
      </c>
      <c r="G50" s="138" t="e">
        <f>NA()</f>
        <v>#N/A</v>
      </c>
      <c r="H50" s="138" t="e">
        <f>NA()</f>
        <v>#N/A</v>
      </c>
      <c r="I50" s="138">
        <f>IF(ISNUMBER('実質公債費比率（分子）の構造'!M$53),'実質公債費比率（分子）の構造'!M$53,NA())</f>
        <v>52</v>
      </c>
      <c r="J50" s="138" t="e">
        <f>NA()</f>
        <v>#N/A</v>
      </c>
      <c r="K50" s="138" t="e">
        <f>NA()</f>
        <v>#N/A</v>
      </c>
      <c r="L50" s="138">
        <f>IF(ISNUMBER('実質公債費比率（分子）の構造'!N$53),'実質公債費比率（分子）の構造'!N$53,NA())</f>
        <v>54</v>
      </c>
      <c r="M50" s="138" t="e">
        <f>NA()</f>
        <v>#N/A</v>
      </c>
      <c r="N50" s="138" t="e">
        <f>NA()</f>
        <v>#N/A</v>
      </c>
      <c r="O50" s="138">
        <f>IF(ISNUMBER('実質公債費比率（分子）の構造'!O$53),'実質公債費比率（分子）の構造'!O$53,NA())</f>
        <v>51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1928</v>
      </c>
      <c r="E56" s="137"/>
      <c r="F56" s="137"/>
      <c r="G56" s="137">
        <f>'将来負担比率（分子）の構造'!J$52</f>
        <v>1921</v>
      </c>
      <c r="H56" s="137"/>
      <c r="I56" s="137"/>
      <c r="J56" s="137">
        <f>'将来負担比率（分子）の構造'!K$52</f>
        <v>1938</v>
      </c>
      <c r="K56" s="137"/>
      <c r="L56" s="137"/>
      <c r="M56" s="137">
        <f>'将来負担比率（分子）の構造'!L$52</f>
        <v>1907</v>
      </c>
      <c r="N56" s="137"/>
      <c r="O56" s="137"/>
      <c r="P56" s="137">
        <f>'将来負担比率（分子）の構造'!M$52</f>
        <v>1898</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2060</v>
      </c>
      <c r="E58" s="137"/>
      <c r="F58" s="137"/>
      <c r="G58" s="137">
        <f>'将来負担比率（分子）の構造'!J$50</f>
        <v>2180</v>
      </c>
      <c r="H58" s="137"/>
      <c r="I58" s="137"/>
      <c r="J58" s="137">
        <f>'将来負担比率（分子）の構造'!K$50</f>
        <v>1820</v>
      </c>
      <c r="K58" s="137"/>
      <c r="L58" s="137"/>
      <c r="M58" s="137">
        <f>'将来負担比率（分子）の構造'!L$50</f>
        <v>1790</v>
      </c>
      <c r="N58" s="137"/>
      <c r="O58" s="137"/>
      <c r="P58" s="137">
        <f>'将来負担比率（分子）の構造'!M$50</f>
        <v>1813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230</v>
      </c>
      <c r="C62" s="137"/>
      <c r="D62" s="137"/>
      <c r="E62" s="137">
        <f>'将来負担比率（分子）の構造'!J$45</f>
        <v>281</v>
      </c>
      <c r="F62" s="137"/>
      <c r="G62" s="137"/>
      <c r="H62" s="137">
        <f>'将来負担比率（分子）の構造'!K$45</f>
        <v>298</v>
      </c>
      <c r="I62" s="137"/>
      <c r="J62" s="137"/>
      <c r="K62" s="137">
        <f>'将来負担比率（分子）の構造'!L$45</f>
        <v>230</v>
      </c>
      <c r="L62" s="137"/>
      <c r="M62" s="137"/>
      <c r="N62" s="137">
        <f>'将来負担比率（分子）の構造'!M$45</f>
        <v>223</v>
      </c>
      <c r="O62" s="137"/>
      <c r="P62" s="137"/>
    </row>
    <row r="63" spans="1:16" x14ac:dyDescent="0.15">
      <c r="A63" s="137" t="s">
        <v>28</v>
      </c>
      <c r="B63" s="137">
        <f>'将来負担比率（分子）の構造'!I$44</f>
        <v>124</v>
      </c>
      <c r="C63" s="137"/>
      <c r="D63" s="137"/>
      <c r="E63" s="137">
        <f>'将来負担比率（分子）の構造'!J$44</f>
        <v>108</v>
      </c>
      <c r="F63" s="137"/>
      <c r="G63" s="137"/>
      <c r="H63" s="137">
        <f>'将来負担比率（分子）の構造'!K$44</f>
        <v>162</v>
      </c>
      <c r="I63" s="137"/>
      <c r="J63" s="137"/>
      <c r="K63" s="137">
        <f>'将来負担比率（分子）の構造'!L$44</f>
        <v>75</v>
      </c>
      <c r="L63" s="137"/>
      <c r="M63" s="137"/>
      <c r="N63" s="137">
        <f>'将来負担比率（分子）の構造'!M$44</f>
        <v>105</v>
      </c>
      <c r="O63" s="137"/>
      <c r="P63" s="137"/>
    </row>
    <row r="64" spans="1:16" x14ac:dyDescent="0.15">
      <c r="A64" s="137" t="s">
        <v>27</v>
      </c>
      <c r="B64" s="137">
        <f>'将来負担比率（分子）の構造'!I$43</f>
        <v>122</v>
      </c>
      <c r="C64" s="137"/>
      <c r="D64" s="137"/>
      <c r="E64" s="137">
        <f>'将来負担比率（分子）の構造'!J$43</f>
        <v>173</v>
      </c>
      <c r="F64" s="137"/>
      <c r="G64" s="137"/>
      <c r="H64" s="137">
        <f>'将来負担比率（分子）の構造'!K$43</f>
        <v>209</v>
      </c>
      <c r="I64" s="137"/>
      <c r="J64" s="137"/>
      <c r="K64" s="137">
        <f>'将来負担比率（分子）の構造'!L$43</f>
        <v>228</v>
      </c>
      <c r="L64" s="137"/>
      <c r="M64" s="137"/>
      <c r="N64" s="137">
        <f>'将来負担比率（分子）の構造'!M$43</f>
        <v>219</v>
      </c>
      <c r="O64" s="137"/>
      <c r="P64" s="137"/>
    </row>
    <row r="65" spans="1:16" x14ac:dyDescent="0.15">
      <c r="A65" s="137" t="s">
        <v>26</v>
      </c>
      <c r="B65" s="137">
        <f>'将来負担比率（分子）の構造'!I$42</f>
        <v>0</v>
      </c>
      <c r="C65" s="137"/>
      <c r="D65" s="137"/>
      <c r="E65" s="137">
        <f>'将来負担比率（分子）の構造'!J$42</f>
        <v>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2165</v>
      </c>
      <c r="C66" s="137"/>
      <c r="D66" s="137"/>
      <c r="E66" s="137">
        <f>'将来負担比率（分子）の構造'!J$41</f>
        <v>2244</v>
      </c>
      <c r="F66" s="137"/>
      <c r="G66" s="137"/>
      <c r="H66" s="137">
        <f>'将来負担比率（分子）の構造'!K$41</f>
        <v>2312</v>
      </c>
      <c r="I66" s="137"/>
      <c r="J66" s="137"/>
      <c r="K66" s="137">
        <f>'将来負担比率（分子）の構造'!L$41</f>
        <v>2296</v>
      </c>
      <c r="L66" s="137"/>
      <c r="M66" s="137"/>
      <c r="N66" s="137">
        <f>'将来負担比率（分子）の構造'!M$41</f>
        <v>2288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137149</v>
      </c>
      <c r="S5" s="615"/>
      <c r="T5" s="615"/>
      <c r="U5" s="615"/>
      <c r="V5" s="615"/>
      <c r="W5" s="615"/>
      <c r="X5" s="615"/>
      <c r="Y5" s="616"/>
      <c r="Z5" s="617">
        <v>6.2</v>
      </c>
      <c r="AA5" s="617"/>
      <c r="AB5" s="617"/>
      <c r="AC5" s="617"/>
      <c r="AD5" s="618">
        <v>137149</v>
      </c>
      <c r="AE5" s="618"/>
      <c r="AF5" s="618"/>
      <c r="AG5" s="618"/>
      <c r="AH5" s="618"/>
      <c r="AI5" s="618"/>
      <c r="AJ5" s="618"/>
      <c r="AK5" s="618"/>
      <c r="AL5" s="619">
        <v>13.3</v>
      </c>
      <c r="AM5" s="620"/>
      <c r="AN5" s="620"/>
      <c r="AO5" s="621"/>
      <c r="AP5" s="611" t="s">
        <v>210</v>
      </c>
      <c r="AQ5" s="612"/>
      <c r="AR5" s="612"/>
      <c r="AS5" s="612"/>
      <c r="AT5" s="612"/>
      <c r="AU5" s="612"/>
      <c r="AV5" s="612"/>
      <c r="AW5" s="612"/>
      <c r="AX5" s="612"/>
      <c r="AY5" s="612"/>
      <c r="AZ5" s="612"/>
      <c r="BA5" s="612"/>
      <c r="BB5" s="612"/>
      <c r="BC5" s="612"/>
      <c r="BD5" s="612"/>
      <c r="BE5" s="612"/>
      <c r="BF5" s="613"/>
      <c r="BG5" s="625">
        <v>137149</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14264</v>
      </c>
      <c r="S6" s="626"/>
      <c r="T6" s="626"/>
      <c r="U6" s="626"/>
      <c r="V6" s="626"/>
      <c r="W6" s="626"/>
      <c r="X6" s="626"/>
      <c r="Y6" s="627"/>
      <c r="Z6" s="628">
        <v>0.6</v>
      </c>
      <c r="AA6" s="628"/>
      <c r="AB6" s="628"/>
      <c r="AC6" s="628"/>
      <c r="AD6" s="629">
        <v>14264</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137149</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41958</v>
      </c>
      <c r="CS6" s="626"/>
      <c r="CT6" s="626"/>
      <c r="CU6" s="626"/>
      <c r="CV6" s="626"/>
      <c r="CW6" s="626"/>
      <c r="CX6" s="626"/>
      <c r="CY6" s="627"/>
      <c r="CZ6" s="628">
        <v>2</v>
      </c>
      <c r="DA6" s="628"/>
      <c r="DB6" s="628"/>
      <c r="DC6" s="628"/>
      <c r="DD6" s="634" t="s">
        <v>211</v>
      </c>
      <c r="DE6" s="626"/>
      <c r="DF6" s="626"/>
      <c r="DG6" s="626"/>
      <c r="DH6" s="626"/>
      <c r="DI6" s="626"/>
      <c r="DJ6" s="626"/>
      <c r="DK6" s="626"/>
      <c r="DL6" s="626"/>
      <c r="DM6" s="626"/>
      <c r="DN6" s="626"/>
      <c r="DO6" s="626"/>
      <c r="DP6" s="627"/>
      <c r="DQ6" s="634">
        <v>41958</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307</v>
      </c>
      <c r="S7" s="626"/>
      <c r="T7" s="626"/>
      <c r="U7" s="626"/>
      <c r="V7" s="626"/>
      <c r="W7" s="626"/>
      <c r="X7" s="626"/>
      <c r="Y7" s="627"/>
      <c r="Z7" s="628">
        <v>0</v>
      </c>
      <c r="AA7" s="628"/>
      <c r="AB7" s="628"/>
      <c r="AC7" s="628"/>
      <c r="AD7" s="629">
        <v>307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47066</v>
      </c>
      <c r="BH7" s="626"/>
      <c r="BI7" s="626"/>
      <c r="BJ7" s="626"/>
      <c r="BK7" s="626"/>
      <c r="BL7" s="626"/>
      <c r="BM7" s="626"/>
      <c r="BN7" s="627"/>
      <c r="BO7" s="628">
        <v>34.299999999999997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525076</v>
      </c>
      <c r="CS7" s="626"/>
      <c r="CT7" s="626"/>
      <c r="CU7" s="626"/>
      <c r="CV7" s="626"/>
      <c r="CW7" s="626"/>
      <c r="CX7" s="626"/>
      <c r="CY7" s="627"/>
      <c r="CZ7" s="628">
        <v>25.3</v>
      </c>
      <c r="DA7" s="628"/>
      <c r="DB7" s="628"/>
      <c r="DC7" s="628"/>
      <c r="DD7" s="634">
        <v>38625</v>
      </c>
      <c r="DE7" s="626"/>
      <c r="DF7" s="626"/>
      <c r="DG7" s="626"/>
      <c r="DH7" s="626"/>
      <c r="DI7" s="626"/>
      <c r="DJ7" s="626"/>
      <c r="DK7" s="626"/>
      <c r="DL7" s="626"/>
      <c r="DM7" s="626"/>
      <c r="DN7" s="626"/>
      <c r="DO7" s="626"/>
      <c r="DP7" s="627"/>
      <c r="DQ7" s="634">
        <v>355391</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312</v>
      </c>
      <c r="S8" s="626"/>
      <c r="T8" s="626"/>
      <c r="U8" s="626"/>
      <c r="V8" s="626"/>
      <c r="W8" s="626"/>
      <c r="X8" s="626"/>
      <c r="Y8" s="627"/>
      <c r="Z8" s="628">
        <v>0</v>
      </c>
      <c r="AA8" s="628"/>
      <c r="AB8" s="628"/>
      <c r="AC8" s="628"/>
      <c r="AD8" s="629">
        <v>312</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1729</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217128</v>
      </c>
      <c r="CS8" s="626"/>
      <c r="CT8" s="626"/>
      <c r="CU8" s="626"/>
      <c r="CV8" s="626"/>
      <c r="CW8" s="626"/>
      <c r="CX8" s="626"/>
      <c r="CY8" s="627"/>
      <c r="CZ8" s="628">
        <v>10.4</v>
      </c>
      <c r="DA8" s="628"/>
      <c r="DB8" s="628"/>
      <c r="DC8" s="628"/>
      <c r="DD8" s="634">
        <v>1380</v>
      </c>
      <c r="DE8" s="626"/>
      <c r="DF8" s="626"/>
      <c r="DG8" s="626"/>
      <c r="DH8" s="626"/>
      <c r="DI8" s="626"/>
      <c r="DJ8" s="626"/>
      <c r="DK8" s="626"/>
      <c r="DL8" s="626"/>
      <c r="DM8" s="626"/>
      <c r="DN8" s="626"/>
      <c r="DO8" s="626"/>
      <c r="DP8" s="627"/>
      <c r="DQ8" s="634">
        <v>165215</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183</v>
      </c>
      <c r="S9" s="626"/>
      <c r="T9" s="626"/>
      <c r="U9" s="626"/>
      <c r="V9" s="626"/>
      <c r="W9" s="626"/>
      <c r="X9" s="626"/>
      <c r="Y9" s="627"/>
      <c r="Z9" s="628">
        <v>0</v>
      </c>
      <c r="AA9" s="628"/>
      <c r="AB9" s="628"/>
      <c r="AC9" s="628"/>
      <c r="AD9" s="629">
        <v>183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38082</v>
      </c>
      <c r="BH9" s="626"/>
      <c r="BI9" s="626"/>
      <c r="BJ9" s="626"/>
      <c r="BK9" s="626"/>
      <c r="BL9" s="626"/>
      <c r="BM9" s="626"/>
      <c r="BN9" s="627"/>
      <c r="BO9" s="628">
        <v>27.8</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205954</v>
      </c>
      <c r="CS9" s="626"/>
      <c r="CT9" s="626"/>
      <c r="CU9" s="626"/>
      <c r="CV9" s="626"/>
      <c r="CW9" s="626"/>
      <c r="CX9" s="626"/>
      <c r="CY9" s="627"/>
      <c r="CZ9" s="628">
        <v>9.9</v>
      </c>
      <c r="DA9" s="628"/>
      <c r="DB9" s="628"/>
      <c r="DC9" s="628"/>
      <c r="DD9" s="634">
        <v>332</v>
      </c>
      <c r="DE9" s="626"/>
      <c r="DF9" s="626"/>
      <c r="DG9" s="626"/>
      <c r="DH9" s="626"/>
      <c r="DI9" s="626"/>
      <c r="DJ9" s="626"/>
      <c r="DK9" s="626"/>
      <c r="DL9" s="626"/>
      <c r="DM9" s="626"/>
      <c r="DN9" s="626"/>
      <c r="DO9" s="626"/>
      <c r="DP9" s="627"/>
      <c r="DQ9" s="634">
        <v>121049</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17352</v>
      </c>
      <c r="S10" s="626"/>
      <c r="T10" s="626"/>
      <c r="U10" s="626"/>
      <c r="V10" s="626"/>
      <c r="W10" s="626"/>
      <c r="X10" s="626"/>
      <c r="Y10" s="627"/>
      <c r="Z10" s="628">
        <v>0.8</v>
      </c>
      <c r="AA10" s="628"/>
      <c r="AB10" s="628"/>
      <c r="AC10" s="628"/>
      <c r="AD10" s="629">
        <v>17352</v>
      </c>
      <c r="AE10" s="629"/>
      <c r="AF10" s="629"/>
      <c r="AG10" s="629"/>
      <c r="AH10" s="629"/>
      <c r="AI10" s="629"/>
      <c r="AJ10" s="629"/>
      <c r="AK10" s="629"/>
      <c r="AL10" s="630">
        <v>1.7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2640</v>
      </c>
      <c r="BH10" s="626"/>
      <c r="BI10" s="626"/>
      <c r="BJ10" s="626"/>
      <c r="BK10" s="626"/>
      <c r="BL10" s="626"/>
      <c r="BM10" s="626"/>
      <c r="BN10" s="627"/>
      <c r="BO10" s="628">
        <v>1.9</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4615</v>
      </c>
      <c r="BH11" s="626"/>
      <c r="BI11" s="626"/>
      <c r="BJ11" s="626"/>
      <c r="BK11" s="626"/>
      <c r="BL11" s="626"/>
      <c r="BM11" s="626"/>
      <c r="BN11" s="627"/>
      <c r="BO11" s="628">
        <v>3.4</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223844</v>
      </c>
      <c r="CS11" s="626"/>
      <c r="CT11" s="626"/>
      <c r="CU11" s="626"/>
      <c r="CV11" s="626"/>
      <c r="CW11" s="626"/>
      <c r="CX11" s="626"/>
      <c r="CY11" s="627"/>
      <c r="CZ11" s="628">
        <v>10.8</v>
      </c>
      <c r="DA11" s="628"/>
      <c r="DB11" s="628"/>
      <c r="DC11" s="628"/>
      <c r="DD11" s="634">
        <v>149405</v>
      </c>
      <c r="DE11" s="626"/>
      <c r="DF11" s="626"/>
      <c r="DG11" s="626"/>
      <c r="DH11" s="626"/>
      <c r="DI11" s="626"/>
      <c r="DJ11" s="626"/>
      <c r="DK11" s="626"/>
      <c r="DL11" s="626"/>
      <c r="DM11" s="626"/>
      <c r="DN11" s="626"/>
      <c r="DO11" s="626"/>
      <c r="DP11" s="627"/>
      <c r="DQ11" s="634">
        <v>71693</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83821</v>
      </c>
      <c r="BH12" s="626"/>
      <c r="BI12" s="626"/>
      <c r="BJ12" s="626"/>
      <c r="BK12" s="626"/>
      <c r="BL12" s="626"/>
      <c r="BM12" s="626"/>
      <c r="BN12" s="627"/>
      <c r="BO12" s="628">
        <v>61.1</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94238</v>
      </c>
      <c r="CS12" s="626"/>
      <c r="CT12" s="626"/>
      <c r="CU12" s="626"/>
      <c r="CV12" s="626"/>
      <c r="CW12" s="626"/>
      <c r="CX12" s="626"/>
      <c r="CY12" s="627"/>
      <c r="CZ12" s="628">
        <v>4.5</v>
      </c>
      <c r="DA12" s="628"/>
      <c r="DB12" s="628"/>
      <c r="DC12" s="628"/>
      <c r="DD12" s="634">
        <v>9670</v>
      </c>
      <c r="DE12" s="626"/>
      <c r="DF12" s="626"/>
      <c r="DG12" s="626"/>
      <c r="DH12" s="626"/>
      <c r="DI12" s="626"/>
      <c r="DJ12" s="626"/>
      <c r="DK12" s="626"/>
      <c r="DL12" s="626"/>
      <c r="DM12" s="626"/>
      <c r="DN12" s="626"/>
      <c r="DO12" s="626"/>
      <c r="DP12" s="627"/>
      <c r="DQ12" s="634">
        <v>42924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1964</v>
      </c>
      <c r="S13" s="626"/>
      <c r="T13" s="626"/>
      <c r="U13" s="626"/>
      <c r="V13" s="626"/>
      <c r="W13" s="626"/>
      <c r="X13" s="626"/>
      <c r="Y13" s="627"/>
      <c r="Z13" s="628">
        <v>0.1</v>
      </c>
      <c r="AA13" s="628"/>
      <c r="AB13" s="628"/>
      <c r="AC13" s="628"/>
      <c r="AD13" s="629">
        <v>1964</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61516</v>
      </c>
      <c r="BH13" s="626"/>
      <c r="BI13" s="626"/>
      <c r="BJ13" s="626"/>
      <c r="BK13" s="626"/>
      <c r="BL13" s="626"/>
      <c r="BM13" s="626"/>
      <c r="BN13" s="627"/>
      <c r="BO13" s="628">
        <v>44.9</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167845</v>
      </c>
      <c r="CS13" s="626"/>
      <c r="CT13" s="626"/>
      <c r="CU13" s="626"/>
      <c r="CV13" s="626"/>
      <c r="CW13" s="626"/>
      <c r="CX13" s="626"/>
      <c r="CY13" s="627"/>
      <c r="CZ13" s="628">
        <v>8.1</v>
      </c>
      <c r="DA13" s="628"/>
      <c r="DB13" s="628"/>
      <c r="DC13" s="628"/>
      <c r="DD13" s="634">
        <v>153490</v>
      </c>
      <c r="DE13" s="626"/>
      <c r="DF13" s="626"/>
      <c r="DG13" s="626"/>
      <c r="DH13" s="626"/>
      <c r="DI13" s="626"/>
      <c r="DJ13" s="626"/>
      <c r="DK13" s="626"/>
      <c r="DL13" s="626"/>
      <c r="DM13" s="626"/>
      <c r="DN13" s="626"/>
      <c r="DO13" s="626"/>
      <c r="DP13" s="627"/>
      <c r="DQ13" s="634">
        <v>49179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4103</v>
      </c>
      <c r="BH14" s="626"/>
      <c r="BI14" s="626"/>
      <c r="BJ14" s="626"/>
      <c r="BK14" s="626"/>
      <c r="BL14" s="626"/>
      <c r="BM14" s="626"/>
      <c r="BN14" s="627"/>
      <c r="BO14" s="628">
        <v>3</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52352</v>
      </c>
      <c r="CS14" s="626"/>
      <c r="CT14" s="626"/>
      <c r="CU14" s="626"/>
      <c r="CV14" s="626"/>
      <c r="CW14" s="626"/>
      <c r="CX14" s="626"/>
      <c r="CY14" s="627"/>
      <c r="CZ14" s="628">
        <v>2.5</v>
      </c>
      <c r="DA14" s="628"/>
      <c r="DB14" s="628"/>
      <c r="DC14" s="628"/>
      <c r="DD14" s="634">
        <v>256</v>
      </c>
      <c r="DE14" s="626"/>
      <c r="DF14" s="626"/>
      <c r="DG14" s="626"/>
      <c r="DH14" s="626"/>
      <c r="DI14" s="626"/>
      <c r="DJ14" s="626"/>
      <c r="DK14" s="626"/>
      <c r="DL14" s="626"/>
      <c r="DM14" s="626"/>
      <c r="DN14" s="626"/>
      <c r="DO14" s="626"/>
      <c r="DP14" s="627"/>
      <c r="DQ14" s="634">
        <v>46267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262</v>
      </c>
      <c r="S15" s="626"/>
      <c r="T15" s="626"/>
      <c r="U15" s="626"/>
      <c r="V15" s="626"/>
      <c r="W15" s="626"/>
      <c r="X15" s="626"/>
      <c r="Y15" s="627"/>
      <c r="Z15" s="628">
        <v>0</v>
      </c>
      <c r="AA15" s="628"/>
      <c r="AB15" s="628"/>
      <c r="AC15" s="628"/>
      <c r="AD15" s="629">
        <v>262</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2159</v>
      </c>
      <c r="BH15" s="626"/>
      <c r="BI15" s="626"/>
      <c r="BJ15" s="626"/>
      <c r="BK15" s="626"/>
      <c r="BL15" s="626"/>
      <c r="BM15" s="626"/>
      <c r="BN15" s="627"/>
      <c r="BO15" s="628">
        <v>1.6</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209141</v>
      </c>
      <c r="CS15" s="626"/>
      <c r="CT15" s="626"/>
      <c r="CU15" s="626"/>
      <c r="CV15" s="626"/>
      <c r="CW15" s="626"/>
      <c r="CX15" s="626"/>
      <c r="CY15" s="627"/>
      <c r="CZ15" s="628">
        <v>10.1</v>
      </c>
      <c r="DA15" s="628"/>
      <c r="DB15" s="628"/>
      <c r="DC15" s="628"/>
      <c r="DD15" s="634">
        <v>79714</v>
      </c>
      <c r="DE15" s="626"/>
      <c r="DF15" s="626"/>
      <c r="DG15" s="626"/>
      <c r="DH15" s="626"/>
      <c r="DI15" s="626"/>
      <c r="DJ15" s="626"/>
      <c r="DK15" s="626"/>
      <c r="DL15" s="626"/>
      <c r="DM15" s="626"/>
      <c r="DN15" s="626"/>
      <c r="DO15" s="626"/>
      <c r="DP15" s="627"/>
      <c r="DQ15" s="634">
        <v>124206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988354</v>
      </c>
      <c r="S16" s="626"/>
      <c r="T16" s="626"/>
      <c r="U16" s="626"/>
      <c r="V16" s="626"/>
      <c r="W16" s="626"/>
      <c r="X16" s="626"/>
      <c r="Y16" s="627"/>
      <c r="Z16" s="628">
        <v>44.3</v>
      </c>
      <c r="AA16" s="628"/>
      <c r="AB16" s="628"/>
      <c r="AC16" s="628"/>
      <c r="AD16" s="629">
        <v>858162</v>
      </c>
      <c r="AE16" s="629"/>
      <c r="AF16" s="629"/>
      <c r="AG16" s="629"/>
      <c r="AH16" s="629"/>
      <c r="AI16" s="629"/>
      <c r="AJ16" s="629"/>
      <c r="AK16" s="629"/>
      <c r="AL16" s="630">
        <v>83.3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113639</v>
      </c>
      <c r="CS16" s="626"/>
      <c r="CT16" s="626"/>
      <c r="CU16" s="626"/>
      <c r="CV16" s="626"/>
      <c r="CW16" s="626"/>
      <c r="CX16" s="626"/>
      <c r="CY16" s="627"/>
      <c r="CZ16" s="628">
        <v>5.5</v>
      </c>
      <c r="DA16" s="628"/>
      <c r="DB16" s="628"/>
      <c r="DC16" s="628"/>
      <c r="DD16" s="634" t="s">
        <v>113</v>
      </c>
      <c r="DE16" s="626"/>
      <c r="DF16" s="626"/>
      <c r="DG16" s="626"/>
      <c r="DH16" s="626"/>
      <c r="DI16" s="626"/>
      <c r="DJ16" s="626"/>
      <c r="DK16" s="626"/>
      <c r="DL16" s="626"/>
      <c r="DM16" s="626"/>
      <c r="DN16" s="626"/>
      <c r="DO16" s="626"/>
      <c r="DP16" s="627"/>
      <c r="DQ16" s="634">
        <v>17091</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858162</v>
      </c>
      <c r="S17" s="626"/>
      <c r="T17" s="626"/>
      <c r="U17" s="626"/>
      <c r="V17" s="626"/>
      <c r="W17" s="626"/>
      <c r="X17" s="626"/>
      <c r="Y17" s="627"/>
      <c r="Z17" s="628">
        <v>38.5</v>
      </c>
      <c r="AA17" s="628"/>
      <c r="AB17" s="628"/>
      <c r="AC17" s="628"/>
      <c r="AD17" s="629">
        <v>858162</v>
      </c>
      <c r="AE17" s="629"/>
      <c r="AF17" s="629"/>
      <c r="AG17" s="629"/>
      <c r="AH17" s="629"/>
      <c r="AI17" s="629"/>
      <c r="AJ17" s="629"/>
      <c r="AK17" s="629"/>
      <c r="AL17" s="630">
        <v>83.3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227920</v>
      </c>
      <c r="CS17" s="626"/>
      <c r="CT17" s="626"/>
      <c r="CU17" s="626"/>
      <c r="CV17" s="626"/>
      <c r="CW17" s="626"/>
      <c r="CX17" s="626"/>
      <c r="CY17" s="627"/>
      <c r="CZ17" s="628">
        <v>11</v>
      </c>
      <c r="DA17" s="628"/>
      <c r="DB17" s="628"/>
      <c r="DC17" s="628"/>
      <c r="DD17" s="634" t="s">
        <v>113</v>
      </c>
      <c r="DE17" s="626"/>
      <c r="DF17" s="626"/>
      <c r="DG17" s="626"/>
      <c r="DH17" s="626"/>
      <c r="DI17" s="626"/>
      <c r="DJ17" s="626"/>
      <c r="DK17" s="626"/>
      <c r="DL17" s="626"/>
      <c r="DM17" s="626"/>
      <c r="DN17" s="626"/>
      <c r="DO17" s="626"/>
      <c r="DP17" s="627"/>
      <c r="DQ17" s="634">
        <v>227920</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130192</v>
      </c>
      <c r="S18" s="626"/>
      <c r="T18" s="626"/>
      <c r="U18" s="626"/>
      <c r="V18" s="626"/>
      <c r="W18" s="626"/>
      <c r="X18" s="626"/>
      <c r="Y18" s="627"/>
      <c r="Z18" s="628">
        <v>5.8</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1160147</v>
      </c>
      <c r="S20" s="626"/>
      <c r="T20" s="626"/>
      <c r="U20" s="626"/>
      <c r="V20" s="626"/>
      <c r="W20" s="626"/>
      <c r="X20" s="626"/>
      <c r="Y20" s="627"/>
      <c r="Z20" s="628">
        <v>52</v>
      </c>
      <c r="AA20" s="628"/>
      <c r="AB20" s="628"/>
      <c r="AC20" s="628"/>
      <c r="AD20" s="629">
        <v>1029955</v>
      </c>
      <c r="AE20" s="629"/>
      <c r="AF20" s="629"/>
      <c r="AG20" s="629"/>
      <c r="AH20" s="629"/>
      <c r="AI20" s="629"/>
      <c r="AJ20" s="629"/>
      <c r="AK20" s="629"/>
      <c r="AL20" s="630">
        <v>100</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2079095</v>
      </c>
      <c r="CS20" s="626"/>
      <c r="CT20" s="626"/>
      <c r="CU20" s="626"/>
      <c r="CV20" s="626"/>
      <c r="CW20" s="626"/>
      <c r="CX20" s="626"/>
      <c r="CY20" s="627"/>
      <c r="CZ20" s="628">
        <v>100</v>
      </c>
      <c r="DA20" s="628"/>
      <c r="DB20" s="628"/>
      <c r="DC20" s="628"/>
      <c r="DD20" s="634">
        <v>432872</v>
      </c>
      <c r="DE20" s="626"/>
      <c r="DF20" s="626"/>
      <c r="DG20" s="626"/>
      <c r="DH20" s="626"/>
      <c r="DI20" s="626"/>
      <c r="DJ20" s="626"/>
      <c r="DK20" s="626"/>
      <c r="DL20" s="626"/>
      <c r="DM20" s="626"/>
      <c r="DN20" s="626"/>
      <c r="DO20" s="626"/>
      <c r="DP20" s="627"/>
      <c r="DQ20" s="634">
        <v>1262893</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7564</v>
      </c>
      <c r="S22" s="626"/>
      <c r="T22" s="626"/>
      <c r="U22" s="626"/>
      <c r="V22" s="626"/>
      <c r="W22" s="626"/>
      <c r="X22" s="626"/>
      <c r="Y22" s="627"/>
      <c r="Z22" s="628">
        <v>0.3</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93462</v>
      </c>
      <c r="S23" s="626"/>
      <c r="T23" s="626"/>
      <c r="U23" s="626"/>
      <c r="V23" s="626"/>
      <c r="W23" s="626"/>
      <c r="X23" s="626"/>
      <c r="Y23" s="627"/>
      <c r="Z23" s="628">
        <v>4.2</v>
      </c>
      <c r="AA23" s="628"/>
      <c r="AB23" s="628"/>
      <c r="AC23" s="628"/>
      <c r="AD23" s="629" t="s">
        <v>113</v>
      </c>
      <c r="AE23" s="629"/>
      <c r="AF23" s="629"/>
      <c r="AG23" s="629"/>
      <c r="AH23" s="629"/>
      <c r="AI23" s="629"/>
      <c r="AJ23" s="629"/>
      <c r="AK23" s="629"/>
      <c r="AL23" s="630" t="s">
        <v>113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4165</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615945</v>
      </c>
      <c r="CS24" s="615"/>
      <c r="CT24" s="615"/>
      <c r="CU24" s="615"/>
      <c r="CV24" s="615"/>
      <c r="CW24" s="615"/>
      <c r="CX24" s="615"/>
      <c r="CY24" s="616"/>
      <c r="CZ24" s="652">
        <v>29.6</v>
      </c>
      <c r="DA24" s="653"/>
      <c r="DB24" s="653"/>
      <c r="DC24" s="654"/>
      <c r="DD24" s="651">
        <v>536605</v>
      </c>
      <c r="DE24" s="615"/>
      <c r="DF24" s="615"/>
      <c r="DG24" s="615"/>
      <c r="DH24" s="615"/>
      <c r="DI24" s="615"/>
      <c r="DJ24" s="615"/>
      <c r="DK24" s="616"/>
      <c r="DL24" s="651">
        <v>536314</v>
      </c>
      <c r="DM24" s="615"/>
      <c r="DN24" s="615"/>
      <c r="DO24" s="615"/>
      <c r="DP24" s="615"/>
      <c r="DQ24" s="615"/>
      <c r="DR24" s="615"/>
      <c r="DS24" s="615"/>
      <c r="DT24" s="615"/>
      <c r="DU24" s="615"/>
      <c r="DV24" s="616"/>
      <c r="DW24" s="619">
        <v>50.2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328804</v>
      </c>
      <c r="S25" s="626"/>
      <c r="T25" s="626"/>
      <c r="U25" s="626"/>
      <c r="V25" s="626"/>
      <c r="W25" s="626"/>
      <c r="X25" s="626"/>
      <c r="Y25" s="627"/>
      <c r="Z25" s="628">
        <v>14.7</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363796</v>
      </c>
      <c r="CS25" s="657"/>
      <c r="CT25" s="657"/>
      <c r="CU25" s="657"/>
      <c r="CV25" s="657"/>
      <c r="CW25" s="657"/>
      <c r="CX25" s="657"/>
      <c r="CY25" s="658"/>
      <c r="CZ25" s="659">
        <v>17.5</v>
      </c>
      <c r="DA25" s="660"/>
      <c r="DB25" s="660"/>
      <c r="DC25" s="661"/>
      <c r="DD25" s="634">
        <v>301817</v>
      </c>
      <c r="DE25" s="657"/>
      <c r="DF25" s="657"/>
      <c r="DG25" s="657"/>
      <c r="DH25" s="657"/>
      <c r="DI25" s="657"/>
      <c r="DJ25" s="657"/>
      <c r="DK25" s="658"/>
      <c r="DL25" s="634">
        <v>301526</v>
      </c>
      <c r="DM25" s="657"/>
      <c r="DN25" s="657"/>
      <c r="DO25" s="657"/>
      <c r="DP25" s="657"/>
      <c r="DQ25" s="657"/>
      <c r="DR25" s="657"/>
      <c r="DS25" s="657"/>
      <c r="DT25" s="657"/>
      <c r="DU25" s="657"/>
      <c r="DV25" s="658"/>
      <c r="DW25" s="630">
        <v>28.2</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208380</v>
      </c>
      <c r="CS26" s="626"/>
      <c r="CT26" s="626"/>
      <c r="CU26" s="626"/>
      <c r="CV26" s="626"/>
      <c r="CW26" s="626"/>
      <c r="CX26" s="626"/>
      <c r="CY26" s="627"/>
      <c r="CZ26" s="659">
        <v>10</v>
      </c>
      <c r="DA26" s="660"/>
      <c r="DB26" s="660"/>
      <c r="DC26" s="661"/>
      <c r="DD26" s="634">
        <v>169161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73863</v>
      </c>
      <c r="S27" s="626"/>
      <c r="T27" s="626"/>
      <c r="U27" s="626"/>
      <c r="V27" s="626"/>
      <c r="W27" s="626"/>
      <c r="X27" s="626"/>
      <c r="Y27" s="627"/>
      <c r="Z27" s="628">
        <v>3.3</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137149</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24229</v>
      </c>
      <c r="CS27" s="657"/>
      <c r="CT27" s="657"/>
      <c r="CU27" s="657"/>
      <c r="CV27" s="657"/>
      <c r="CW27" s="657"/>
      <c r="CX27" s="657"/>
      <c r="CY27" s="658"/>
      <c r="CZ27" s="659">
        <v>1.2</v>
      </c>
      <c r="DA27" s="660"/>
      <c r="DB27" s="660"/>
      <c r="DC27" s="661"/>
      <c r="DD27" s="634">
        <v>6868</v>
      </c>
      <c r="DE27" s="657"/>
      <c r="DF27" s="657"/>
      <c r="DG27" s="657"/>
      <c r="DH27" s="657"/>
      <c r="DI27" s="657"/>
      <c r="DJ27" s="657"/>
      <c r="DK27" s="658"/>
      <c r="DL27" s="634">
        <v>6868</v>
      </c>
      <c r="DM27" s="657"/>
      <c r="DN27" s="657"/>
      <c r="DO27" s="657"/>
      <c r="DP27" s="657"/>
      <c r="DQ27" s="657"/>
      <c r="DR27" s="657"/>
      <c r="DS27" s="657"/>
      <c r="DT27" s="657"/>
      <c r="DU27" s="657"/>
      <c r="DV27" s="658"/>
      <c r="DW27" s="630">
        <v>0.6</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5329</v>
      </c>
      <c r="S28" s="626"/>
      <c r="T28" s="626"/>
      <c r="U28" s="626"/>
      <c r="V28" s="626"/>
      <c r="W28" s="626"/>
      <c r="X28" s="626"/>
      <c r="Y28" s="627"/>
      <c r="Z28" s="628">
        <v>0.2</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227920</v>
      </c>
      <c r="CS28" s="626"/>
      <c r="CT28" s="626"/>
      <c r="CU28" s="626"/>
      <c r="CV28" s="626"/>
      <c r="CW28" s="626"/>
      <c r="CX28" s="626"/>
      <c r="CY28" s="627"/>
      <c r="CZ28" s="659">
        <v>11</v>
      </c>
      <c r="DA28" s="660"/>
      <c r="DB28" s="660"/>
      <c r="DC28" s="661"/>
      <c r="DD28" s="634">
        <v>227920</v>
      </c>
      <c r="DE28" s="626"/>
      <c r="DF28" s="626"/>
      <c r="DG28" s="626"/>
      <c r="DH28" s="626"/>
      <c r="DI28" s="626"/>
      <c r="DJ28" s="626"/>
      <c r="DK28" s="627"/>
      <c r="DL28" s="634">
        <v>227920</v>
      </c>
      <c r="DM28" s="626"/>
      <c r="DN28" s="626"/>
      <c r="DO28" s="626"/>
      <c r="DP28" s="626"/>
      <c r="DQ28" s="626"/>
      <c r="DR28" s="626"/>
      <c r="DS28" s="626"/>
      <c r="DT28" s="626"/>
      <c r="DU28" s="626"/>
      <c r="DV28" s="627"/>
      <c r="DW28" s="630">
        <v>21.3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74385</v>
      </c>
      <c r="S29" s="626"/>
      <c r="T29" s="626"/>
      <c r="U29" s="626"/>
      <c r="V29" s="626"/>
      <c r="W29" s="626"/>
      <c r="X29" s="626"/>
      <c r="Y29" s="627"/>
      <c r="Z29" s="628">
        <v>3.3</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227920</v>
      </c>
      <c r="CS29" s="657"/>
      <c r="CT29" s="657"/>
      <c r="CU29" s="657"/>
      <c r="CV29" s="657"/>
      <c r="CW29" s="657"/>
      <c r="CX29" s="657"/>
      <c r="CY29" s="658"/>
      <c r="CZ29" s="659">
        <v>11</v>
      </c>
      <c r="DA29" s="660"/>
      <c r="DB29" s="660"/>
      <c r="DC29" s="661"/>
      <c r="DD29" s="634">
        <v>227920</v>
      </c>
      <c r="DE29" s="657"/>
      <c r="DF29" s="657"/>
      <c r="DG29" s="657"/>
      <c r="DH29" s="657"/>
      <c r="DI29" s="657"/>
      <c r="DJ29" s="657"/>
      <c r="DK29" s="658"/>
      <c r="DL29" s="634">
        <v>227920</v>
      </c>
      <c r="DM29" s="657"/>
      <c r="DN29" s="657"/>
      <c r="DO29" s="657"/>
      <c r="DP29" s="657"/>
      <c r="DQ29" s="657"/>
      <c r="DR29" s="657"/>
      <c r="DS29" s="657"/>
      <c r="DT29" s="657"/>
      <c r="DU29" s="657"/>
      <c r="DV29" s="658"/>
      <c r="DW29" s="630">
        <v>21.3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156394</v>
      </c>
      <c r="S30" s="626"/>
      <c r="T30" s="626"/>
      <c r="U30" s="626"/>
      <c r="V30" s="626"/>
      <c r="W30" s="626"/>
      <c r="X30" s="626"/>
      <c r="Y30" s="627"/>
      <c r="Z30" s="628">
        <v>7</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99.9</v>
      </c>
      <c r="BH30" s="684"/>
      <c r="BI30" s="684"/>
      <c r="BJ30" s="684"/>
      <c r="BK30" s="684"/>
      <c r="BL30" s="684"/>
      <c r="BM30" s="620">
        <v>98.8</v>
      </c>
      <c r="BN30" s="684"/>
      <c r="BO30" s="684"/>
      <c r="BP30" s="684"/>
      <c r="BQ30" s="685"/>
      <c r="BR30" s="683">
        <v>99.9</v>
      </c>
      <c r="BS30" s="684"/>
      <c r="BT30" s="684"/>
      <c r="BU30" s="684"/>
      <c r="BV30" s="684"/>
      <c r="BW30" s="684"/>
      <c r="BX30" s="620">
        <v>98.8</v>
      </c>
      <c r="BY30" s="684"/>
      <c r="BZ30" s="684"/>
      <c r="CA30" s="684"/>
      <c r="CB30" s="685"/>
      <c r="CD30" s="688"/>
      <c r="CE30" s="689"/>
      <c r="CF30" s="639" t="s">
        <v>293</v>
      </c>
      <c r="CG30" s="640"/>
      <c r="CH30" s="640"/>
      <c r="CI30" s="640"/>
      <c r="CJ30" s="640"/>
      <c r="CK30" s="640"/>
      <c r="CL30" s="640"/>
      <c r="CM30" s="640"/>
      <c r="CN30" s="640"/>
      <c r="CO30" s="640"/>
      <c r="CP30" s="640"/>
      <c r="CQ30" s="641"/>
      <c r="CR30" s="625">
        <v>211425</v>
      </c>
      <c r="CS30" s="626"/>
      <c r="CT30" s="626"/>
      <c r="CU30" s="626"/>
      <c r="CV30" s="626"/>
      <c r="CW30" s="626"/>
      <c r="CX30" s="626"/>
      <c r="CY30" s="627"/>
      <c r="CZ30" s="659">
        <v>10.199999999999999</v>
      </c>
      <c r="DA30" s="660"/>
      <c r="DB30" s="660"/>
      <c r="DC30" s="661"/>
      <c r="DD30" s="634">
        <v>211425</v>
      </c>
      <c r="DE30" s="626"/>
      <c r="DF30" s="626"/>
      <c r="DG30" s="626"/>
      <c r="DH30" s="626"/>
      <c r="DI30" s="626"/>
      <c r="DJ30" s="626"/>
      <c r="DK30" s="627"/>
      <c r="DL30" s="634">
        <v>211425</v>
      </c>
      <c r="DM30" s="626"/>
      <c r="DN30" s="626"/>
      <c r="DO30" s="626"/>
      <c r="DP30" s="626"/>
      <c r="DQ30" s="626"/>
      <c r="DR30" s="626"/>
      <c r="DS30" s="626"/>
      <c r="DT30" s="626"/>
      <c r="DU30" s="626"/>
      <c r="DV30" s="627"/>
      <c r="DW30" s="630">
        <v>19.8</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80429</v>
      </c>
      <c r="S31" s="626"/>
      <c r="T31" s="626"/>
      <c r="U31" s="626"/>
      <c r="V31" s="626"/>
      <c r="W31" s="626"/>
      <c r="X31" s="626"/>
      <c r="Y31" s="627"/>
      <c r="Z31" s="628">
        <v>3.6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99.9</v>
      </c>
      <c r="BH31" s="657"/>
      <c r="BI31" s="657"/>
      <c r="BJ31" s="657"/>
      <c r="BK31" s="657"/>
      <c r="BL31" s="657"/>
      <c r="BM31" s="631">
        <v>99.8</v>
      </c>
      <c r="BN31" s="681"/>
      <c r="BO31" s="681"/>
      <c r="BP31" s="681"/>
      <c r="BQ31" s="682"/>
      <c r="BR31" s="680">
        <v>99.9</v>
      </c>
      <c r="BS31" s="657"/>
      <c r="BT31" s="657"/>
      <c r="BU31" s="657"/>
      <c r="BV31" s="657"/>
      <c r="BW31" s="657"/>
      <c r="BX31" s="631">
        <v>99.6</v>
      </c>
      <c r="BY31" s="681"/>
      <c r="BZ31" s="681"/>
      <c r="CA31" s="681"/>
      <c r="CB31" s="682"/>
      <c r="CD31" s="688"/>
      <c r="CE31" s="689"/>
      <c r="CF31" s="639" t="s">
        <v>297</v>
      </c>
      <c r="CG31" s="640"/>
      <c r="CH31" s="640"/>
      <c r="CI31" s="640"/>
      <c r="CJ31" s="640"/>
      <c r="CK31" s="640"/>
      <c r="CL31" s="640"/>
      <c r="CM31" s="640"/>
      <c r="CN31" s="640"/>
      <c r="CO31" s="640"/>
      <c r="CP31" s="640"/>
      <c r="CQ31" s="641"/>
      <c r="CR31" s="625">
        <v>16495</v>
      </c>
      <c r="CS31" s="657"/>
      <c r="CT31" s="657"/>
      <c r="CU31" s="657"/>
      <c r="CV31" s="657"/>
      <c r="CW31" s="657"/>
      <c r="CX31" s="657"/>
      <c r="CY31" s="658"/>
      <c r="CZ31" s="659">
        <v>0.8</v>
      </c>
      <c r="DA31" s="660"/>
      <c r="DB31" s="660"/>
      <c r="DC31" s="661"/>
      <c r="DD31" s="634">
        <v>16495</v>
      </c>
      <c r="DE31" s="657"/>
      <c r="DF31" s="657"/>
      <c r="DG31" s="657"/>
      <c r="DH31" s="657"/>
      <c r="DI31" s="657"/>
      <c r="DJ31" s="657"/>
      <c r="DK31" s="658"/>
      <c r="DL31" s="634">
        <v>16495</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41474</v>
      </c>
      <c r="S32" s="626"/>
      <c r="T32" s="626"/>
      <c r="U32" s="626"/>
      <c r="V32" s="626"/>
      <c r="W32" s="626"/>
      <c r="X32" s="626"/>
      <c r="Y32" s="627"/>
      <c r="Z32" s="628">
        <v>1.9</v>
      </c>
      <c r="AA32" s="628"/>
      <c r="AB32" s="628"/>
      <c r="AC32" s="628"/>
      <c r="AD32" s="629" t="s">
        <v>113</v>
      </c>
      <c r="AE32" s="629"/>
      <c r="AF32" s="629"/>
      <c r="AG32" s="629"/>
      <c r="AH32" s="629"/>
      <c r="AI32" s="629"/>
      <c r="AJ32" s="629"/>
      <c r="AK32" s="629"/>
      <c r="AL32" s="630" t="s">
        <v>113</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99.8</v>
      </c>
      <c r="BH32" s="693"/>
      <c r="BI32" s="693"/>
      <c r="BJ32" s="693"/>
      <c r="BK32" s="693"/>
      <c r="BL32" s="693"/>
      <c r="BM32" s="694">
        <v>97.5</v>
      </c>
      <c r="BN32" s="693"/>
      <c r="BO32" s="693"/>
      <c r="BP32" s="693"/>
      <c r="BQ32" s="695"/>
      <c r="BR32" s="692">
        <v>99.8</v>
      </c>
      <c r="BS32" s="693"/>
      <c r="BT32" s="693"/>
      <c r="BU32" s="693"/>
      <c r="BV32" s="693"/>
      <c r="BW32" s="693"/>
      <c r="BX32" s="694">
        <v>97.6</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203411</v>
      </c>
      <c r="S33" s="626"/>
      <c r="T33" s="626"/>
      <c r="U33" s="626"/>
      <c r="V33" s="626"/>
      <c r="W33" s="626"/>
      <c r="X33" s="626"/>
      <c r="Y33" s="627"/>
      <c r="Z33" s="628">
        <v>9.1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916639</v>
      </c>
      <c r="CS33" s="657"/>
      <c r="CT33" s="657"/>
      <c r="CU33" s="657"/>
      <c r="CV33" s="657"/>
      <c r="CW33" s="657"/>
      <c r="CX33" s="657"/>
      <c r="CY33" s="658"/>
      <c r="CZ33" s="659">
        <v>44.1</v>
      </c>
      <c r="DA33" s="660"/>
      <c r="DB33" s="660"/>
      <c r="DC33" s="661"/>
      <c r="DD33" s="634">
        <v>580587</v>
      </c>
      <c r="DE33" s="657"/>
      <c r="DF33" s="657"/>
      <c r="DG33" s="657"/>
      <c r="DH33" s="657"/>
      <c r="DI33" s="657"/>
      <c r="DJ33" s="657"/>
      <c r="DK33" s="658"/>
      <c r="DL33" s="634">
        <v>410290</v>
      </c>
      <c r="DM33" s="657"/>
      <c r="DN33" s="657"/>
      <c r="DO33" s="657"/>
      <c r="DP33" s="657"/>
      <c r="DQ33" s="657"/>
      <c r="DR33" s="657"/>
      <c r="DS33" s="657"/>
      <c r="DT33" s="657"/>
      <c r="DU33" s="657"/>
      <c r="DV33" s="658"/>
      <c r="DW33" s="630">
        <v>38.4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436524</v>
      </c>
      <c r="CS34" s="626"/>
      <c r="CT34" s="626"/>
      <c r="CU34" s="626"/>
      <c r="CV34" s="626"/>
      <c r="CW34" s="626"/>
      <c r="CX34" s="626"/>
      <c r="CY34" s="627"/>
      <c r="CZ34" s="659">
        <v>21</v>
      </c>
      <c r="DA34" s="660"/>
      <c r="DB34" s="660"/>
      <c r="DC34" s="661"/>
      <c r="DD34" s="634">
        <v>230887</v>
      </c>
      <c r="DE34" s="626"/>
      <c r="DF34" s="626"/>
      <c r="DG34" s="626"/>
      <c r="DH34" s="626"/>
      <c r="DI34" s="626"/>
      <c r="DJ34" s="626"/>
      <c r="DK34" s="627"/>
      <c r="DL34" s="634">
        <v>184622</v>
      </c>
      <c r="DM34" s="626"/>
      <c r="DN34" s="626"/>
      <c r="DO34" s="626"/>
      <c r="DP34" s="626"/>
      <c r="DQ34" s="626"/>
      <c r="DR34" s="626"/>
      <c r="DS34" s="626"/>
      <c r="DT34" s="626"/>
      <c r="DU34" s="626"/>
      <c r="DV34" s="627"/>
      <c r="DW34" s="630">
        <v>17.3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38711</v>
      </c>
      <c r="S35" s="626"/>
      <c r="T35" s="626"/>
      <c r="U35" s="626"/>
      <c r="V35" s="626"/>
      <c r="W35" s="626"/>
      <c r="X35" s="626"/>
      <c r="Y35" s="627"/>
      <c r="Z35" s="628">
        <v>1.7</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60316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30448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9936</v>
      </c>
      <c r="CS35" s="657"/>
      <c r="CT35" s="657"/>
      <c r="CU35" s="657"/>
      <c r="CV35" s="657"/>
      <c r="CW35" s="657"/>
      <c r="CX35" s="657"/>
      <c r="CY35" s="658"/>
      <c r="CZ35" s="659">
        <v>0.5</v>
      </c>
      <c r="DA35" s="660"/>
      <c r="DB35" s="660"/>
      <c r="DC35" s="661"/>
      <c r="DD35" s="634">
        <v>7627</v>
      </c>
      <c r="DE35" s="657"/>
      <c r="DF35" s="657"/>
      <c r="DG35" s="657"/>
      <c r="DH35" s="657"/>
      <c r="DI35" s="657"/>
      <c r="DJ35" s="657"/>
      <c r="DK35" s="658"/>
      <c r="DL35" s="634">
        <v>7627</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2229427</v>
      </c>
      <c r="S36" s="698"/>
      <c r="T36" s="698"/>
      <c r="U36" s="698"/>
      <c r="V36" s="698"/>
      <c r="W36" s="698"/>
      <c r="X36" s="698"/>
      <c r="Y36" s="699"/>
      <c r="Z36" s="700">
        <v>100</v>
      </c>
      <c r="AA36" s="700"/>
      <c r="AB36" s="700"/>
      <c r="AC36" s="700"/>
      <c r="AD36" s="701">
        <v>1029955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17800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21052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288152</v>
      </c>
      <c r="CS36" s="626"/>
      <c r="CT36" s="626"/>
      <c r="CU36" s="626"/>
      <c r="CV36" s="626"/>
      <c r="CW36" s="626"/>
      <c r="CX36" s="626"/>
      <c r="CY36" s="627"/>
      <c r="CZ36" s="659">
        <v>13.9</v>
      </c>
      <c r="DA36" s="660"/>
      <c r="DB36" s="660"/>
      <c r="DC36" s="661"/>
      <c r="DD36" s="634">
        <v>241566</v>
      </c>
      <c r="DE36" s="626"/>
      <c r="DF36" s="626"/>
      <c r="DG36" s="626"/>
      <c r="DH36" s="626"/>
      <c r="DI36" s="626"/>
      <c r="DJ36" s="626"/>
      <c r="DK36" s="627"/>
      <c r="DL36" s="634">
        <v>191198</v>
      </c>
      <c r="DM36" s="626"/>
      <c r="DN36" s="626"/>
      <c r="DO36" s="626"/>
      <c r="DP36" s="626"/>
      <c r="DQ36" s="626"/>
      <c r="DR36" s="626"/>
      <c r="DS36" s="626"/>
      <c r="DT36" s="626"/>
      <c r="DU36" s="626"/>
      <c r="DV36" s="627"/>
      <c r="DW36" s="630">
        <v>17.899999999999999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478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146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150583</v>
      </c>
      <c r="CS37" s="657"/>
      <c r="CT37" s="657"/>
      <c r="CU37" s="657"/>
      <c r="CV37" s="657"/>
      <c r="CW37" s="657"/>
      <c r="CX37" s="657"/>
      <c r="CY37" s="658"/>
      <c r="CZ37" s="659">
        <v>7.2</v>
      </c>
      <c r="DA37" s="660"/>
      <c r="DB37" s="660"/>
      <c r="DC37" s="661"/>
      <c r="DD37" s="634">
        <v>147139</v>
      </c>
      <c r="DE37" s="657"/>
      <c r="DF37" s="657"/>
      <c r="DG37" s="657"/>
      <c r="DH37" s="657"/>
      <c r="DI37" s="657"/>
      <c r="DJ37" s="657"/>
      <c r="DK37" s="658"/>
      <c r="DL37" s="634">
        <v>147139</v>
      </c>
      <c r="DM37" s="657"/>
      <c r="DN37" s="657"/>
      <c r="DO37" s="657"/>
      <c r="DP37" s="657"/>
      <c r="DQ37" s="657"/>
      <c r="DR37" s="657"/>
      <c r="DS37" s="657"/>
      <c r="DT37" s="657"/>
      <c r="DU37" s="657"/>
      <c r="DV37" s="658"/>
      <c r="DW37" s="630">
        <v>13.8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204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60316</v>
      </c>
      <c r="CS38" s="626"/>
      <c r="CT38" s="626"/>
      <c r="CU38" s="626"/>
      <c r="CV38" s="626"/>
      <c r="CW38" s="626"/>
      <c r="CX38" s="626"/>
      <c r="CY38" s="627"/>
      <c r="CZ38" s="659">
        <v>2.9</v>
      </c>
      <c r="DA38" s="660"/>
      <c r="DB38" s="660"/>
      <c r="DC38" s="661"/>
      <c r="DD38" s="634">
        <v>54395</v>
      </c>
      <c r="DE38" s="626"/>
      <c r="DF38" s="626"/>
      <c r="DG38" s="626"/>
      <c r="DH38" s="626"/>
      <c r="DI38" s="626"/>
      <c r="DJ38" s="626"/>
      <c r="DK38" s="627"/>
      <c r="DL38" s="634">
        <v>26023</v>
      </c>
      <c r="DM38" s="626"/>
      <c r="DN38" s="626"/>
      <c r="DO38" s="626"/>
      <c r="DP38" s="626"/>
      <c r="DQ38" s="626"/>
      <c r="DR38" s="626"/>
      <c r="DS38" s="626"/>
      <c r="DT38" s="626"/>
      <c r="DU38" s="626"/>
      <c r="DV38" s="627"/>
      <c r="DW38" s="630">
        <v>2.4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117001</v>
      </c>
      <c r="CS39" s="657"/>
      <c r="CT39" s="657"/>
      <c r="CU39" s="657"/>
      <c r="CV39" s="657"/>
      <c r="CW39" s="657"/>
      <c r="CX39" s="657"/>
      <c r="CY39" s="658"/>
      <c r="CZ39" s="659">
        <v>5.6</v>
      </c>
      <c r="DA39" s="660"/>
      <c r="DB39" s="660"/>
      <c r="DC39" s="661"/>
      <c r="DD39" s="634">
        <v>45262</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12539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222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4710</v>
      </c>
      <c r="CS40" s="626"/>
      <c r="CT40" s="626"/>
      <c r="CU40" s="626"/>
      <c r="CV40" s="626"/>
      <c r="CW40" s="626"/>
      <c r="CX40" s="626"/>
      <c r="CY40" s="627"/>
      <c r="CZ40" s="659">
        <v>0.2</v>
      </c>
      <c r="DA40" s="660"/>
      <c r="DB40" s="660"/>
      <c r="DC40" s="661"/>
      <c r="DD40" s="634">
        <v>850</v>
      </c>
      <c r="DE40" s="626"/>
      <c r="DF40" s="626"/>
      <c r="DG40" s="626"/>
      <c r="DH40" s="626"/>
      <c r="DI40" s="626"/>
      <c r="DJ40" s="626"/>
      <c r="DK40" s="627"/>
      <c r="DL40" s="634">
        <v>820</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29499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438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546511</v>
      </c>
      <c r="CS42" s="626"/>
      <c r="CT42" s="626"/>
      <c r="CU42" s="626"/>
      <c r="CV42" s="626"/>
      <c r="CW42" s="626"/>
      <c r="CX42" s="626"/>
      <c r="CY42" s="627"/>
      <c r="CZ42" s="659">
        <v>26.3</v>
      </c>
      <c r="DA42" s="708"/>
      <c r="DB42" s="708"/>
      <c r="DC42" s="709"/>
      <c r="DD42" s="634">
        <v>145701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23420</v>
      </c>
      <c r="CS43" s="657"/>
      <c r="CT43" s="657"/>
      <c r="CU43" s="657"/>
      <c r="CV43" s="657"/>
      <c r="CW43" s="657"/>
      <c r="CX43" s="657"/>
      <c r="CY43" s="658"/>
      <c r="CZ43" s="659">
        <v>1.1000000000000001</v>
      </c>
      <c r="DA43" s="660"/>
      <c r="DB43" s="660"/>
      <c r="DC43" s="661"/>
      <c r="DD43" s="634">
        <v>23420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432872</v>
      </c>
      <c r="CS44" s="626"/>
      <c r="CT44" s="626"/>
      <c r="CU44" s="626"/>
      <c r="CV44" s="626"/>
      <c r="CW44" s="626"/>
      <c r="CX44" s="626"/>
      <c r="CY44" s="627"/>
      <c r="CZ44" s="659">
        <v>20.8</v>
      </c>
      <c r="DA44" s="708"/>
      <c r="DB44" s="708"/>
      <c r="DC44" s="709"/>
      <c r="DD44" s="634">
        <v>128610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314408</v>
      </c>
      <c r="CS45" s="657"/>
      <c r="CT45" s="657"/>
      <c r="CU45" s="657"/>
      <c r="CV45" s="657"/>
      <c r="CW45" s="657"/>
      <c r="CX45" s="657"/>
      <c r="CY45" s="658"/>
      <c r="CZ45" s="659">
        <v>15.1</v>
      </c>
      <c r="DA45" s="660"/>
      <c r="DB45" s="660"/>
      <c r="DC45" s="661"/>
      <c r="DD45" s="634">
        <v>23054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113496</v>
      </c>
      <c r="CS46" s="626"/>
      <c r="CT46" s="626"/>
      <c r="CU46" s="626"/>
      <c r="CV46" s="626"/>
      <c r="CW46" s="626"/>
      <c r="CX46" s="626"/>
      <c r="CY46" s="627"/>
      <c r="CZ46" s="659">
        <v>5.5</v>
      </c>
      <c r="DA46" s="708"/>
      <c r="DB46" s="708"/>
      <c r="DC46" s="709"/>
      <c r="DD46" s="634">
        <v>100588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113639</v>
      </c>
      <c r="CS47" s="657"/>
      <c r="CT47" s="657"/>
      <c r="CU47" s="657"/>
      <c r="CV47" s="657"/>
      <c r="CW47" s="657"/>
      <c r="CX47" s="657"/>
      <c r="CY47" s="658"/>
      <c r="CZ47" s="659">
        <v>5.5</v>
      </c>
      <c r="DA47" s="660"/>
      <c r="DB47" s="660"/>
      <c r="DC47" s="661"/>
      <c r="DD47" s="634">
        <v>17091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2079095</v>
      </c>
      <c r="CS49" s="693"/>
      <c r="CT49" s="693"/>
      <c r="CU49" s="693"/>
      <c r="CV49" s="693"/>
      <c r="CW49" s="693"/>
      <c r="CX49" s="693"/>
      <c r="CY49" s="720"/>
      <c r="CZ49" s="721">
        <v>100</v>
      </c>
      <c r="DA49" s="722"/>
      <c r="DB49" s="722"/>
      <c r="DC49" s="723"/>
      <c r="DD49" s="724">
        <v>1262893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2158</v>
      </c>
      <c r="R7" s="755"/>
      <c r="S7" s="755"/>
      <c r="T7" s="755"/>
      <c r="U7" s="755"/>
      <c r="V7" s="755">
        <v>2008</v>
      </c>
      <c r="W7" s="755"/>
      <c r="X7" s="755"/>
      <c r="Y7" s="755"/>
      <c r="Z7" s="755"/>
      <c r="AA7" s="755">
        <v>149</v>
      </c>
      <c r="AB7" s="755"/>
      <c r="AC7" s="755"/>
      <c r="AD7" s="755"/>
      <c r="AE7" s="756"/>
      <c r="AF7" s="757">
        <v>86</v>
      </c>
      <c r="AG7" s="758"/>
      <c r="AH7" s="758"/>
      <c r="AI7" s="758"/>
      <c r="AJ7" s="759"/>
      <c r="AK7" s="794">
        <v>156</v>
      </c>
      <c r="AL7" s="795"/>
      <c r="AM7" s="795"/>
      <c r="AN7" s="795"/>
      <c r="AO7" s="795"/>
      <c r="AP7" s="795">
        <v>2288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-20</v>
      </c>
      <c r="CI7" s="792"/>
      <c r="CJ7" s="792"/>
      <c r="CK7" s="792"/>
      <c r="CL7" s="793"/>
      <c r="CM7" s="791">
        <v>115</v>
      </c>
      <c r="CN7" s="792"/>
      <c r="CO7" s="792"/>
      <c r="CP7" s="792"/>
      <c r="CQ7" s="793"/>
      <c r="CR7" s="791">
        <v>399</v>
      </c>
      <c r="CS7" s="792"/>
      <c r="CT7" s="792"/>
      <c r="CU7" s="792"/>
      <c r="CV7" s="793"/>
      <c r="CW7" s="791">
        <v>2</v>
      </c>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98</v>
      </c>
      <c r="R8" s="779"/>
      <c r="S8" s="779"/>
      <c r="T8" s="779"/>
      <c r="U8" s="779"/>
      <c r="V8" s="779">
        <v>96</v>
      </c>
      <c r="W8" s="779"/>
      <c r="X8" s="779"/>
      <c r="Y8" s="779"/>
      <c r="Z8" s="779"/>
      <c r="AA8" s="779">
        <v>1</v>
      </c>
      <c r="AB8" s="779"/>
      <c r="AC8" s="779"/>
      <c r="AD8" s="779"/>
      <c r="AE8" s="780"/>
      <c r="AF8" s="781">
        <v>1</v>
      </c>
      <c r="AG8" s="782"/>
      <c r="AH8" s="782"/>
      <c r="AI8" s="782"/>
      <c r="AJ8" s="783"/>
      <c r="AK8" s="784">
        <v>25</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2229</v>
      </c>
      <c r="R23" s="814"/>
      <c r="S23" s="814"/>
      <c r="T23" s="814"/>
      <c r="U23" s="814"/>
      <c r="V23" s="814">
        <v>2079</v>
      </c>
      <c r="W23" s="814"/>
      <c r="X23" s="814"/>
      <c r="Y23" s="814"/>
      <c r="Z23" s="814"/>
      <c r="AA23" s="814">
        <v>150</v>
      </c>
      <c r="AB23" s="814"/>
      <c r="AC23" s="814"/>
      <c r="AD23" s="814"/>
      <c r="AE23" s="815"/>
      <c r="AF23" s="816">
        <v>87</v>
      </c>
      <c r="AG23" s="814"/>
      <c r="AH23" s="814"/>
      <c r="AI23" s="814"/>
      <c r="AJ23" s="817"/>
      <c r="AK23" s="818"/>
      <c r="AL23" s="819"/>
      <c r="AM23" s="819"/>
      <c r="AN23" s="819"/>
      <c r="AO23" s="819"/>
      <c r="AP23" s="814">
        <v>2288</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182</v>
      </c>
      <c r="R28" s="843"/>
      <c r="S28" s="843"/>
      <c r="T28" s="843"/>
      <c r="U28" s="843"/>
      <c r="V28" s="843">
        <v>151</v>
      </c>
      <c r="W28" s="843"/>
      <c r="X28" s="843"/>
      <c r="Y28" s="843"/>
      <c r="Z28" s="843"/>
      <c r="AA28" s="843">
        <v>30</v>
      </c>
      <c r="AB28" s="843"/>
      <c r="AC28" s="843"/>
      <c r="AD28" s="843"/>
      <c r="AE28" s="844"/>
      <c r="AF28" s="845">
        <v>30</v>
      </c>
      <c r="AG28" s="843"/>
      <c r="AH28" s="843"/>
      <c r="AI28" s="843"/>
      <c r="AJ28" s="846"/>
      <c r="AK28" s="847">
        <v>13</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24</v>
      </c>
      <c r="R29" s="779"/>
      <c r="S29" s="779"/>
      <c r="T29" s="779"/>
      <c r="U29" s="779"/>
      <c r="V29" s="779">
        <v>23</v>
      </c>
      <c r="W29" s="779"/>
      <c r="X29" s="779"/>
      <c r="Y29" s="779"/>
      <c r="Z29" s="779"/>
      <c r="AA29" s="779">
        <v>1</v>
      </c>
      <c r="AB29" s="779"/>
      <c r="AC29" s="779"/>
      <c r="AD29" s="779"/>
      <c r="AE29" s="780"/>
      <c r="AF29" s="781">
        <v>1</v>
      </c>
      <c r="AG29" s="782"/>
      <c r="AH29" s="782"/>
      <c r="AI29" s="782"/>
      <c r="AJ29" s="783"/>
      <c r="AK29" s="850">
        <v>4</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24</v>
      </c>
      <c r="R30" s="779"/>
      <c r="S30" s="779"/>
      <c r="T30" s="779"/>
      <c r="U30" s="779"/>
      <c r="V30" s="779">
        <v>23</v>
      </c>
      <c r="W30" s="779"/>
      <c r="X30" s="779"/>
      <c r="Y30" s="779"/>
      <c r="Z30" s="779"/>
      <c r="AA30" s="779">
        <v>1</v>
      </c>
      <c r="AB30" s="779"/>
      <c r="AC30" s="779"/>
      <c r="AD30" s="779"/>
      <c r="AE30" s="780"/>
      <c r="AF30" s="781">
        <v>1</v>
      </c>
      <c r="AG30" s="782"/>
      <c r="AH30" s="782"/>
      <c r="AI30" s="782"/>
      <c r="AJ30" s="783"/>
      <c r="AK30" s="850">
        <v>0</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32</v>
      </c>
      <c r="R31" s="779"/>
      <c r="S31" s="779"/>
      <c r="T31" s="779"/>
      <c r="U31" s="779"/>
      <c r="V31" s="779">
        <v>31</v>
      </c>
      <c r="W31" s="779"/>
      <c r="X31" s="779"/>
      <c r="Y31" s="779"/>
      <c r="Z31" s="779"/>
      <c r="AA31" s="779">
        <v>1</v>
      </c>
      <c r="AB31" s="779"/>
      <c r="AC31" s="779"/>
      <c r="AD31" s="779"/>
      <c r="AE31" s="780"/>
      <c r="AF31" s="781">
        <v>1</v>
      </c>
      <c r="AG31" s="782"/>
      <c r="AH31" s="782"/>
      <c r="AI31" s="782"/>
      <c r="AJ31" s="783"/>
      <c r="AK31" s="850">
        <v>18</v>
      </c>
      <c r="AL31" s="851"/>
      <c r="AM31" s="851"/>
      <c r="AN31" s="851"/>
      <c r="AO31" s="851"/>
      <c r="AP31" s="851">
        <v>219</v>
      </c>
      <c r="AQ31" s="851"/>
      <c r="AR31" s="851"/>
      <c r="AS31" s="851"/>
      <c r="AT31" s="851"/>
      <c r="AU31" s="851">
        <v>219</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19</v>
      </c>
      <c r="R32" s="779"/>
      <c r="S32" s="779"/>
      <c r="T32" s="779"/>
      <c r="U32" s="779"/>
      <c r="V32" s="779">
        <v>18</v>
      </c>
      <c r="W32" s="779"/>
      <c r="X32" s="779"/>
      <c r="Y32" s="779"/>
      <c r="Z32" s="779"/>
      <c r="AA32" s="779">
        <v>2</v>
      </c>
      <c r="AB32" s="779"/>
      <c r="AC32" s="779"/>
      <c r="AD32" s="779"/>
      <c r="AE32" s="780"/>
      <c r="AF32" s="781">
        <v>2</v>
      </c>
      <c r="AG32" s="782"/>
      <c r="AH32" s="782"/>
      <c r="AI32" s="782"/>
      <c r="AJ32" s="783"/>
      <c r="AK32" s="850">
        <v>0</v>
      </c>
      <c r="AL32" s="851"/>
      <c r="AM32" s="851"/>
      <c r="AN32" s="851"/>
      <c r="AO32" s="851"/>
      <c r="AP32" s="851">
        <v>0</v>
      </c>
      <c r="AQ32" s="851"/>
      <c r="AR32" s="851"/>
      <c r="AS32" s="851"/>
      <c r="AT32" s="851"/>
      <c r="AU32" s="851">
        <v>0</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34</v>
      </c>
      <c r="AG63" s="862"/>
      <c r="AH63" s="862"/>
      <c r="AI63" s="862"/>
      <c r="AJ63" s="863"/>
      <c r="AK63" s="864"/>
      <c r="AL63" s="859"/>
      <c r="AM63" s="859"/>
      <c r="AN63" s="859"/>
      <c r="AO63" s="859"/>
      <c r="AP63" s="862">
        <v>219</v>
      </c>
      <c r="AQ63" s="862"/>
      <c r="AR63" s="862"/>
      <c r="AS63" s="862"/>
      <c r="AT63" s="862"/>
      <c r="AU63" s="862">
        <v>219</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1211</v>
      </c>
      <c r="R68" s="886"/>
      <c r="S68" s="886"/>
      <c r="T68" s="886"/>
      <c r="U68" s="886"/>
      <c r="V68" s="886">
        <v>1112</v>
      </c>
      <c r="W68" s="886"/>
      <c r="X68" s="886"/>
      <c r="Y68" s="886"/>
      <c r="Z68" s="886"/>
      <c r="AA68" s="886">
        <v>99</v>
      </c>
      <c r="AB68" s="886"/>
      <c r="AC68" s="886"/>
      <c r="AD68" s="886"/>
      <c r="AE68" s="886"/>
      <c r="AF68" s="886">
        <v>99</v>
      </c>
      <c r="AG68" s="886"/>
      <c r="AH68" s="886"/>
      <c r="AI68" s="886"/>
      <c r="AJ68" s="886"/>
      <c r="AK68" s="886">
        <v>0</v>
      </c>
      <c r="AL68" s="886"/>
      <c r="AM68" s="886"/>
      <c r="AN68" s="886"/>
      <c r="AO68" s="886"/>
      <c r="AP68" s="886">
        <v>95</v>
      </c>
      <c r="AQ68" s="886"/>
      <c r="AR68" s="886"/>
      <c r="AS68" s="886"/>
      <c r="AT68" s="886"/>
      <c r="AU68" s="886">
        <v>10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1554</v>
      </c>
      <c r="R69" s="851"/>
      <c r="S69" s="851"/>
      <c r="T69" s="851"/>
      <c r="U69" s="851"/>
      <c r="V69" s="851">
        <v>1537</v>
      </c>
      <c r="W69" s="851"/>
      <c r="X69" s="851"/>
      <c r="Y69" s="851"/>
      <c r="Z69" s="851"/>
      <c r="AA69" s="851">
        <v>17</v>
      </c>
      <c r="AB69" s="851"/>
      <c r="AC69" s="851"/>
      <c r="AD69" s="851"/>
      <c r="AE69" s="851"/>
      <c r="AF69" s="851">
        <v>10</v>
      </c>
      <c r="AG69" s="851"/>
      <c r="AH69" s="851"/>
      <c r="AI69" s="851"/>
      <c r="AJ69" s="851"/>
      <c r="AK69" s="851">
        <v>5</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1060</v>
      </c>
      <c r="R70" s="851"/>
      <c r="S70" s="851"/>
      <c r="T70" s="851"/>
      <c r="U70" s="851"/>
      <c r="V70" s="851">
        <v>1027</v>
      </c>
      <c r="W70" s="851"/>
      <c r="X70" s="851"/>
      <c r="Y70" s="851"/>
      <c r="Z70" s="851"/>
      <c r="AA70" s="851">
        <v>34</v>
      </c>
      <c r="AB70" s="851"/>
      <c r="AC70" s="851"/>
      <c r="AD70" s="851"/>
      <c r="AE70" s="851"/>
      <c r="AF70" s="851">
        <v>34</v>
      </c>
      <c r="AG70" s="851"/>
      <c r="AH70" s="851"/>
      <c r="AI70" s="851"/>
      <c r="AJ70" s="851"/>
      <c r="AK70" s="851">
        <v>0</v>
      </c>
      <c r="AL70" s="851"/>
      <c r="AM70" s="851"/>
      <c r="AN70" s="851"/>
      <c r="AO70" s="851"/>
      <c r="AP70" s="851">
        <v>1267</v>
      </c>
      <c r="AQ70" s="851"/>
      <c r="AR70" s="851"/>
      <c r="AS70" s="851"/>
      <c r="AT70" s="851"/>
      <c r="AU70" s="851">
        <v>95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547</v>
      </c>
      <c r="C71" s="894"/>
      <c r="D71" s="894"/>
      <c r="E71" s="894"/>
      <c r="F71" s="894"/>
      <c r="G71" s="894"/>
      <c r="H71" s="894"/>
      <c r="I71" s="894"/>
      <c r="J71" s="894"/>
      <c r="K71" s="894"/>
      <c r="L71" s="894"/>
      <c r="M71" s="894"/>
      <c r="N71" s="894"/>
      <c r="O71" s="894"/>
      <c r="P71" s="895"/>
      <c r="Q71" s="896">
        <v>43</v>
      </c>
      <c r="R71" s="851"/>
      <c r="S71" s="851"/>
      <c r="T71" s="851"/>
      <c r="U71" s="851"/>
      <c r="V71" s="851">
        <v>43</v>
      </c>
      <c r="W71" s="851"/>
      <c r="X71" s="851"/>
      <c r="Y71" s="851"/>
      <c r="Z71" s="851"/>
      <c r="AA71" s="851">
        <v>0</v>
      </c>
      <c r="AB71" s="851"/>
      <c r="AC71" s="851"/>
      <c r="AD71" s="851"/>
      <c r="AE71" s="851"/>
      <c r="AF71" s="851">
        <v>0</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511</v>
      </c>
      <c r="R72" s="851"/>
      <c r="S72" s="851"/>
      <c r="T72" s="851"/>
      <c r="U72" s="851"/>
      <c r="V72" s="851">
        <v>508</v>
      </c>
      <c r="W72" s="851"/>
      <c r="X72" s="851"/>
      <c r="Y72" s="851"/>
      <c r="Z72" s="851"/>
      <c r="AA72" s="851">
        <v>4</v>
      </c>
      <c r="AB72" s="851"/>
      <c r="AC72" s="851"/>
      <c r="AD72" s="851"/>
      <c r="AE72" s="851"/>
      <c r="AF72" s="851">
        <v>4</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5778</v>
      </c>
      <c r="R73" s="851"/>
      <c r="S73" s="851"/>
      <c r="T73" s="851"/>
      <c r="U73" s="851"/>
      <c r="V73" s="851">
        <v>4940</v>
      </c>
      <c r="W73" s="851"/>
      <c r="X73" s="851"/>
      <c r="Y73" s="851"/>
      <c r="Z73" s="851"/>
      <c r="AA73" s="851">
        <v>838</v>
      </c>
      <c r="AB73" s="851"/>
      <c r="AC73" s="851"/>
      <c r="AD73" s="851"/>
      <c r="AE73" s="851"/>
      <c r="AF73" s="851">
        <v>838</v>
      </c>
      <c r="AG73" s="851"/>
      <c r="AH73" s="851"/>
      <c r="AI73" s="851"/>
      <c r="AJ73" s="851"/>
      <c r="AK73" s="851">
        <v>4</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13</v>
      </c>
      <c r="R74" s="851"/>
      <c r="S74" s="851"/>
      <c r="T74" s="851"/>
      <c r="U74" s="851"/>
      <c r="V74" s="851">
        <v>13</v>
      </c>
      <c r="W74" s="851"/>
      <c r="X74" s="851"/>
      <c r="Y74" s="851"/>
      <c r="Z74" s="851"/>
      <c r="AA74" s="851">
        <v>0</v>
      </c>
      <c r="AB74" s="851"/>
      <c r="AC74" s="851"/>
      <c r="AD74" s="851"/>
      <c r="AE74" s="851"/>
      <c r="AF74" s="851">
        <v>0</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970</v>
      </c>
      <c r="R75" s="900"/>
      <c r="S75" s="900"/>
      <c r="T75" s="900"/>
      <c r="U75" s="850"/>
      <c r="V75" s="901">
        <v>922</v>
      </c>
      <c r="W75" s="900"/>
      <c r="X75" s="900"/>
      <c r="Y75" s="900"/>
      <c r="Z75" s="850"/>
      <c r="AA75" s="901">
        <v>48</v>
      </c>
      <c r="AB75" s="900"/>
      <c r="AC75" s="900"/>
      <c r="AD75" s="900"/>
      <c r="AE75" s="850"/>
      <c r="AF75" s="901">
        <v>48</v>
      </c>
      <c r="AG75" s="900"/>
      <c r="AH75" s="900"/>
      <c r="AI75" s="900"/>
      <c r="AJ75" s="850"/>
      <c r="AK75" s="901">
        <v>0</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151</v>
      </c>
      <c r="R76" s="900"/>
      <c r="S76" s="900"/>
      <c r="T76" s="900"/>
      <c r="U76" s="850"/>
      <c r="V76" s="901">
        <v>142</v>
      </c>
      <c r="W76" s="900"/>
      <c r="X76" s="900"/>
      <c r="Y76" s="900"/>
      <c r="Z76" s="850"/>
      <c r="AA76" s="901">
        <v>9</v>
      </c>
      <c r="AB76" s="900"/>
      <c r="AC76" s="900"/>
      <c r="AD76" s="900"/>
      <c r="AE76" s="850"/>
      <c r="AF76" s="901">
        <v>9</v>
      </c>
      <c r="AG76" s="900"/>
      <c r="AH76" s="900"/>
      <c r="AI76" s="900"/>
      <c r="AJ76" s="850"/>
      <c r="AK76" s="901">
        <v>0</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58</v>
      </c>
      <c r="R77" s="900"/>
      <c r="S77" s="900"/>
      <c r="T77" s="900"/>
      <c r="U77" s="850"/>
      <c r="V77" s="901">
        <v>50</v>
      </c>
      <c r="W77" s="900"/>
      <c r="X77" s="900"/>
      <c r="Y77" s="900"/>
      <c r="Z77" s="850"/>
      <c r="AA77" s="901">
        <v>8</v>
      </c>
      <c r="AB77" s="900"/>
      <c r="AC77" s="900"/>
      <c r="AD77" s="900"/>
      <c r="AE77" s="850"/>
      <c r="AF77" s="901">
        <v>8</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545</v>
      </c>
      <c r="C78" s="894"/>
      <c r="D78" s="894"/>
      <c r="E78" s="894"/>
      <c r="F78" s="894"/>
      <c r="G78" s="894"/>
      <c r="H78" s="894"/>
      <c r="I78" s="894"/>
      <c r="J78" s="894"/>
      <c r="K78" s="894"/>
      <c r="L78" s="894"/>
      <c r="M78" s="894"/>
      <c r="N78" s="894"/>
      <c r="O78" s="894"/>
      <c r="P78" s="895"/>
      <c r="Q78" s="896">
        <v>143587</v>
      </c>
      <c r="R78" s="851"/>
      <c r="S78" s="851"/>
      <c r="T78" s="851"/>
      <c r="U78" s="851"/>
      <c r="V78" s="851">
        <v>136996</v>
      </c>
      <c r="W78" s="851"/>
      <c r="X78" s="851"/>
      <c r="Y78" s="851"/>
      <c r="Z78" s="851"/>
      <c r="AA78" s="851">
        <v>6591</v>
      </c>
      <c r="AB78" s="851"/>
      <c r="AC78" s="851"/>
      <c r="AD78" s="851"/>
      <c r="AE78" s="851"/>
      <c r="AF78" s="851">
        <v>6591</v>
      </c>
      <c r="AG78" s="851"/>
      <c r="AH78" s="851"/>
      <c r="AI78" s="851"/>
      <c r="AJ78" s="851"/>
      <c r="AK78" s="851">
        <v>0</v>
      </c>
      <c r="AL78" s="851"/>
      <c r="AM78" s="851"/>
      <c r="AN78" s="851"/>
      <c r="AO78" s="851"/>
      <c r="AP78" s="851">
        <v>0</v>
      </c>
      <c r="AQ78" s="851"/>
      <c r="AR78" s="851"/>
      <c r="AS78" s="851"/>
      <c r="AT78" s="851"/>
      <c r="AU78" s="851">
        <v>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546</v>
      </c>
      <c r="C79" s="894"/>
      <c r="D79" s="894"/>
      <c r="E79" s="894"/>
      <c r="F79" s="894"/>
      <c r="G79" s="894"/>
      <c r="H79" s="894"/>
      <c r="I79" s="894"/>
      <c r="J79" s="894"/>
      <c r="K79" s="894"/>
      <c r="L79" s="894"/>
      <c r="M79" s="894"/>
      <c r="N79" s="894"/>
      <c r="O79" s="894"/>
      <c r="P79" s="895"/>
      <c r="Q79" s="896">
        <v>45</v>
      </c>
      <c r="R79" s="851"/>
      <c r="S79" s="851"/>
      <c r="T79" s="851"/>
      <c r="U79" s="851"/>
      <c r="V79" s="851">
        <v>43</v>
      </c>
      <c r="W79" s="851"/>
      <c r="X79" s="851"/>
      <c r="Y79" s="851"/>
      <c r="Z79" s="851"/>
      <c r="AA79" s="851">
        <v>2</v>
      </c>
      <c r="AB79" s="851"/>
      <c r="AC79" s="851"/>
      <c r="AD79" s="851"/>
      <c r="AE79" s="851"/>
      <c r="AF79" s="851">
        <v>2</v>
      </c>
      <c r="AG79" s="851"/>
      <c r="AH79" s="851"/>
      <c r="AI79" s="851"/>
      <c r="AJ79" s="851"/>
      <c r="AK79" s="851">
        <v>0</v>
      </c>
      <c r="AL79" s="851"/>
      <c r="AM79" s="851"/>
      <c r="AN79" s="851"/>
      <c r="AO79" s="851"/>
      <c r="AP79" s="851">
        <v>0</v>
      </c>
      <c r="AQ79" s="851"/>
      <c r="AR79" s="851"/>
      <c r="AS79" s="851"/>
      <c r="AT79" s="851"/>
      <c r="AU79" s="851">
        <v>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7640</v>
      </c>
      <c r="AG88" s="862"/>
      <c r="AH88" s="862"/>
      <c r="AI88" s="862"/>
      <c r="AJ88" s="862"/>
      <c r="AK88" s="859"/>
      <c r="AL88" s="859"/>
      <c r="AM88" s="859"/>
      <c r="AN88" s="859"/>
      <c r="AO88" s="859"/>
      <c r="AP88" s="862">
        <v>1362</v>
      </c>
      <c r="AQ88" s="862"/>
      <c r="AR88" s="862"/>
      <c r="AS88" s="862"/>
      <c r="AT88" s="862"/>
      <c r="AU88" s="862">
        <v>105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399</v>
      </c>
      <c r="CS102" s="870"/>
      <c r="CT102" s="870"/>
      <c r="CU102" s="870"/>
      <c r="CV102" s="913"/>
      <c r="CW102" s="912">
        <v>2</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226536</v>
      </c>
      <c r="AB110" s="922"/>
      <c r="AC110" s="922"/>
      <c r="AD110" s="922"/>
      <c r="AE110" s="923"/>
      <c r="AF110" s="924">
        <v>217188</v>
      </c>
      <c r="AG110" s="922"/>
      <c r="AH110" s="922"/>
      <c r="AI110" s="922"/>
      <c r="AJ110" s="923"/>
      <c r="AK110" s="924">
        <v>227920</v>
      </c>
      <c r="AL110" s="922"/>
      <c r="AM110" s="922"/>
      <c r="AN110" s="922"/>
      <c r="AO110" s="923"/>
      <c r="AP110" s="925">
        <v>26.4</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2312063</v>
      </c>
      <c r="BR110" s="957"/>
      <c r="BS110" s="957"/>
      <c r="BT110" s="957"/>
      <c r="BU110" s="957"/>
      <c r="BV110" s="957">
        <v>2295750</v>
      </c>
      <c r="BW110" s="957"/>
      <c r="BX110" s="957"/>
      <c r="BY110" s="957"/>
      <c r="BZ110" s="957"/>
      <c r="CA110" s="957">
        <v>2287736</v>
      </c>
      <c r="CB110" s="957"/>
      <c r="CC110" s="957"/>
      <c r="CD110" s="957"/>
      <c r="CE110" s="957"/>
      <c r="CF110" s="971">
        <v>265.10000000000002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209490</v>
      </c>
      <c r="BR112" s="950"/>
      <c r="BS112" s="950"/>
      <c r="BT112" s="950"/>
      <c r="BU112" s="950"/>
      <c r="BV112" s="950">
        <v>227904</v>
      </c>
      <c r="BW112" s="950"/>
      <c r="BX112" s="950"/>
      <c r="BY112" s="950"/>
      <c r="BZ112" s="950"/>
      <c r="CA112" s="950">
        <v>218995</v>
      </c>
      <c r="CB112" s="950"/>
      <c r="CC112" s="950"/>
      <c r="CD112" s="950"/>
      <c r="CE112" s="950"/>
      <c r="CF112" s="944">
        <v>25.4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12045</v>
      </c>
      <c r="AB113" s="964"/>
      <c r="AC113" s="964"/>
      <c r="AD113" s="964"/>
      <c r="AE113" s="965"/>
      <c r="AF113" s="966">
        <v>12643</v>
      </c>
      <c r="AG113" s="964"/>
      <c r="AH113" s="964"/>
      <c r="AI113" s="964"/>
      <c r="AJ113" s="965"/>
      <c r="AK113" s="966">
        <v>9527</v>
      </c>
      <c r="AL113" s="964"/>
      <c r="AM113" s="964"/>
      <c r="AN113" s="964"/>
      <c r="AO113" s="965"/>
      <c r="AP113" s="967">
        <v>1.1000000000000001</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161766</v>
      </c>
      <c r="BR113" s="950"/>
      <c r="BS113" s="950"/>
      <c r="BT113" s="950"/>
      <c r="BU113" s="950"/>
      <c r="BV113" s="950">
        <v>75365</v>
      </c>
      <c r="BW113" s="950"/>
      <c r="BX113" s="950"/>
      <c r="BY113" s="950"/>
      <c r="BZ113" s="950"/>
      <c r="CA113" s="950">
        <v>104875</v>
      </c>
      <c r="CB113" s="950"/>
      <c r="CC113" s="950"/>
      <c r="CD113" s="950"/>
      <c r="CE113" s="950"/>
      <c r="CF113" s="944">
        <v>12.2</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17615</v>
      </c>
      <c r="AB114" s="989"/>
      <c r="AC114" s="989"/>
      <c r="AD114" s="989"/>
      <c r="AE114" s="990"/>
      <c r="AF114" s="991">
        <v>17664</v>
      </c>
      <c r="AG114" s="989"/>
      <c r="AH114" s="989"/>
      <c r="AI114" s="989"/>
      <c r="AJ114" s="990"/>
      <c r="AK114" s="991">
        <v>16436</v>
      </c>
      <c r="AL114" s="989"/>
      <c r="AM114" s="989"/>
      <c r="AN114" s="989"/>
      <c r="AO114" s="990"/>
      <c r="AP114" s="992">
        <v>1.9</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298465</v>
      </c>
      <c r="BR114" s="950"/>
      <c r="BS114" s="950"/>
      <c r="BT114" s="950"/>
      <c r="BU114" s="950"/>
      <c r="BV114" s="950">
        <v>229568</v>
      </c>
      <c r="BW114" s="950"/>
      <c r="BX114" s="950"/>
      <c r="BY114" s="950"/>
      <c r="BZ114" s="950"/>
      <c r="CA114" s="950">
        <v>222528</v>
      </c>
      <c r="CB114" s="950"/>
      <c r="CC114" s="950"/>
      <c r="CD114" s="950"/>
      <c r="CE114" s="950"/>
      <c r="CF114" s="944">
        <v>25.8</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256196</v>
      </c>
      <c r="AB117" s="1007"/>
      <c r="AC117" s="1007"/>
      <c r="AD117" s="1007"/>
      <c r="AE117" s="1008"/>
      <c r="AF117" s="1009">
        <v>247495</v>
      </c>
      <c r="AG117" s="1007"/>
      <c r="AH117" s="1007"/>
      <c r="AI117" s="1007"/>
      <c r="AJ117" s="1008"/>
      <c r="AK117" s="1009">
        <v>253883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2981784</v>
      </c>
      <c r="BR119" s="1028"/>
      <c r="BS119" s="1028"/>
      <c r="BT119" s="1028"/>
      <c r="BU119" s="1028"/>
      <c r="BV119" s="1028">
        <v>2828587</v>
      </c>
      <c r="BW119" s="1028"/>
      <c r="BX119" s="1028"/>
      <c r="BY119" s="1028"/>
      <c r="BZ119" s="1028"/>
      <c r="CA119" s="1028">
        <v>2834134</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1819781</v>
      </c>
      <c r="BR120" s="957"/>
      <c r="BS120" s="957"/>
      <c r="BT120" s="957"/>
      <c r="BU120" s="957"/>
      <c r="BV120" s="957">
        <v>1790068</v>
      </c>
      <c r="BW120" s="957"/>
      <c r="BX120" s="957"/>
      <c r="BY120" s="957"/>
      <c r="BZ120" s="957"/>
      <c r="CA120" s="957">
        <v>1813435</v>
      </c>
      <c r="CB120" s="957"/>
      <c r="CC120" s="957"/>
      <c r="CD120" s="957"/>
      <c r="CE120" s="957"/>
      <c r="CF120" s="971">
        <v>210.2</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209490</v>
      </c>
      <c r="DH120" s="957"/>
      <c r="DI120" s="957"/>
      <c r="DJ120" s="957"/>
      <c r="DK120" s="957"/>
      <c r="DL120" s="957">
        <v>227904</v>
      </c>
      <c r="DM120" s="957"/>
      <c r="DN120" s="957"/>
      <c r="DO120" s="957"/>
      <c r="DP120" s="957"/>
      <c r="DQ120" s="957">
        <v>218995</v>
      </c>
      <c r="DR120" s="957"/>
      <c r="DS120" s="957"/>
      <c r="DT120" s="957"/>
      <c r="DU120" s="957"/>
      <c r="DV120" s="958">
        <v>25.4</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1937775</v>
      </c>
      <c r="BR122" s="1028"/>
      <c r="BS122" s="1028"/>
      <c r="BT122" s="1028"/>
      <c r="BU122" s="1028"/>
      <c r="BV122" s="1028">
        <v>1907248</v>
      </c>
      <c r="BW122" s="1028"/>
      <c r="BX122" s="1028"/>
      <c r="BY122" s="1028"/>
      <c r="BZ122" s="1028"/>
      <c r="CA122" s="1028">
        <v>1898127</v>
      </c>
      <c r="CB122" s="1028"/>
      <c r="CC122" s="1028"/>
      <c r="CD122" s="1028"/>
      <c r="CE122" s="1028"/>
      <c r="CF122" s="1048">
        <v>220</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3757556</v>
      </c>
      <c r="BR123" s="1096"/>
      <c r="BS123" s="1096"/>
      <c r="BT123" s="1096"/>
      <c r="BU123" s="1096"/>
      <c r="BV123" s="1096">
        <v>3697316</v>
      </c>
      <c r="BW123" s="1096"/>
      <c r="BX123" s="1096"/>
      <c r="BY123" s="1096"/>
      <c r="BZ123" s="1096"/>
      <c r="CA123" s="1096">
        <v>3711562</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456</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1065991</v>
      </c>
      <c r="AB129" s="989"/>
      <c r="AC129" s="989"/>
      <c r="AD129" s="989"/>
      <c r="AE129" s="990"/>
      <c r="AF129" s="991">
        <v>1129494</v>
      </c>
      <c r="AG129" s="989"/>
      <c r="AH129" s="989"/>
      <c r="AI129" s="989"/>
      <c r="AJ129" s="990"/>
      <c r="AK129" s="991">
        <v>1065874</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456</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204935</v>
      </c>
      <c r="AB130" s="989"/>
      <c r="AC130" s="989"/>
      <c r="AD130" s="989"/>
      <c r="AE130" s="990"/>
      <c r="AF130" s="991">
        <v>194511</v>
      </c>
      <c r="AG130" s="989"/>
      <c r="AH130" s="989"/>
      <c r="AI130" s="989"/>
      <c r="AJ130" s="990"/>
      <c r="AK130" s="991">
        <v>203049</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861056</v>
      </c>
      <c r="AB131" s="1014"/>
      <c r="AC131" s="1014"/>
      <c r="AD131" s="1014"/>
      <c r="AE131" s="1015"/>
      <c r="AF131" s="1013">
        <v>934983</v>
      </c>
      <c r="AG131" s="1014"/>
      <c r="AH131" s="1014"/>
      <c r="AI131" s="1014"/>
      <c r="AJ131" s="1015"/>
      <c r="AK131" s="1013">
        <v>862825</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5.9532713319999999</v>
      </c>
      <c r="AB132" s="1130"/>
      <c r="AC132" s="1130"/>
      <c r="AD132" s="1130"/>
      <c r="AE132" s="1131"/>
      <c r="AF132" s="1132">
        <v>5.6668410009999999</v>
      </c>
      <c r="AG132" s="1130"/>
      <c r="AH132" s="1130"/>
      <c r="AI132" s="1130"/>
      <c r="AJ132" s="1131"/>
      <c r="AK132" s="1132">
        <v>5.8915770869999999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5.5</v>
      </c>
      <c r="AB133" s="1113"/>
      <c r="AC133" s="1113"/>
      <c r="AD133" s="1113"/>
      <c r="AE133" s="1114"/>
      <c r="AF133" s="1112">
        <v>5.5</v>
      </c>
      <c r="AG133" s="1113"/>
      <c r="AH133" s="1113"/>
      <c r="AI133" s="1113"/>
      <c r="AJ133" s="1114"/>
      <c r="AK133" s="1112">
        <v>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363796</v>
      </c>
      <c r="L9" s="266">
        <v>399776</v>
      </c>
      <c r="M9" s="267">
        <v>189696</v>
      </c>
      <c r="N9" s="268">
        <v>110.7</v>
      </c>
    </row>
    <row r="10" spans="1:16" x14ac:dyDescent="0.15">
      <c r="A10" s="250"/>
      <c r="B10" s="246"/>
      <c r="C10" s="246"/>
      <c r="D10" s="246"/>
      <c r="E10" s="246"/>
      <c r="F10" s="246"/>
      <c r="G10" s="1152" t="s">
        <v>475</v>
      </c>
      <c r="H10" s="1153"/>
      <c r="I10" s="1153"/>
      <c r="J10" s="1154"/>
      <c r="K10" s="269">
        <v>44977</v>
      </c>
      <c r="L10" s="270">
        <v>49425</v>
      </c>
      <c r="M10" s="271">
        <v>21936</v>
      </c>
      <c r="N10" s="272">
        <v>125.3</v>
      </c>
    </row>
    <row r="11" spans="1:16" ht="13.5" customHeight="1" x14ac:dyDescent="0.15">
      <c r="A11" s="250"/>
      <c r="B11" s="246"/>
      <c r="C11" s="246"/>
      <c r="D11" s="246"/>
      <c r="E11" s="246"/>
      <c r="F11" s="246"/>
      <c r="G11" s="1152" t="s">
        <v>476</v>
      </c>
      <c r="H11" s="1153"/>
      <c r="I11" s="1153"/>
      <c r="J11" s="1154"/>
      <c r="K11" s="269">
        <v>38753</v>
      </c>
      <c r="L11" s="270">
        <v>42586</v>
      </c>
      <c r="M11" s="271">
        <v>29437</v>
      </c>
      <c r="N11" s="272">
        <v>44.7</v>
      </c>
    </row>
    <row r="12" spans="1:16" ht="13.5" customHeight="1" x14ac:dyDescent="0.15">
      <c r="A12" s="250"/>
      <c r="B12" s="246"/>
      <c r="C12" s="246"/>
      <c r="D12" s="246"/>
      <c r="E12" s="246"/>
      <c r="F12" s="246"/>
      <c r="G12" s="1152" t="s">
        <v>477</v>
      </c>
      <c r="H12" s="1153"/>
      <c r="I12" s="1153"/>
      <c r="J12" s="1154"/>
      <c r="K12" s="269" t="s">
        <v>478</v>
      </c>
      <c r="L12" s="270" t="s">
        <v>478</v>
      </c>
      <c r="M12" s="271">
        <v>3160</v>
      </c>
      <c r="N12" s="272" t="s">
        <v>478</v>
      </c>
    </row>
    <row r="13" spans="1:16" ht="13.5" customHeight="1" x14ac:dyDescent="0.15">
      <c r="A13" s="250"/>
      <c r="B13" s="246"/>
      <c r="C13" s="246"/>
      <c r="D13" s="246"/>
      <c r="E13" s="246"/>
      <c r="F13" s="246"/>
      <c r="G13" s="1152" t="s">
        <v>479</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480</v>
      </c>
      <c r="H14" s="1153"/>
      <c r="I14" s="1153"/>
      <c r="J14" s="1154"/>
      <c r="K14" s="269" t="s">
        <v>478</v>
      </c>
      <c r="L14" s="270" t="s">
        <v>478</v>
      </c>
      <c r="M14" s="271">
        <v>9091</v>
      </c>
      <c r="N14" s="272" t="s">
        <v>478</v>
      </c>
    </row>
    <row r="15" spans="1:16" ht="13.5" customHeight="1" x14ac:dyDescent="0.15">
      <c r="A15" s="250"/>
      <c r="B15" s="246"/>
      <c r="C15" s="246"/>
      <c r="D15" s="246"/>
      <c r="E15" s="246"/>
      <c r="F15" s="246"/>
      <c r="G15" s="1152" t="s">
        <v>481</v>
      </c>
      <c r="H15" s="1153"/>
      <c r="I15" s="1153"/>
      <c r="J15" s="1154"/>
      <c r="K15" s="269">
        <v>23420</v>
      </c>
      <c r="L15" s="270">
        <v>25736</v>
      </c>
      <c r="M15" s="271">
        <v>4470</v>
      </c>
      <c r="N15" s="272">
        <v>475.7</v>
      </c>
    </row>
    <row r="16" spans="1:16" x14ac:dyDescent="0.15">
      <c r="A16" s="250"/>
      <c r="B16" s="246"/>
      <c r="C16" s="246"/>
      <c r="D16" s="246"/>
      <c r="E16" s="246"/>
      <c r="F16" s="246"/>
      <c r="G16" s="1155" t="s">
        <v>482</v>
      </c>
      <c r="H16" s="1156"/>
      <c r="I16" s="1156"/>
      <c r="J16" s="1157"/>
      <c r="K16" s="270">
        <v>-35619</v>
      </c>
      <c r="L16" s="270">
        <v>-39142</v>
      </c>
      <c r="M16" s="271">
        <v>-19414</v>
      </c>
      <c r="N16" s="272">
        <v>101.6</v>
      </c>
    </row>
    <row r="17" spans="1:16" x14ac:dyDescent="0.15">
      <c r="A17" s="250"/>
      <c r="B17" s="246"/>
      <c r="C17" s="246"/>
      <c r="D17" s="246"/>
      <c r="E17" s="246"/>
      <c r="F17" s="246"/>
      <c r="G17" s="1155" t="s">
        <v>171</v>
      </c>
      <c r="H17" s="1156"/>
      <c r="I17" s="1156"/>
      <c r="J17" s="1157"/>
      <c r="K17" s="270">
        <v>435327</v>
      </c>
      <c r="L17" s="270">
        <v>478381</v>
      </c>
      <c r="M17" s="271">
        <v>238376</v>
      </c>
      <c r="N17" s="272">
        <v>100.7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47.25</v>
      </c>
      <c r="L21" s="283">
        <v>21.75</v>
      </c>
      <c r="M21" s="284">
        <v>25.5</v>
      </c>
      <c r="N21" s="251"/>
      <c r="O21" s="285"/>
      <c r="P21" s="281"/>
    </row>
    <row r="22" spans="1:16" s="286" customFormat="1" x14ac:dyDescent="0.15">
      <c r="A22" s="281"/>
      <c r="B22" s="251"/>
      <c r="C22" s="251"/>
      <c r="D22" s="251"/>
      <c r="E22" s="251"/>
      <c r="F22" s="251"/>
      <c r="G22" s="1147" t="s">
        <v>488</v>
      </c>
      <c r="H22" s="1148"/>
      <c r="I22" s="1148"/>
      <c r="J22" s="1149"/>
      <c r="K22" s="287">
        <v>97.6</v>
      </c>
      <c r="L22" s="288">
        <v>95.2</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227920</v>
      </c>
      <c r="L32" s="296">
        <v>250462</v>
      </c>
      <c r="M32" s="297">
        <v>139853</v>
      </c>
      <c r="N32" s="298">
        <v>79.099999999999994</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v>4</v>
      </c>
      <c r="N34" s="298" t="s">
        <v>478</v>
      </c>
    </row>
    <row r="35" spans="1:16" ht="27" customHeight="1" x14ac:dyDescent="0.15">
      <c r="A35" s="250"/>
      <c r="B35" s="246"/>
      <c r="C35" s="246"/>
      <c r="D35" s="246"/>
      <c r="E35" s="246"/>
      <c r="F35" s="246"/>
      <c r="G35" s="1163" t="s">
        <v>495</v>
      </c>
      <c r="H35" s="1164"/>
      <c r="I35" s="1164"/>
      <c r="J35" s="1165"/>
      <c r="K35" s="296">
        <v>9527</v>
      </c>
      <c r="L35" s="296">
        <v>10469</v>
      </c>
      <c r="M35" s="297">
        <v>31890</v>
      </c>
      <c r="N35" s="298">
        <v>-67.2</v>
      </c>
    </row>
    <row r="36" spans="1:16" ht="27" customHeight="1" x14ac:dyDescent="0.15">
      <c r="A36" s="250"/>
      <c r="B36" s="246"/>
      <c r="C36" s="246"/>
      <c r="D36" s="246"/>
      <c r="E36" s="246"/>
      <c r="F36" s="246"/>
      <c r="G36" s="1163" t="s">
        <v>496</v>
      </c>
      <c r="H36" s="1164"/>
      <c r="I36" s="1164"/>
      <c r="J36" s="1165"/>
      <c r="K36" s="296">
        <v>16436</v>
      </c>
      <c r="L36" s="296">
        <v>18062</v>
      </c>
      <c r="M36" s="297">
        <v>5316</v>
      </c>
      <c r="N36" s="298">
        <v>239.8</v>
      </c>
    </row>
    <row r="37" spans="1:16" ht="13.5" customHeight="1" x14ac:dyDescent="0.15">
      <c r="A37" s="250"/>
      <c r="B37" s="246"/>
      <c r="C37" s="246"/>
      <c r="D37" s="246"/>
      <c r="E37" s="246"/>
      <c r="F37" s="246"/>
      <c r="G37" s="1163" t="s">
        <v>497</v>
      </c>
      <c r="H37" s="1164"/>
      <c r="I37" s="1164"/>
      <c r="J37" s="1165"/>
      <c r="K37" s="296" t="s">
        <v>478</v>
      </c>
      <c r="L37" s="296" t="s">
        <v>478</v>
      </c>
      <c r="M37" s="297">
        <v>1757</v>
      </c>
      <c r="N37" s="298" t="s">
        <v>478</v>
      </c>
    </row>
    <row r="38" spans="1:16" ht="27" customHeight="1" x14ac:dyDescent="0.15">
      <c r="A38" s="250"/>
      <c r="B38" s="246"/>
      <c r="C38" s="246"/>
      <c r="D38" s="246"/>
      <c r="E38" s="246"/>
      <c r="F38" s="246"/>
      <c r="G38" s="1166" t="s">
        <v>498</v>
      </c>
      <c r="H38" s="1167"/>
      <c r="I38" s="1167"/>
      <c r="J38" s="1168"/>
      <c r="K38" s="299" t="s">
        <v>478</v>
      </c>
      <c r="L38" s="299" t="s">
        <v>478</v>
      </c>
      <c r="M38" s="300">
        <v>42</v>
      </c>
      <c r="N38" s="301" t="s">
        <v>478</v>
      </c>
      <c r="O38" s="295"/>
    </row>
    <row r="39" spans="1:16" x14ac:dyDescent="0.15">
      <c r="A39" s="250"/>
      <c r="B39" s="246"/>
      <c r="C39" s="246"/>
      <c r="D39" s="246"/>
      <c r="E39" s="246"/>
      <c r="F39" s="246"/>
      <c r="G39" s="1166" t="s">
        <v>499</v>
      </c>
      <c r="H39" s="1167"/>
      <c r="I39" s="1167"/>
      <c r="J39" s="1168"/>
      <c r="K39" s="302" t="s">
        <v>478</v>
      </c>
      <c r="L39" s="302" t="s">
        <v>478</v>
      </c>
      <c r="M39" s="303">
        <v>-8426</v>
      </c>
      <c r="N39" s="304" t="s">
        <v>478</v>
      </c>
      <c r="O39" s="295"/>
    </row>
    <row r="40" spans="1:16" ht="27" customHeight="1" x14ac:dyDescent="0.15">
      <c r="A40" s="250"/>
      <c r="B40" s="246"/>
      <c r="C40" s="246"/>
      <c r="D40" s="246"/>
      <c r="E40" s="246"/>
      <c r="F40" s="246"/>
      <c r="G40" s="1163" t="s">
        <v>500</v>
      </c>
      <c r="H40" s="1164"/>
      <c r="I40" s="1164"/>
      <c r="J40" s="1165"/>
      <c r="K40" s="302">
        <v>-203049</v>
      </c>
      <c r="L40" s="302">
        <v>-223131</v>
      </c>
      <c r="M40" s="303">
        <v>-127711</v>
      </c>
      <c r="N40" s="304">
        <v>74.7</v>
      </c>
      <c r="O40" s="295"/>
    </row>
    <row r="41" spans="1:16" x14ac:dyDescent="0.15">
      <c r="A41" s="250"/>
      <c r="B41" s="246"/>
      <c r="C41" s="246"/>
      <c r="D41" s="246"/>
      <c r="E41" s="246"/>
      <c r="F41" s="246"/>
      <c r="G41" s="1169" t="s">
        <v>282</v>
      </c>
      <c r="H41" s="1170"/>
      <c r="I41" s="1170"/>
      <c r="J41" s="1171"/>
      <c r="K41" s="296">
        <v>50834</v>
      </c>
      <c r="L41" s="302">
        <v>55862</v>
      </c>
      <c r="M41" s="303">
        <v>42725</v>
      </c>
      <c r="N41" s="304">
        <v>30.7</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376845</v>
      </c>
      <c r="J51" s="322">
        <v>386112</v>
      </c>
      <c r="K51" s="323">
        <v>-41.8</v>
      </c>
      <c r="L51" s="324">
        <v>221823</v>
      </c>
      <c r="M51" s="325">
        <v>10.1</v>
      </c>
      <c r="N51" s="326">
        <v>-51.9</v>
      </c>
    </row>
    <row r="52" spans="1:14" x14ac:dyDescent="0.15">
      <c r="A52" s="250"/>
      <c r="B52" s="246"/>
      <c r="C52" s="246"/>
      <c r="D52" s="246"/>
      <c r="E52" s="246"/>
      <c r="F52" s="246"/>
      <c r="G52" s="327"/>
      <c r="H52" s="328" t="s">
        <v>511</v>
      </c>
      <c r="I52" s="329">
        <v>98238</v>
      </c>
      <c r="J52" s="330">
        <v>100654</v>
      </c>
      <c r="K52" s="331">
        <v>-24.7</v>
      </c>
      <c r="L52" s="332">
        <v>104431</v>
      </c>
      <c r="M52" s="333">
        <v>-11.8</v>
      </c>
      <c r="N52" s="334">
        <v>-12.9</v>
      </c>
    </row>
    <row r="53" spans="1:14" x14ac:dyDescent="0.15">
      <c r="A53" s="250"/>
      <c r="B53" s="246"/>
      <c r="C53" s="246"/>
      <c r="D53" s="246"/>
      <c r="E53" s="246"/>
      <c r="F53" s="246"/>
      <c r="G53" s="312" t="s">
        <v>512</v>
      </c>
      <c r="H53" s="313"/>
      <c r="I53" s="321">
        <v>597404</v>
      </c>
      <c r="J53" s="322">
        <v>617153</v>
      </c>
      <c r="K53" s="323">
        <v>59.8</v>
      </c>
      <c r="L53" s="324">
        <v>263041</v>
      </c>
      <c r="M53" s="325">
        <v>18.600000000000001</v>
      </c>
      <c r="N53" s="326">
        <v>41.2</v>
      </c>
    </row>
    <row r="54" spans="1:14" x14ac:dyDescent="0.15">
      <c r="A54" s="250"/>
      <c r="B54" s="246"/>
      <c r="C54" s="246"/>
      <c r="D54" s="246"/>
      <c r="E54" s="246"/>
      <c r="F54" s="246"/>
      <c r="G54" s="327"/>
      <c r="H54" s="328" t="s">
        <v>511</v>
      </c>
      <c r="I54" s="329">
        <v>96100</v>
      </c>
      <c r="J54" s="330">
        <v>99277</v>
      </c>
      <c r="K54" s="331">
        <v>-1.4</v>
      </c>
      <c r="L54" s="332">
        <v>103171</v>
      </c>
      <c r="M54" s="333">
        <v>-1.2</v>
      </c>
      <c r="N54" s="334">
        <v>-0.2</v>
      </c>
    </row>
    <row r="55" spans="1:14" x14ac:dyDescent="0.15">
      <c r="A55" s="250"/>
      <c r="B55" s="246"/>
      <c r="C55" s="246"/>
      <c r="D55" s="246"/>
      <c r="E55" s="246"/>
      <c r="F55" s="246"/>
      <c r="G55" s="312" t="s">
        <v>513</v>
      </c>
      <c r="H55" s="313"/>
      <c r="I55" s="321">
        <v>860217</v>
      </c>
      <c r="J55" s="322">
        <v>911247</v>
      </c>
      <c r="K55" s="323">
        <v>47.7</v>
      </c>
      <c r="L55" s="324">
        <v>272886</v>
      </c>
      <c r="M55" s="325">
        <v>3.7</v>
      </c>
      <c r="N55" s="326">
        <v>44</v>
      </c>
    </row>
    <row r="56" spans="1:14" x14ac:dyDescent="0.15">
      <c r="A56" s="250"/>
      <c r="B56" s="246"/>
      <c r="C56" s="246"/>
      <c r="D56" s="246"/>
      <c r="E56" s="246"/>
      <c r="F56" s="246"/>
      <c r="G56" s="327"/>
      <c r="H56" s="328" t="s">
        <v>511</v>
      </c>
      <c r="I56" s="329">
        <v>363999</v>
      </c>
      <c r="J56" s="330">
        <v>385592</v>
      </c>
      <c r="K56" s="331">
        <v>288.39999999999998</v>
      </c>
      <c r="L56" s="332">
        <v>125724</v>
      </c>
      <c r="M56" s="333">
        <v>21.9</v>
      </c>
      <c r="N56" s="334">
        <v>266.5</v>
      </c>
    </row>
    <row r="57" spans="1:14" x14ac:dyDescent="0.15">
      <c r="A57" s="250"/>
      <c r="B57" s="246"/>
      <c r="C57" s="246"/>
      <c r="D57" s="246"/>
      <c r="E57" s="246"/>
      <c r="F57" s="246"/>
      <c r="G57" s="312" t="s">
        <v>514</v>
      </c>
      <c r="H57" s="313"/>
      <c r="I57" s="321">
        <v>770570</v>
      </c>
      <c r="J57" s="322">
        <v>823259</v>
      </c>
      <c r="K57" s="323">
        <v>-9.6999999999999993</v>
      </c>
      <c r="L57" s="324">
        <v>245039</v>
      </c>
      <c r="M57" s="325">
        <v>-10.199999999999999</v>
      </c>
      <c r="N57" s="326">
        <v>0.5</v>
      </c>
    </row>
    <row r="58" spans="1:14" x14ac:dyDescent="0.15">
      <c r="A58" s="250"/>
      <c r="B58" s="246"/>
      <c r="C58" s="246"/>
      <c r="D58" s="246"/>
      <c r="E58" s="246"/>
      <c r="F58" s="246"/>
      <c r="G58" s="327"/>
      <c r="H58" s="328" t="s">
        <v>511</v>
      </c>
      <c r="I58" s="329">
        <v>322256</v>
      </c>
      <c r="J58" s="330">
        <v>344291</v>
      </c>
      <c r="K58" s="331">
        <v>-10.7</v>
      </c>
      <c r="L58" s="332">
        <v>108922</v>
      </c>
      <c r="M58" s="333">
        <v>-13.4</v>
      </c>
      <c r="N58" s="334">
        <v>2.7</v>
      </c>
    </row>
    <row r="59" spans="1:14" x14ac:dyDescent="0.15">
      <c r="A59" s="250"/>
      <c r="B59" s="246"/>
      <c r="C59" s="246"/>
      <c r="D59" s="246"/>
      <c r="E59" s="246"/>
      <c r="F59" s="246"/>
      <c r="G59" s="312" t="s">
        <v>515</v>
      </c>
      <c r="H59" s="313"/>
      <c r="I59" s="321">
        <v>432872</v>
      </c>
      <c r="J59" s="322">
        <v>475684</v>
      </c>
      <c r="K59" s="323">
        <v>-42.2</v>
      </c>
      <c r="L59" s="324">
        <v>291945</v>
      </c>
      <c r="M59" s="325">
        <v>19.100000000000001</v>
      </c>
      <c r="N59" s="326">
        <v>-61.3</v>
      </c>
    </row>
    <row r="60" spans="1:14" x14ac:dyDescent="0.15">
      <c r="A60" s="250"/>
      <c r="B60" s="246"/>
      <c r="C60" s="246"/>
      <c r="D60" s="246"/>
      <c r="E60" s="246"/>
      <c r="F60" s="246"/>
      <c r="G60" s="327"/>
      <c r="H60" s="328" t="s">
        <v>511</v>
      </c>
      <c r="I60" s="335">
        <v>113496</v>
      </c>
      <c r="J60" s="330">
        <v>124721</v>
      </c>
      <c r="K60" s="331">
        <v>-63.8</v>
      </c>
      <c r="L60" s="332">
        <v>127651</v>
      </c>
      <c r="M60" s="333">
        <v>17.2</v>
      </c>
      <c r="N60" s="334">
        <v>-81</v>
      </c>
    </row>
    <row r="61" spans="1:14" x14ac:dyDescent="0.15">
      <c r="A61" s="250"/>
      <c r="B61" s="246"/>
      <c r="C61" s="246"/>
      <c r="D61" s="246"/>
      <c r="E61" s="246"/>
      <c r="F61" s="246"/>
      <c r="G61" s="312" t="s">
        <v>516</v>
      </c>
      <c r="H61" s="336"/>
      <c r="I61" s="337">
        <v>607582</v>
      </c>
      <c r="J61" s="338">
        <v>642691</v>
      </c>
      <c r="K61" s="339">
        <v>2.8</v>
      </c>
      <c r="L61" s="340">
        <v>258947</v>
      </c>
      <c r="M61" s="341">
        <v>8.3000000000000007</v>
      </c>
      <c r="N61" s="326">
        <v>-5.5</v>
      </c>
    </row>
    <row r="62" spans="1:14" x14ac:dyDescent="0.15">
      <c r="A62" s="250"/>
      <c r="B62" s="246"/>
      <c r="C62" s="246"/>
      <c r="D62" s="246"/>
      <c r="E62" s="246"/>
      <c r="F62" s="246"/>
      <c r="G62" s="327"/>
      <c r="H62" s="328" t="s">
        <v>511</v>
      </c>
      <c r="I62" s="329">
        <v>198818</v>
      </c>
      <c r="J62" s="330">
        <v>210907</v>
      </c>
      <c r="K62" s="331">
        <v>37.6</v>
      </c>
      <c r="L62" s="332">
        <v>113980</v>
      </c>
      <c r="M62" s="333">
        <v>2.5</v>
      </c>
      <c r="N62" s="334">
        <v>35.1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33.200000000000003</v>
      </c>
      <c r="G47" s="12">
        <v>32.69</v>
      </c>
      <c r="H47" s="12">
        <v>22.06</v>
      </c>
      <c r="I47" s="12">
        <v>19.89</v>
      </c>
      <c r="J47" s="13">
        <v>20.94</v>
      </c>
    </row>
    <row r="48" spans="2:10" ht="57.75" customHeight="1" x14ac:dyDescent="0.15">
      <c r="B48" s="14"/>
      <c r="C48" s="1174" t="s">
        <v>4</v>
      </c>
      <c r="D48" s="1174"/>
      <c r="E48" s="1175"/>
      <c r="F48" s="15">
        <v>4.7</v>
      </c>
      <c r="G48" s="16">
        <v>3.83</v>
      </c>
      <c r="H48" s="16">
        <v>8.33</v>
      </c>
      <c r="I48" s="16">
        <v>8.42</v>
      </c>
      <c r="J48" s="17">
        <v>8.17</v>
      </c>
    </row>
    <row r="49" spans="2:10" ht="57.75" customHeight="1" thickBot="1" x14ac:dyDescent="0.2">
      <c r="B49" s="18"/>
      <c r="C49" s="1176" t="s">
        <v>5</v>
      </c>
      <c r="D49" s="1176"/>
      <c r="E49" s="1177"/>
      <c r="F49" s="19">
        <v>0.31</v>
      </c>
      <c r="G49" s="20" t="s">
        <v>523</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2018-10-22T12:39:03Z</cp:lastPrinted>
  <dcterms:created xsi:type="dcterms:W3CDTF">2018-01-24T06:12:32Z</dcterms:created>
  <dcterms:modified xsi:type="dcterms:W3CDTF">2018-11-28T12:51:05Z</dcterms:modified>
</cp:coreProperties>
</file>