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6" i="9"/>
  <c r="BG35"/>
  <c r="BG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C37"/>
  <c r="CO36"/>
  <c r="AM36"/>
  <c r="C36"/>
  <c r="AM35"/>
  <c r="AM34"/>
  <c r="C34"/>
  <c r="C35" s="1"/>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U36" l="1"/>
  <c r="U37" l="1"/>
  <c r="BE34" l="1"/>
  <c r="BE35" l="1"/>
  <c r="BE36" l="1"/>
  <c r="BW34"/>
  <c r="BW35" s="1"/>
  <c r="BW36" s="1"/>
  <c r="BW37" s="1"/>
  <c r="BW38" s="1"/>
  <c r="BW39" s="1"/>
  <c r="BW40" s="1"/>
  <c r="BW41" s="1"/>
  <c r="BW42" s="1"/>
  <c r="BW43" s="1"/>
  <c r="CO34" l="1"/>
  <c r="CO35" s="1"/>
</calcChain>
</file>

<file path=xl/sharedStrings.xml><?xml version="1.0" encoding="utf-8"?>
<sst xmlns="http://schemas.openxmlformats.org/spreadsheetml/2006/main" count="1077" uniqueCount="568">
  <si>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</si>
  <si>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</si>
  <si>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</si>
  <si>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</si>
  <si>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</si>
  <si>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</si>
  <si>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</si>
  <si>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</si>
  <si>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</si>
  <si>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</si>
  <si>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</si>
  <si>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</si>
  <si>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</si>
  <si>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</si>
  <si>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</si>
  <si>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</si>
  <si>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</si>
  <si>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</si>
  <si>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</si>
  <si>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</si>
  <si>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</si>
  <si>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</si>
  <si>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</si>
  <si>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</si>
  <si>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</si>
  <si>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</si>
  <si>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</si>
  <si>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</si>
  <si>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</si>
  <si>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</si>
  <si>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</si>
  <si>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</si>
  <si>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</si>
  <si>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</si>
  <si>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</si>
  <si>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</si>
  <si>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</si>
  <si>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</si>
  <si>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</si>
  <si>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</si>
  <si>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</si>
  <si>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</si>
  <si>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</si>
  <si>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</si>
  <si>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</si>
  <si>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</si>
  <si>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</si>
  <si>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</si>
  <si>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</si>
  <si>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</si>
  <si>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</si>
  <si>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</si>
  <si>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</si>
  <si>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</si>
  <si>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</si>
  <si>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</si>
  <si>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</si>
  <si>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</si>
  <si>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</si>
  <si>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</si>
  <si>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</si>
  <si>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</si>
  <si>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</si>
  <si>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</si>
  <si>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</si>
  <si>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</si>
  <si>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</si>
  <si>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</si>
  <si>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</si>
  <si>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</si>
  <si>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</si>
  <si>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</si>
  <si>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</si>
  <si>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</si>
  <si>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</si>
  <si>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</si>
  <si>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</si>
  <si>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</si>
  <si>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</si>
  <si>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</si>
  <si>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</si>
  <si>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</si>
  <si>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</si>
  <si>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</si>
  <si>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</si>
  <si>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</si>
  <si>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</si>
  <si>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</si>
  <si>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</si>
  <si>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</si>
  <si>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</si>
  <si>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</si>
  <si>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</si>
  <si>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</si>
  <si>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</si>
  <si>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</si>
  <si>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</si>
  <si>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</si>
  <si>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</si>
  <si>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</si>
  <si>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</si>
  <si>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</si>
  <si>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</si>
  <si>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</si>
  <si>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</si>
  <si>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</si>
  <si>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</si>
  <si>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</si>
  <si>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</si>
  <si>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</si>
  <si>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</si>
  <si>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</si>
  <si>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</si>
  <si>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</si>
  <si>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</si>
  <si>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</si>
  <si>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</si>
  <si>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</si>
  <si>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</si>
  <si>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</si>
  <si>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</si>
  <si>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</si>
  <si>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</si>
  <si>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</si>
  <si>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</si>
  <si>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</si>
  <si>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</si>
  <si>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</si>
  <si>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</si>
  <si>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</si>
  <si>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</si>
  <si>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</si>
  <si>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</si>
  <si>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</si>
  <si>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</si>
  <si>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</si>
  <si>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</si>
  <si>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</si>
  <si>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</si>
  <si>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</si>
  <si>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</si>
  <si>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</si>
  <si>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</si>
  <si>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</si>
  <si>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</si>
  <si>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</si>
  <si>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</si>
  <si>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</si>
  <si>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</si>
  <si>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</si>
  <si>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</si>
  <si>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</si>
  <si>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</si>
  <si>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</si>
  <si>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</si>
  <si>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</si>
  <si>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</si>
  <si>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</si>
  <si>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</si>
  <si>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</si>
  <si>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</si>
  <si>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</si>
  <si>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</si>
  <si>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</si>
  <si>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</si>
  <si>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</si>
  <si>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</si>
  <si>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</si>
  <si>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</si>
  <si>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</si>
  <si>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</si>
  <si>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</si>
  <si>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</si>
  <si>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</si>
  <si>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</si>
  <si>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</si>
  <si>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</si>
  <si>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</si>
  <si>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</si>
  <si>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</si>
  <si>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</si>
  <si>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</si>
  <si>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</si>
  <si>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</si>
  <si>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</si>
  <si>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</si>
  <si>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</si>
  <si>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</si>
  <si>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</si>
  <si>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</si>
  <si>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</si>
  <si>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</si>
  <si>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</si>
  <si>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高知県三原村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</si>
  <si>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</si>
  <si>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</si>
  <si>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</si>
  <si>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</si>
  <si>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</si>
  <si>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</si>
  <si>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</si>
  <si>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</si>
  <si>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</si>
  <si>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</si>
  <si>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</si>
  <si>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</si>
  <si>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</si>
  <si>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</si>
  <si>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</si>
  <si>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</si>
  <si>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</si>
  <si>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</si>
  <si>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</si>
  <si>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</si>
  <si>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</si>
  <si>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</si>
  <si>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</si>
  <si>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</si>
  <si>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</si>
  <si>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</si>
  <si>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</si>
  <si>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</si>
  <si>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</si>
  <si>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</si>
  <si>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</si>
  <si>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</si>
  <si>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</si>
  <si>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</si>
  <si>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</si>
  <si>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</si>
  <si>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</si>
  <si>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</si>
  <si>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</si>
  <si>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</si>
  <si>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</si>
  <si>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</si>
  <si>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</si>
  <si>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</si>
  <si>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</si>
  <si>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</si>
  <si>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</si>
  <si>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</si>
  <si>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</si>
  <si>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</si>
  <si>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</si>
  <si>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</si>
  <si>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</si>
  <si>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</si>
  <si>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</si>
  <si>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</si>
  <si>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</si>
  <si>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</si>
  <si>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</si>
  <si>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</si>
  <si>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</si>
  <si>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</si>
  <si>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</si>
  <si>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</si>
  <si>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</si>
  <si>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</si>
  <si>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</si>
  <si>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</si>
  <si>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</si>
  <si>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</si>
  <si>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</si>
  <si>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</si>
  <si>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</si>
  <si>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</si>
  <si>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</si>
  <si>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</si>
  <si>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</si>
  <si>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</si>
  <si>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</si>
  <si>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</si>
  <si>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</si>
  <si>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</si>
  <si>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</si>
  <si>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</si>
  <si>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</si>
  <si>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</si>
  <si>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</si>
  <si>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</si>
  <si>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</si>
  <si>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</si>
  <si>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</si>
  <si>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</si>
  <si>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</si>
  <si>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</si>
  <si>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</si>
  <si>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</si>
  <si>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</si>
  <si>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</si>
  <si>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</si>
  <si>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</si>
  <si>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</si>
  <si>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</si>
  <si>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</si>
  <si>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</si>
  <si>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</si>
  <si>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</si>
  <si>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</si>
  <si>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</si>
  <si>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</si>
  <si>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</si>
  <si>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</si>
  <si>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</si>
  <si>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</si>
  <si>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</si>
  <si>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</si>
  <si>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</si>
  <si>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</si>
  <si>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</si>
  <si>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</si>
  <si>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</si>
  <si>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</si>
  <si>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</si>
  <si>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</si>
  <si>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</si>
  <si>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</si>
  <si>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</si>
  <si>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</si>
  <si>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</si>
  <si>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</si>
  <si>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</si>
  <si>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</si>
  <si>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</si>
  <si>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</si>
  <si>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</si>
  <si>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</si>
  <si>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</si>
  <si>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</si>
  <si>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</si>
  <si>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</si>
  <si>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</si>
  <si>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</si>
  <si>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</si>
  <si>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</si>
  <si>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</si>
  <si>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</si>
  <si>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</si>
  <si>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</si>
  <si>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高知県三原村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</si>
  <si>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</si>
  <si>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</si>
  <si>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</si>
  <si>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</si>
  <si>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</si>
  <si>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</si>
  <si>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</si>
  <si>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</si>
  <si>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</si>
  <si>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</si>
  <si>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</si>
  <si>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</si>
  <si>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</si>
  <si>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</si>
  <si>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</si>
  <si>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</si>
  <si>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</si>
  <si>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</si>
  <si>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</si>
  <si>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</si>
  <si>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</si>
  <si>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</si>
  <si>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</si>
  <si>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</si>
  <si>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</si>
  <si>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</si>
  <si>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</si>
  <si>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</si>
  <si>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</si>
  <si>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</si>
  <si>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</si>
  <si>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</si>
  <si>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</si>
  <si>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</si>
  <si>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</si>
  <si>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</si>
  <si>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</si>
  <si>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</si>
  <si>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簡易水道特別会計</t>
    <phoneticPr fontId="5"/>
  </si>
  <si>
    <t>法非適用企業</t>
    <phoneticPr fontId="5"/>
  </si>
  <si>
    <t>農業集落排水特別会計</t>
    <phoneticPr fontId="5"/>
  </si>
  <si>
    <t>電気事業特別会計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</si>
  <si>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</si>
  <si>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</si>
  <si>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</si>
  <si>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</si>
  <si>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</si>
  <si>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</si>
  <si>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</si>
  <si>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</si>
  <si>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</si>
  <si>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</si>
  <si>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</si>
  <si>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</si>
  <si>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</si>
  <si>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</si>
  <si>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</si>
  <si>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</si>
  <si>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</si>
  <si>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</si>
  <si>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</si>
  <si>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</si>
  <si>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</si>
  <si>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</si>
  <si>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</si>
  <si>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</si>
  <si>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</si>
  <si>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</si>
  <si>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</si>
  <si>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</si>
  <si>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</si>
  <si>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</si>
  <si>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</si>
  <si>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</si>
  <si>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</si>
  <si>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</si>
  <si>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</si>
  <si>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</si>
  <si>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</si>
  <si>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</si>
  <si>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</si>
  <si>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</si>
  <si>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</si>
  <si>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</si>
  <si>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</si>
  <si>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</si>
  <si>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</si>
  <si>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</si>
  <si>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</si>
  <si>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</si>
  <si>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</si>
  <si>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</si>
  <si>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</si>
  <si>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</si>
  <si>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</si>
  <si>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</si>
  <si>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</si>
  <si>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</si>
  <si>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</si>
  <si>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</si>
  <si>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</si>
  <si>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</si>
  <si>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</si>
  <si>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</si>
  <si>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</si>
  <si>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</si>
  <si>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</si>
  <si>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</si>
  <si>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</si>
  <si>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</si>
  <si>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</si>
  <si>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</si>
  <si>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</si>
  <si>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</si>
  <si>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</si>
  <si>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</si>
  <si>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</si>
  <si>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</si>
  <si>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</si>
  <si>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</si>
  <si>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</si>
  <si>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</si>
  <si>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</si>
  <si>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</si>
  <si>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</si>
  <si>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</si>
  <si>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</si>
  <si>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</si>
  <si>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</si>
  <si>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</si>
  <si>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</si>
  <si>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</si>
  <si>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</si>
  <si>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</si>
  <si>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</si>
  <si>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</si>
  <si>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</si>
  <si>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</si>
  <si>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</si>
  <si>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</si>
  <si>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</si>
  <si>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</si>
  <si>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</si>
  <si>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</si>
  <si>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</si>
  <si>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</si>
  <si>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</si>
  <si>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</si>
  <si>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</si>
  <si>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</si>
  <si>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</si>
  <si>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</si>
  <si>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</si>
  <si>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</si>
  <si>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</si>
  <si>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</si>
  <si>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</si>
  <si>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</si>
  <si>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</si>
  <si>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</si>
  <si>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</si>
  <si>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</si>
  <si>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</si>
  <si>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</si>
  <si>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</si>
  <si>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</si>
  <si>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</si>
  <si>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</si>
  <si>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</si>
  <si>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</si>
  <si>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</si>
  <si>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</si>
  <si>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</si>
  <si>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</si>
  <si>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</si>
  <si>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</si>
  <si>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</si>
  <si>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</si>
  <si>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</si>
  <si>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</si>
  <si>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</si>
  <si>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</si>
  <si>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</si>
  <si>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</si>
  <si>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</si>
  <si>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8.75</t>
  </si>
  <si>
    <t>一般会計</t>
  </si>
  <si>
    <t>介護保険特別会計</t>
  </si>
  <si>
    <t>国民健康保険診療所特別会計</t>
  </si>
  <si>
    <t>国民健康保険特別会計</t>
  </si>
  <si>
    <t>土地取得特別会計</t>
  </si>
  <si>
    <t>後期高齢者医療特別会計</t>
  </si>
  <si>
    <t>簡易水道特別会計</t>
  </si>
  <si>
    <t>農業集落排水特別会計</t>
  </si>
  <si>
    <t>その他会計（赤字）</t>
  </si>
  <si>
    <t>その他会計（黒字）</t>
  </si>
  <si>
    <t>幡多広域市町村圏事務組合</t>
    <phoneticPr fontId="2"/>
  </si>
  <si>
    <t>幡多広域市町村圏事務組合（ふるさと市町村圏事業会計）</t>
    <phoneticPr fontId="2"/>
  </si>
  <si>
    <t>幡多広域市町村圏事務組合（滞納整理事業特別会計）</t>
    <phoneticPr fontId="2"/>
  </si>
  <si>
    <t>幡多西部消防組合（一般会計）</t>
    <phoneticPr fontId="2"/>
  </si>
  <si>
    <t>こうち人づくり広域連合（一般会計）</t>
    <phoneticPr fontId="2"/>
  </si>
  <si>
    <t>高知県市町村総合事務組合（一般会計）</t>
    <phoneticPr fontId="2"/>
  </si>
  <si>
    <t>高知県市町村総合事務組合（会館建設事業特別会計）</t>
    <phoneticPr fontId="2"/>
  </si>
  <si>
    <t>高知県市町村総合事務組合（交通災害共済事業特別会計）</t>
    <phoneticPr fontId="2"/>
  </si>
  <si>
    <t>高知県後期高齢者医療広域連合（一般会計）</t>
    <phoneticPr fontId="2"/>
  </si>
  <si>
    <t>高知県後期高齢者医療広域連合（後期高齢者特別会計）</t>
    <phoneticPr fontId="2"/>
  </si>
  <si>
    <t>―</t>
    <phoneticPr fontId="2"/>
  </si>
  <si>
    <t>―</t>
    <phoneticPr fontId="5"/>
  </si>
  <si>
    <t>―</t>
    <phoneticPr fontId="2"/>
  </si>
  <si>
    <t>―</t>
    <phoneticPr fontId="5"/>
  </si>
  <si>
    <t>―</t>
    <phoneticPr fontId="2"/>
  </si>
  <si>
    <t>三原村土地開発公社</t>
    <phoneticPr fontId="2"/>
  </si>
  <si>
    <t>三原村農業公社</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</si>
  <si>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</si>
  <si>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</si>
  <si>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</si>
  <si>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</si>
  <si>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</si>
  <si>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</si>
  <si>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</si>
  <si>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</si>
  <si>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</si>
  <si>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</si>
  <si>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</si>
  <si>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</si>
  <si>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については、交付税算入率の低い大規模事業借入分の償還が終了していっていることもあり、年々減少傾向となっており、今後も数値が大幅に増加することはないと考えている。又、将来負担比率についても実質公債費比率の低下とともに近年基金積増が続き充当可能財源が増加していることもあり急激な増加はないと考えている。</t>
    <rPh sb="1" eb="3">
      <t>ジッシツ</t>
    </rPh>
    <rPh sb="3" eb="6">
      <t>コウサイヒ</t>
    </rPh>
    <rPh sb="6" eb="8">
      <t>ヒリツ</t>
    </rPh>
    <rPh sb="14" eb="17">
      <t>コウフゼイ</t>
    </rPh>
    <rPh sb="17" eb="19">
      <t>サンニュウ</t>
    </rPh>
    <rPh sb="21" eb="22">
      <t>ヒク</t>
    </rPh>
    <rPh sb="23" eb="26">
      <t>ダイキボ</t>
    </rPh>
    <rPh sb="26" eb="28">
      <t>ジギョウ</t>
    </rPh>
    <rPh sb="28" eb="29">
      <t>カ</t>
    </rPh>
    <rPh sb="29" eb="30">
      <t>イ</t>
    </rPh>
    <rPh sb="30" eb="31">
      <t>ブン</t>
    </rPh>
    <rPh sb="32" eb="34">
      <t>ショウカン</t>
    </rPh>
    <rPh sb="35" eb="37">
      <t>シュウリョウ</t>
    </rPh>
    <rPh sb="50" eb="52">
      <t>ネンネン</t>
    </rPh>
    <rPh sb="52" eb="54">
      <t>ゲンショウ</t>
    </rPh>
    <rPh sb="54" eb="56">
      <t>ケイコウ</t>
    </rPh>
    <rPh sb="63" eb="65">
      <t>コンゴ</t>
    </rPh>
    <rPh sb="66" eb="68">
      <t>スウチ</t>
    </rPh>
    <rPh sb="69" eb="71">
      <t>オオハバ</t>
    </rPh>
    <rPh sb="72" eb="74">
      <t>ゾウカ</t>
    </rPh>
    <rPh sb="82" eb="83">
      <t>カンガ</t>
    </rPh>
    <rPh sb="88" eb="89">
      <t>マタ</t>
    </rPh>
    <rPh sb="90" eb="92">
      <t>ショウライ</t>
    </rPh>
    <rPh sb="92" eb="94">
      <t>フタン</t>
    </rPh>
    <rPh sb="94" eb="96">
      <t>ヒリツ</t>
    </rPh>
    <rPh sb="101" eb="103">
      <t>ジッシツ</t>
    </rPh>
    <rPh sb="103" eb="106">
      <t>コウサイヒ</t>
    </rPh>
    <rPh sb="106" eb="108">
      <t>ヒリツ</t>
    </rPh>
    <rPh sb="109" eb="111">
      <t>テイカ</t>
    </rPh>
    <rPh sb="115" eb="117">
      <t>キンネン</t>
    </rPh>
    <rPh sb="117" eb="119">
      <t>キキン</t>
    </rPh>
    <rPh sb="119" eb="120">
      <t>ツ</t>
    </rPh>
    <rPh sb="120" eb="121">
      <t>マ</t>
    </rPh>
    <rPh sb="122" eb="123">
      <t>ツヅ</t>
    </rPh>
    <rPh sb="124" eb="126">
      <t>ジュウトウ</t>
    </rPh>
    <rPh sb="126" eb="128">
      <t>カノウ</t>
    </rPh>
    <rPh sb="128" eb="130">
      <t>ザイゲン</t>
    </rPh>
    <rPh sb="131" eb="133">
      <t>ゾウカ</t>
    </rPh>
    <rPh sb="142" eb="144">
      <t>キュウゲキ</t>
    </rPh>
    <rPh sb="145" eb="147">
      <t>ゾウカ</t>
    </rPh>
    <rPh sb="151" eb="152">
      <t>カンガ</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</si>
</sst>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extLst xmlns:c16r2="http://schemas.microsoft.com/office/drawing/2015/06/chart">
            <c:ext xmlns:c16="http://schemas.microsoft.com/office/drawing/2014/chart" uri="{C3380CC4-5D6E-409C-BE32-E72D297353CC}">
              <c16:uniqueId val="{00000000-2373-42B0-9191-71CEAE70BA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173088</c:v>
                </c:pt>
                <c:pt idx="1">
                  <c:v>204518</c:v>
                </c:pt>
                <c:pt idx="2">
                  <c:v>320693</c:v>
                </c:pt>
                <c:pt idx="3">
                  <c:v>169298</c:v>
                </c:pt>
                <c:pt idx="4">
                  <c:v>509007</c:v>
                </c:pt>
              </c:numCache>
            </c:numRef>
          </c:val>
          <c:extLst xmlns:c16r2="http://schemas.microsoft.com/office/drawing/2015/06/chart">
            <c:ext xmlns:c16="http://schemas.microsoft.com/office/drawing/2014/chart" uri="{C3380CC4-5D6E-409C-BE32-E72D297353CC}">
              <c16:uniqueId val="{00000001-2373-42B0-9191-71CEAE70BA78}"/>
            </c:ext>
          </c:extLst>
        </c:ser>
        <c:marker val="1"/>
        <c:axId val="126809216"/>
        <c:axId val="126810752"/>
      </c:lineChart>
      <c:catAx>
        <c:axId val="126809216"/>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810752"/>
        <c:crosses val="autoZero"/>
        <c:auto val="1"/>
        <c:lblAlgn val="ctr"/>
        <c:lblOffset val="100"/>
        <c:tickLblSkip val="1"/>
        <c:tickMarkSkip val="1"/>
      </c:catAx>
      <c:valAx>
        <c:axId val="126810752"/>
        <c:scaling>
          <c:orientation val="minMax"/>
          <c:max val="7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80921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18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c:v>
                </c:pt>
                <c:pt idx="1">
                  <c:v>3.94</c:v>
                </c:pt>
                <c:pt idx="2">
                  <c:v>7.89</c:v>
                </c:pt>
                <c:pt idx="3">
                  <c:v>3.96</c:v>
                </c:pt>
                <c:pt idx="4">
                  <c:v>3.99</c:v>
                </c:pt>
              </c:numCache>
            </c:numRef>
          </c:val>
          <c:extLst xmlns:c16r2="http://schemas.microsoft.com/office/drawing/2015/06/chart">
            <c:ext xmlns:c16="http://schemas.microsoft.com/office/drawing/2014/chart" uri="{C3380CC4-5D6E-409C-BE32-E72D297353CC}">
              <c16:uniqueId val="{00000000-93B8-4C61-B86F-A24A4306A9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68.27</c:v>
                </c:pt>
                <c:pt idx="1">
                  <c:v>77.16</c:v>
                </c:pt>
                <c:pt idx="2">
                  <c:v>67.45</c:v>
                </c:pt>
                <c:pt idx="3">
                  <c:v>86.26</c:v>
                </c:pt>
                <c:pt idx="4">
                  <c:v>95.85</c:v>
                </c:pt>
              </c:numCache>
            </c:numRef>
          </c:val>
          <c:extLst xmlns:c16r2="http://schemas.microsoft.com/office/drawing/2015/06/chart">
            <c:ext xmlns:c16="http://schemas.microsoft.com/office/drawing/2014/chart" uri="{C3380CC4-5D6E-409C-BE32-E72D297353CC}">
              <c16:uniqueId val="{00000001-93B8-4C61-B86F-A24A4306A9A1}"/>
            </c:ext>
          </c:extLst>
        </c:ser>
        <c:gapWidth val="250"/>
        <c:overlap val="100"/>
        <c:axId val="136220032"/>
        <c:axId val="13652083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6.23</c:v>
                </c:pt>
                <c:pt idx="1">
                  <c:v>7.22</c:v>
                </c:pt>
                <c:pt idx="2">
                  <c:v>-8.75</c:v>
                </c:pt>
                <c:pt idx="3">
                  <c:v>8.4700000000000006</c:v>
                </c:pt>
                <c:pt idx="4">
                  <c:v>11.12</c:v>
                </c:pt>
              </c:numCache>
            </c:numRef>
          </c:val>
          <c:extLst xmlns:c16r2="http://schemas.microsoft.com/office/drawing/2015/06/chart">
            <c:ext xmlns:c16="http://schemas.microsoft.com/office/drawing/2014/chart" uri="{C3380CC4-5D6E-409C-BE32-E72D297353CC}">
              <c16:uniqueId val="{00000002-93B8-4C61-B86F-A24A4306A9A1}"/>
            </c:ext>
          </c:extLst>
        </c:ser>
        <c:marker val="1"/>
        <c:axId val="136220032"/>
        <c:axId val="136520832"/>
      </c:lineChart>
      <c:catAx>
        <c:axId val="13622003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520832"/>
        <c:crosses val="autoZero"/>
        <c:auto val="1"/>
        <c:lblAlgn val="ctr"/>
        <c:lblOffset val="100"/>
        <c:tickLblSkip val="1"/>
        <c:tickMarkSkip val="1"/>
      </c:catAx>
      <c:valAx>
        <c:axId val="13652083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22003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2EC-4122-9E64-324520569B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2EC-4122-9E64-324520569BDF}"/>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2EC-4122-9E64-324520569BDF}"/>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2EC-4122-9E64-324520569BD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0.08</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62EC-4122-9E64-324520569BDF}"/>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62EC-4122-9E64-324520569BD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62EC-4122-9E64-324520569BDF}"/>
            </c:ext>
          </c:extLst>
        </c:ser>
        <c:ser>
          <c:idx val="7"/>
          <c:order val="7"/>
          <c:tx>
            <c:strRef>
              <c:f>データシート!$A$34</c:f>
              <c:strCache>
                <c:ptCount val="1"/>
                <c:pt idx="0">
                  <c:v>国民健康保険診療所特別会計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0.12</c:v>
                </c:pt>
              </c:numCache>
            </c:numRef>
          </c:val>
          <c:extLst xmlns:c16r2="http://schemas.microsoft.com/office/drawing/2015/06/chart">
            <c:ext xmlns:c16="http://schemas.microsoft.com/office/drawing/2014/chart" uri="{C3380CC4-5D6E-409C-BE32-E72D297353CC}">
              <c16:uniqueId val="{00000007-62EC-4122-9E64-324520569BD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0.46</c:v>
                </c:pt>
                <c:pt idx="2">
                  <c:v>#N/A</c:v>
                </c:pt>
                <c:pt idx="3">
                  <c:v>0.08</c:v>
                </c:pt>
                <c:pt idx="4">
                  <c:v>#N/A</c:v>
                </c:pt>
                <c:pt idx="5">
                  <c:v>0.13</c:v>
                </c:pt>
                <c:pt idx="6">
                  <c:v>#N/A</c:v>
                </c:pt>
                <c:pt idx="7">
                  <c:v>0.1</c:v>
                </c:pt>
                <c:pt idx="8">
                  <c:v>#N/A</c:v>
                </c:pt>
                <c:pt idx="9">
                  <c:v>1.0900000000000001</c:v>
                </c:pt>
              </c:numCache>
            </c:numRef>
          </c:val>
          <c:extLst xmlns:c16r2="http://schemas.microsoft.com/office/drawing/2015/06/chart">
            <c:ext xmlns:c16="http://schemas.microsoft.com/office/drawing/2014/chart" uri="{C3380CC4-5D6E-409C-BE32-E72D297353CC}">
              <c16:uniqueId val="{00000008-62EC-4122-9E64-324520569B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c:v>
                </c:pt>
                <c:pt idx="2">
                  <c:v>#N/A</c:v>
                </c:pt>
                <c:pt idx="3">
                  <c:v>3.93</c:v>
                </c:pt>
                <c:pt idx="4">
                  <c:v>#N/A</c:v>
                </c:pt>
                <c:pt idx="5">
                  <c:v>7.89</c:v>
                </c:pt>
                <c:pt idx="6">
                  <c:v>#N/A</c:v>
                </c:pt>
                <c:pt idx="7">
                  <c:v>3.96</c:v>
                </c:pt>
                <c:pt idx="8">
                  <c:v>#N/A</c:v>
                </c:pt>
                <c:pt idx="9">
                  <c:v>3.98</c:v>
                </c:pt>
              </c:numCache>
            </c:numRef>
          </c:val>
          <c:extLst xmlns:c16r2="http://schemas.microsoft.com/office/drawing/2015/06/chart">
            <c:ext xmlns:c16="http://schemas.microsoft.com/office/drawing/2014/chart" uri="{C3380CC4-5D6E-409C-BE32-E72D297353CC}">
              <c16:uniqueId val="{00000009-62EC-4122-9E64-324520569BDF}"/>
            </c:ext>
          </c:extLst>
        </c:ser>
        <c:overlap val="100"/>
        <c:axId val="137702400"/>
        <c:axId val="137712384"/>
      </c:barChart>
      <c:catAx>
        <c:axId val="13770240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712384"/>
        <c:crosses val="autoZero"/>
        <c:auto val="1"/>
        <c:lblAlgn val="ctr"/>
        <c:lblOffset val="100"/>
        <c:tickLblSkip val="1"/>
        <c:tickMarkSkip val="1"/>
      </c:catAx>
      <c:valAx>
        <c:axId val="13771238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0240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73E-2"/>
          <c:y val="8.7976539589442848E-2"/>
          <c:w val="0.90356317136844178"/>
          <c:h val="0.639296187683285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292</c:v>
                </c:pt>
                <c:pt idx="5">
                  <c:v>257</c:v>
                </c:pt>
                <c:pt idx="8">
                  <c:v>247</c:v>
                </c:pt>
                <c:pt idx="11">
                  <c:v>244</c:v>
                </c:pt>
                <c:pt idx="14">
                  <c:v>229</c:v>
                </c:pt>
              </c:numCache>
            </c:numRef>
          </c:val>
          <c:extLst xmlns:c16r2="http://schemas.microsoft.com/office/drawing/2015/06/chart">
            <c:ext xmlns:c16="http://schemas.microsoft.com/office/drawing/2014/chart" uri="{C3380CC4-5D6E-409C-BE32-E72D297353CC}">
              <c16:uniqueId val="{00000000-62CA-4779-B424-9D6C63DC85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2CA-4779-B424-9D6C63DC85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2CA-4779-B424-9D6C63DC85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21</c:v>
                </c:pt>
                <c:pt idx="3">
                  <c:v>16</c:v>
                </c:pt>
                <c:pt idx="6">
                  <c:v>18</c:v>
                </c:pt>
                <c:pt idx="9">
                  <c:v>29</c:v>
                </c:pt>
                <c:pt idx="12">
                  <c:v>28</c:v>
                </c:pt>
              </c:numCache>
            </c:numRef>
          </c:val>
          <c:extLst xmlns:c16r2="http://schemas.microsoft.com/office/drawing/2015/06/chart">
            <c:ext xmlns:c16="http://schemas.microsoft.com/office/drawing/2014/chart" uri="{C3380CC4-5D6E-409C-BE32-E72D297353CC}">
              <c16:uniqueId val="{00000003-62CA-4779-B424-9D6C63DC85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51</c:v>
                </c:pt>
                <c:pt idx="3">
                  <c:v>52</c:v>
                </c:pt>
                <c:pt idx="6">
                  <c:v>51</c:v>
                </c:pt>
                <c:pt idx="9">
                  <c:v>51</c:v>
                </c:pt>
                <c:pt idx="12">
                  <c:v>52</c:v>
                </c:pt>
              </c:numCache>
            </c:numRef>
          </c:val>
          <c:extLst xmlns:c16r2="http://schemas.microsoft.com/office/drawing/2015/06/chart">
            <c:ext xmlns:c16="http://schemas.microsoft.com/office/drawing/2014/chart" uri="{C3380CC4-5D6E-409C-BE32-E72D297353CC}">
              <c16:uniqueId val="{00000004-62CA-4779-B424-9D6C63DC85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2CA-4779-B424-9D6C63DC85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2CA-4779-B424-9D6C63DC85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361</c:v>
                </c:pt>
                <c:pt idx="3">
                  <c:v>294</c:v>
                </c:pt>
                <c:pt idx="6">
                  <c:v>272</c:v>
                </c:pt>
                <c:pt idx="9">
                  <c:v>264</c:v>
                </c:pt>
                <c:pt idx="12">
                  <c:v>245</c:v>
                </c:pt>
              </c:numCache>
            </c:numRef>
          </c:val>
          <c:extLst xmlns:c16r2="http://schemas.microsoft.com/office/drawing/2015/06/chart">
            <c:ext xmlns:c16="http://schemas.microsoft.com/office/drawing/2014/chart" uri="{C3380CC4-5D6E-409C-BE32-E72D297353CC}">
              <c16:uniqueId val="{00000007-62CA-4779-B424-9D6C63DC859F}"/>
            </c:ext>
          </c:extLst>
        </c:ser>
        <c:gapWidth val="100"/>
        <c:overlap val="100"/>
        <c:axId val="138046464"/>
        <c:axId val="13805644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141</c:v>
                </c:pt>
                <c:pt idx="2">
                  <c:v>#N/A</c:v>
                </c:pt>
                <c:pt idx="3">
                  <c:v>#N/A</c:v>
                </c:pt>
                <c:pt idx="4">
                  <c:v>105</c:v>
                </c:pt>
                <c:pt idx="5">
                  <c:v>#N/A</c:v>
                </c:pt>
                <c:pt idx="6">
                  <c:v>#N/A</c:v>
                </c:pt>
                <c:pt idx="7">
                  <c:v>94</c:v>
                </c:pt>
                <c:pt idx="8">
                  <c:v>#N/A</c:v>
                </c:pt>
                <c:pt idx="9">
                  <c:v>#N/A</c:v>
                </c:pt>
                <c:pt idx="10">
                  <c:v>100</c:v>
                </c:pt>
                <c:pt idx="11">
                  <c:v>#N/A</c:v>
                </c:pt>
                <c:pt idx="12">
                  <c:v>#N/A</c:v>
                </c:pt>
                <c:pt idx="13">
                  <c:v>96</c:v>
                </c:pt>
                <c:pt idx="14">
                  <c:v>#N/A</c:v>
                </c:pt>
              </c:numCache>
            </c:numRef>
          </c:val>
          <c:extLst xmlns:c16r2="http://schemas.microsoft.com/office/drawing/2015/06/chart">
            <c:ext xmlns:c16="http://schemas.microsoft.com/office/drawing/2014/chart" uri="{C3380CC4-5D6E-409C-BE32-E72D297353CC}">
              <c16:uniqueId val="{00000008-62CA-4779-B424-9D6C63DC859F}"/>
            </c:ext>
          </c:extLst>
        </c:ser>
        <c:marker val="1"/>
        <c:axId val="138046464"/>
        <c:axId val="138056448"/>
      </c:lineChart>
      <c:catAx>
        <c:axId val="1380464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056448"/>
        <c:crosses val="autoZero"/>
        <c:auto val="1"/>
        <c:lblAlgn val="ctr"/>
        <c:lblOffset val="100"/>
        <c:tickLblSkip val="1"/>
        <c:tickMarkSkip val="1"/>
      </c:catAx>
      <c:valAx>
        <c:axId val="13805644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4646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73"/>
          <c:h val="0.589182127738553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1953</c:v>
                </c:pt>
                <c:pt idx="5">
                  <c:v>1941</c:v>
                </c:pt>
                <c:pt idx="8">
                  <c:v>1954</c:v>
                </c:pt>
                <c:pt idx="11">
                  <c:v>1896</c:v>
                </c:pt>
                <c:pt idx="14">
                  <c:v>2134</c:v>
                </c:pt>
              </c:numCache>
            </c:numRef>
          </c:val>
          <c:extLst xmlns:c16r2="http://schemas.microsoft.com/office/drawing/2015/06/chart">
            <c:ext xmlns:c16="http://schemas.microsoft.com/office/drawing/2014/chart" uri="{C3380CC4-5D6E-409C-BE32-E72D297353CC}">
              <c16:uniqueId val="{00000000-D36D-40CC-BB35-77A2A02262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80</c:v>
                </c:pt>
                <c:pt idx="5">
                  <c:v>73</c:v>
                </c:pt>
                <c:pt idx="8">
                  <c:v>66</c:v>
                </c:pt>
                <c:pt idx="11">
                  <c:v>59</c:v>
                </c:pt>
                <c:pt idx="14">
                  <c:v>53</c:v>
                </c:pt>
              </c:numCache>
            </c:numRef>
          </c:val>
          <c:extLst xmlns:c16r2="http://schemas.microsoft.com/office/drawing/2015/06/chart">
            <c:ext xmlns:c16="http://schemas.microsoft.com/office/drawing/2014/chart" uri="{C3380CC4-5D6E-409C-BE32-E72D297353CC}">
              <c16:uniqueId val="{00000001-D36D-40CC-BB35-77A2A02262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1682</c:v>
                </c:pt>
                <c:pt idx="5">
                  <c:v>1800</c:v>
                </c:pt>
                <c:pt idx="8">
                  <c:v>1644</c:v>
                </c:pt>
                <c:pt idx="11">
                  <c:v>1875</c:v>
                </c:pt>
                <c:pt idx="14">
                  <c:v>2041</c:v>
                </c:pt>
              </c:numCache>
            </c:numRef>
          </c:val>
          <c:extLst xmlns:c16r2="http://schemas.microsoft.com/office/drawing/2015/06/chart">
            <c:ext xmlns:c16="http://schemas.microsoft.com/office/drawing/2014/chart" uri="{C3380CC4-5D6E-409C-BE32-E72D297353CC}">
              <c16:uniqueId val="{00000002-D36D-40CC-BB35-77A2A02262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36D-40CC-BB35-77A2A02262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36D-40CC-BB35-77A2A02262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36D-40CC-BB35-77A2A02262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440</c:v>
                </c:pt>
                <c:pt idx="3">
                  <c:v>376</c:v>
                </c:pt>
                <c:pt idx="6">
                  <c:v>380</c:v>
                </c:pt>
                <c:pt idx="9">
                  <c:v>421</c:v>
                </c:pt>
                <c:pt idx="12">
                  <c:v>393</c:v>
                </c:pt>
              </c:numCache>
            </c:numRef>
          </c:val>
          <c:extLst xmlns:c16r2="http://schemas.microsoft.com/office/drawing/2015/06/chart">
            <c:ext xmlns:c16="http://schemas.microsoft.com/office/drawing/2014/chart" uri="{C3380CC4-5D6E-409C-BE32-E72D297353CC}">
              <c16:uniqueId val="{00000006-D36D-40CC-BB35-77A2A02262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111</c:v>
                </c:pt>
                <c:pt idx="3">
                  <c:v>97</c:v>
                </c:pt>
                <c:pt idx="6">
                  <c:v>83</c:v>
                </c:pt>
                <c:pt idx="9">
                  <c:v>64</c:v>
                </c:pt>
                <c:pt idx="12">
                  <c:v>41</c:v>
                </c:pt>
              </c:numCache>
            </c:numRef>
          </c:val>
          <c:extLst xmlns:c16r2="http://schemas.microsoft.com/office/drawing/2015/06/chart">
            <c:ext xmlns:c16="http://schemas.microsoft.com/office/drawing/2014/chart" uri="{C3380CC4-5D6E-409C-BE32-E72D297353CC}">
              <c16:uniqueId val="{00000007-D36D-40CC-BB35-77A2A02262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646</c:v>
                </c:pt>
                <c:pt idx="3">
                  <c:v>596</c:v>
                </c:pt>
                <c:pt idx="6">
                  <c:v>541</c:v>
                </c:pt>
                <c:pt idx="9">
                  <c:v>510</c:v>
                </c:pt>
                <c:pt idx="12">
                  <c:v>471</c:v>
                </c:pt>
              </c:numCache>
            </c:numRef>
          </c:val>
          <c:extLst xmlns:c16r2="http://schemas.microsoft.com/office/drawing/2015/06/chart">
            <c:ext xmlns:c16="http://schemas.microsoft.com/office/drawing/2014/chart" uri="{C3380CC4-5D6E-409C-BE32-E72D297353CC}">
              <c16:uniqueId val="{00000008-D36D-40CC-BB35-77A2A02262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124</c:v>
                </c:pt>
                <c:pt idx="3">
                  <c:v>124</c:v>
                </c:pt>
                <c:pt idx="6">
                  <c:v>41</c:v>
                </c:pt>
                <c:pt idx="9">
                  <c:v>42</c:v>
                </c:pt>
                <c:pt idx="12">
                  <c:v>42</c:v>
                </c:pt>
              </c:numCache>
            </c:numRef>
          </c:val>
          <c:extLst xmlns:c16r2="http://schemas.microsoft.com/office/drawing/2015/06/chart">
            <c:ext xmlns:c16="http://schemas.microsoft.com/office/drawing/2014/chart" uri="{C3380CC4-5D6E-409C-BE32-E72D297353CC}">
              <c16:uniqueId val="{00000009-D36D-40CC-BB35-77A2A02262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2121</c:v>
                </c:pt>
                <c:pt idx="3">
                  <c:v>2071</c:v>
                </c:pt>
                <c:pt idx="6">
                  <c:v>2045</c:v>
                </c:pt>
                <c:pt idx="9">
                  <c:v>2065</c:v>
                </c:pt>
                <c:pt idx="12">
                  <c:v>2443</c:v>
                </c:pt>
              </c:numCache>
            </c:numRef>
          </c:val>
          <c:extLst xmlns:c16r2="http://schemas.microsoft.com/office/drawing/2015/06/chart">
            <c:ext xmlns:c16="http://schemas.microsoft.com/office/drawing/2014/chart" uri="{C3380CC4-5D6E-409C-BE32-E72D297353CC}">
              <c16:uniqueId val="{0000000A-D36D-40CC-BB35-77A2A0226212}"/>
            </c:ext>
          </c:extLst>
        </c:ser>
        <c:gapWidth val="100"/>
        <c:overlap val="100"/>
        <c:axId val="138233344"/>
        <c:axId val="13823488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D36D-40CC-BB35-77A2A0226212}"/>
            </c:ext>
          </c:extLst>
        </c:ser>
        <c:marker val="1"/>
        <c:axId val="138233344"/>
        <c:axId val="138234880"/>
      </c:lineChart>
      <c:catAx>
        <c:axId val="1382333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234880"/>
        <c:crosses val="autoZero"/>
        <c:auto val="1"/>
        <c:lblAlgn val="ctr"/>
        <c:lblOffset val="100"/>
        <c:tickLblSkip val="1"/>
        <c:tickMarkSkip val="1"/>
      </c:catAx>
      <c:valAx>
        <c:axId val="13823488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23334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{93DB153B-5042-47EF-AC17-FC7C8C999542}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0EF3-4C6F-926A-4DBFF42352FD}"/>
                </c:ext>
              </c:extLst>
            </c:dLbl>
            <c:dLbl>
              <c:idx val="1"/>
              <c:tx>
                <c:strRef>
                  <c:f>公会計指標分析・財政指標組合せ分析表!$L$50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{FDC11853-14AD-4C46-9C55-87A9598D47A3}</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0EF3-4C6F-926A-4DBFF42352FD}"/>
                </c:ext>
              </c:extLst>
            </c:dLbl>
            <c:dLbl>
              <c:idx val="2"/>
              <c:tx>
                <c:strRef>
                  <c:f>公会計指標分析・財政指標組合せ分析表!$M$50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{451CB128-D1F1-4FD1-8F98-CDE8EED8E411}</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0EF3-4C6F-926A-4DBFF42352FD}"/>
                </c:ext>
              </c:extLst>
            </c:dLbl>
            <c:dLbl>
              <c:idx val="3"/>
              <c:tx>
                <c:strRef>
                  <c:f>公会計指標分析・財政指標組合せ分析表!$N$50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{16CBD956-07AA-4F7D-A1E5-8A2EF3A3A403}</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0EF3-4C6F-926A-4DBFF42352FD}"/>
                </c:ext>
              </c:extLst>
            </c:dLbl>
            <c:dLbl>
              <c:idx val="4"/>
              <c:tx>
                <c:strRef>
                  <c:f>公会計指標分析・財政指標組合せ分析表!$O$50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{85752948-7297-40E9-A797-23E4BCE1504E}</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0EF3-4C6F-926A-4DBFF42352FD}"/>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extLst xmlns:c16r2="http://schemas.microsoft.com/office/drawing/2015/06/chart">
            <c:ext xmlns:c16="http://schemas.microsoft.com/office/drawing/2014/chart" uri="{C3380CC4-5D6E-409C-BE32-E72D297353CC}">
              <c16:uniqueId val="{00000005-0EF3-4C6F-926A-4DBFF42352F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{FCFAACB4-7723-4F9D-85FD-35D895C6A4AA}</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0EF3-4C6F-926A-4DBFF42352FD}"/>
                </c:ext>
              </c:extLst>
            </c:dLbl>
            <c:dLbl>
              <c:idx val="1"/>
              <c:tx>
                <c:strRef>
                  <c:f>公会計指標分析・財政指標組合せ分析表!$L$50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{7942A92E-28A3-44EA-BBC6-515CA365601A}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0EF3-4C6F-926A-4DBFF42352FD}"/>
                </c:ext>
              </c:extLst>
            </c:dLbl>
            <c:dLbl>
              <c:idx val="2"/>
              <c:tx>
                <c:strRef>
                  <c:f>公会計指標分析・財政指標組合せ分析表!$M$50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{88B875DC-8E1E-4041-806E-F5DCB775E7FA}</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0EF3-4C6F-926A-4DBFF42352FD}"/>
                </c:ext>
              </c:extLst>
            </c:dLbl>
            <c:dLbl>
              <c:idx val="3"/>
              <c:tx>
                <c:strRef>
                  <c:f>公会計指標分析・財政指標組合せ分析表!$N$50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{EA23D2F6-C3F3-4D02-A6FF-8D867564DD97}</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0EF3-4C6F-926A-4DBFF42352FD}"/>
                </c:ext>
              </c:extLst>
            </c:dLbl>
            <c:dLbl>
              <c:idx val="4"/>
              <c:tx>
                <c:strRef>
                  <c:f>公会計指標分析・財政指標組合せ分析表!$O$50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{CAFADCAC-53AC-4529-9783-31E4FDDC96A7}</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0EF3-4C6F-926A-4DBFF42352FD}"/>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extLst xmlns:c16r2="http://schemas.microsoft.com/office/drawing/2015/06/chart">
            <c:ext xmlns:c16="http://schemas.microsoft.com/office/drawing/2014/chart" uri="{C3380CC4-5D6E-409C-BE32-E72D297353CC}">
              <c16:uniqueId val="{0000000B-0EF3-4C6F-926A-4DBFF42352FD}"/>
            </c:ext>
          </c:extLst>
        </c:ser>
        <c:axId val="77214848"/>
        <c:axId val="77216768"/>
      </c:scatterChart>
      <c:valAx>
        <c:axId val="77214848"/>
        <c:scaling>
          <c:orientation val="minMax"/>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216768"/>
        <c:crosses val="autoZero"/>
        <c:crossBetween val="midCat"/>
      </c:valAx>
      <c:valAx>
        <c:axId val="7721676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7721484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{B82777A9-8BBE-428D-8197-D059511B4E43}</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B75E-4573-B007-C1A1CE6C26F5}"/>
                </c:ext>
              </c:extLst>
            </c:dLbl>
            <c:dLbl>
              <c:idx val="1"/>
              <c:tx>
                <c:strRef>
                  <c:f>公会計指標分析・財政指標組合せ分析表!$L$72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{E889EC71-72BF-4C35-A6FD-ABA8EBC10896}</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B75E-4573-B007-C1A1CE6C26F5}"/>
                </c:ext>
              </c:extLst>
            </c:dLbl>
            <c:dLbl>
              <c:idx val="2"/>
              <c:tx>
                <c:strRef>
                  <c:f>公会計指標分析・財政指標組合せ分析表!$M$72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{024D02C1-AA57-46EC-81D8-1642673BB2DE}</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B75E-4573-B007-C1A1CE6C26F5}"/>
                </c:ext>
              </c:extLst>
            </c:dLbl>
            <c:dLbl>
              <c:idx val="3"/>
              <c:tx>
                <c:strRef>
                  <c:f>公会計指標分析・財政指標組合せ分析表!$N$72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{34A02979-9B8F-4647-832B-2FF60A0643AF}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B75E-4573-B007-C1A1CE6C26F5}"/>
                </c:ext>
              </c:extLst>
            </c:dLbl>
            <c:dLbl>
              <c:idx val="4"/>
              <c:tx>
                <c:strRef>
                  <c:f>公会計指標分析・財政指標組合せ分析表!$O$72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{052AE51F-564D-4EEC-ACD2-09DA848484A6}</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B75E-4573-B007-C1A1CE6C26F5}"/>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16.399999999999999</c:v>
                </c:pt>
                <c:pt idx="1">
                  <c:v>13.8</c:v>
                </c:pt>
                <c:pt idx="2">
                  <c:v>11.5</c:v>
                </c:pt>
                <c:pt idx="3">
                  <c:v>10</c:v>
                </c:pt>
                <c:pt idx="4">
                  <c:v>9.6</c:v>
                </c:pt>
              </c:numCache>
            </c:numRef>
          </c:xVal>
          <c:yVal>
            <c:numRef>
              <c:f>公会計指標分析・財政指標組合せ分析表!$K$73:$O$73</c:f>
              <c:numCache>
                <c:formatCode>#,##0.0;"▲ "#,##0.0</c:formatCode>
                <c:ptCount val="5"/>
              </c:numCache>
            </c:numRef>
          </c:yVal>
          <c:extLst xmlns:c16r2="http://schemas.microsoft.com/office/drawing/2015/06/chart">
            <c:ext xmlns:c16="http://schemas.microsoft.com/office/drawing/2014/chart" uri="{C3380CC4-5D6E-409C-BE32-E72D297353CC}">
              <c16:uniqueId val="{00000005-B75E-4573-B007-C1A1CE6C26F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{DB073242-DF67-4EB6-90DD-B2621612D876}</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B75E-4573-B007-C1A1CE6C26F5}"/>
                </c:ext>
              </c:extLst>
            </c:dLbl>
            <c:dLbl>
              <c:idx val="1"/>
              <c:layout/>
              <c:tx>
                <c:strRef>
                  <c:f>公会計指標分析・財政指標組合せ分析表!$L$72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{A9F5ACD7-6F65-4E25-ADD7-C40713174C49}</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B75E-4573-B007-C1A1CE6C26F5}"/>
                </c:ext>
              </c:extLst>
            </c:dLbl>
            <c:dLbl>
              <c:idx val="2"/>
              <c:layout/>
              <c:tx>
                <c:strRef>
                  <c:f>公会計指標分析・財政指標組合せ分析表!$M$72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{8276E5E1-18E6-4595-83A1-664E58670A14}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B75E-4573-B007-C1A1CE6C26F5}"/>
                </c:ext>
              </c:extLst>
            </c:dLbl>
            <c:dLbl>
              <c:idx val="3"/>
              <c:layout/>
              <c:tx>
                <c:strRef>
                  <c:f>公会計指標分析・財政指標組合せ分析表!$N$72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{43958612-4E0A-4B85-9B69-D0101701C50B}</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B75E-4573-B007-C1A1CE6C26F5}"/>
                </c:ext>
              </c:extLst>
            </c:dLbl>
            <c:dLbl>
              <c:idx val="4"/>
              <c:layout/>
              <c:tx>
                <c:strRef>
                  <c:f>公会計指標分析・財政指標組合せ分析表!$O$72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{B07CBF74-F987-4B71-BB04-3D906632DC64}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B75E-4573-B007-C1A1CE6C26F5}"/>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extLst xmlns:c16r2="http://schemas.microsoft.com/office/drawing/2015/06/chart">
            <c:ext xmlns:c16="http://schemas.microsoft.com/office/drawing/2014/chart" uri="{C3380CC4-5D6E-409C-BE32-E72D297353CC}">
              <c16:uniqueId val="{0000000B-B75E-4573-B007-C1A1CE6C26F5}"/>
            </c:ext>
          </c:extLst>
        </c:ser>
        <c:axId val="77279616"/>
        <c:axId val="77281536"/>
      </c:scatterChart>
      <c:valAx>
        <c:axId val="77279616"/>
        <c:scaling>
          <c:orientation val="minMax"/>
          <c:max val="11.7"/>
          <c:min val="7.5"/>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281536"/>
        <c:crosses val="autoZero"/>
        <c:crossBetween val="midCat"/>
      </c:valAx>
      <c:valAx>
        <c:axId val="77281536"/>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77279616"/>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高知県三原村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元利償還金は借入額の大きな地方債の元利償還を終える事業が順次あり、平成</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年度をピークに減</a:t>
          </a:r>
          <a:r>
            <a:rPr kumimoji="1" lang="ja-JP" altLang="en-US" sz="1100">
              <a:solidFill>
                <a:sysClr val="windowText" lastClr="000000"/>
              </a:solidFill>
              <a:effectLst/>
              <a:latin typeface="+mn-lt"/>
              <a:ea typeface="+mn-ea"/>
              <a:cs typeface="+mn-cs"/>
            </a:rPr>
            <a:t>少</a:t>
          </a:r>
          <a:r>
            <a:rPr kumimoji="1" lang="ja-JP" altLang="ja-JP" sz="1100">
              <a:solidFill>
                <a:sysClr val="windowText" lastClr="000000"/>
              </a:solidFill>
              <a:effectLst/>
              <a:latin typeface="+mn-lt"/>
              <a:ea typeface="+mn-ea"/>
              <a:cs typeface="+mn-cs"/>
            </a:rPr>
            <a:t>してきている。公営企業の元利償還に対する繰入金についても公的資金補償金免除の繰上償還（簡易水道等）の実施等により減</a:t>
          </a:r>
          <a:r>
            <a:rPr kumimoji="1" lang="ja-JP" altLang="en-US" sz="1100">
              <a:solidFill>
                <a:sysClr val="windowText" lastClr="000000"/>
              </a:solidFill>
              <a:effectLst/>
              <a:latin typeface="+mn-lt"/>
              <a:ea typeface="+mn-ea"/>
              <a:cs typeface="+mn-cs"/>
            </a:rPr>
            <a:t>少</a:t>
          </a:r>
          <a:r>
            <a:rPr kumimoji="1" lang="ja-JP" altLang="ja-JP" sz="1100">
              <a:solidFill>
                <a:sysClr val="windowText" lastClr="000000"/>
              </a:solidFill>
              <a:effectLst/>
              <a:latin typeface="+mn-lt"/>
              <a:ea typeface="+mn-ea"/>
              <a:cs typeface="+mn-cs"/>
            </a:rPr>
            <a:t>傾向にある。組合が起こした地方債の元利償還に対する負担等は、一部事務組合の施設費に係る地方債元金の償還開始により負担金が増加している。算入公債費等は減</a:t>
          </a:r>
          <a:r>
            <a:rPr kumimoji="1" lang="ja-JP" altLang="en-US" sz="1100">
              <a:solidFill>
                <a:sysClr val="windowText" lastClr="000000"/>
              </a:solidFill>
              <a:effectLst/>
              <a:latin typeface="+mn-lt"/>
              <a:ea typeface="+mn-ea"/>
              <a:cs typeface="+mn-cs"/>
            </a:rPr>
            <a:t>少</a:t>
          </a:r>
          <a:r>
            <a:rPr kumimoji="1" lang="ja-JP" altLang="ja-JP" sz="1100">
              <a:solidFill>
                <a:sysClr val="windowText" lastClr="000000"/>
              </a:solidFill>
              <a:effectLst/>
              <a:latin typeface="+mn-lt"/>
              <a:ea typeface="+mn-ea"/>
              <a:cs typeface="+mn-cs"/>
            </a:rPr>
            <a:t>傾向であるが元利償還金の減</a:t>
          </a:r>
          <a:r>
            <a:rPr kumimoji="1" lang="ja-JP" altLang="en-US" sz="1100">
              <a:solidFill>
                <a:sysClr val="windowText" lastClr="000000"/>
              </a:solidFill>
              <a:effectLst/>
              <a:latin typeface="+mn-lt"/>
              <a:ea typeface="+mn-ea"/>
              <a:cs typeface="+mn-cs"/>
            </a:rPr>
            <a:t>少</a:t>
          </a:r>
          <a:r>
            <a:rPr kumimoji="1" lang="ja-JP" altLang="ja-JP" sz="1100">
              <a:solidFill>
                <a:sysClr val="windowText" lastClr="000000"/>
              </a:solidFill>
              <a:effectLst/>
              <a:latin typeface="+mn-lt"/>
              <a:ea typeface="+mn-ea"/>
              <a:cs typeface="+mn-cs"/>
            </a:rPr>
            <a:t>に伴うものであり、実質公債</a:t>
          </a:r>
          <a:r>
            <a:rPr kumimoji="1" lang="ja-JP" altLang="en-US" sz="1100">
              <a:solidFill>
                <a:sysClr val="windowText" lastClr="000000"/>
              </a:solidFill>
              <a:effectLst/>
              <a:latin typeface="+mn-lt"/>
              <a:ea typeface="+mn-ea"/>
              <a:cs typeface="+mn-cs"/>
            </a:rPr>
            <a:t>費</a:t>
          </a:r>
          <a:r>
            <a:rPr kumimoji="1" lang="ja-JP" altLang="ja-JP" sz="1100">
              <a:solidFill>
                <a:sysClr val="windowText" lastClr="000000"/>
              </a:solidFill>
              <a:effectLst/>
              <a:latin typeface="+mn-lt"/>
              <a:ea typeface="+mn-ea"/>
              <a:cs typeface="+mn-cs"/>
            </a:rPr>
            <a:t>比率も当面減</a:t>
          </a:r>
          <a:r>
            <a:rPr kumimoji="1" lang="ja-JP" altLang="en-US" sz="1100">
              <a:solidFill>
                <a:sysClr val="windowText" lastClr="000000"/>
              </a:solidFill>
              <a:effectLst/>
              <a:latin typeface="+mn-lt"/>
              <a:ea typeface="+mn-ea"/>
              <a:cs typeface="+mn-cs"/>
            </a:rPr>
            <a:t>少</a:t>
          </a:r>
          <a:r>
            <a:rPr kumimoji="1" lang="ja-JP" altLang="ja-JP" sz="1100">
              <a:solidFill>
                <a:sysClr val="windowText" lastClr="000000"/>
              </a:solidFill>
              <a:effectLst/>
              <a:latin typeface="+mn-lt"/>
              <a:ea typeface="+mn-ea"/>
              <a:cs typeface="+mn-cs"/>
            </a:rPr>
            <a:t>していく推計である。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高知県三原村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将来負担額のうち一般会計に係る地方債の現在高及び公営企業債等繰入見込額は、借入額の大きな地方債の元利償還金の償還を終える事業が順次あり、平成</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年度をピークに減</a:t>
          </a:r>
          <a:r>
            <a:rPr kumimoji="1" lang="ja-JP" altLang="en-US" sz="1100">
              <a:solidFill>
                <a:sysClr val="windowText" lastClr="000000"/>
              </a:solidFill>
              <a:effectLst/>
              <a:latin typeface="+mn-lt"/>
              <a:ea typeface="+mn-ea"/>
              <a:cs typeface="+mn-cs"/>
            </a:rPr>
            <a:t>少</a:t>
          </a:r>
          <a:r>
            <a:rPr kumimoji="1" lang="ja-JP" altLang="ja-JP" sz="1100">
              <a:solidFill>
                <a:sysClr val="windowText" lastClr="000000"/>
              </a:solidFill>
              <a:effectLst/>
              <a:latin typeface="+mn-lt"/>
              <a:ea typeface="+mn-ea"/>
              <a:cs typeface="+mn-cs"/>
            </a:rPr>
            <a:t>してきていたが平成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年度に起債を借り入れての施設整備事業を実施したため</a:t>
          </a:r>
          <a:r>
            <a:rPr kumimoji="1" lang="ja-JP" altLang="en-US" sz="1100">
              <a:solidFill>
                <a:sysClr val="windowText" lastClr="000000"/>
              </a:solidFill>
              <a:effectLst/>
              <a:latin typeface="+mn-lt"/>
              <a:ea typeface="+mn-ea"/>
              <a:cs typeface="+mn-cs"/>
            </a:rPr>
            <a:t>一般会計等に係る地方債の</a:t>
          </a:r>
          <a:r>
            <a:rPr kumimoji="1" lang="ja-JP" altLang="ja-JP" sz="1100">
              <a:solidFill>
                <a:sysClr val="windowText" lastClr="000000"/>
              </a:solidFill>
              <a:effectLst/>
              <a:latin typeface="+mn-lt"/>
              <a:ea typeface="+mn-ea"/>
              <a:cs typeface="+mn-cs"/>
            </a:rPr>
            <a:t>現在高については増加している。債務負担行為に基づく支出予算額は、土地開発公社分があるが、平成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年度に工業用地等を売却しており減</a:t>
          </a:r>
          <a:r>
            <a:rPr kumimoji="1" lang="ja-JP" altLang="en-US" sz="1100">
              <a:solidFill>
                <a:sysClr val="windowText" lastClr="000000"/>
              </a:solidFill>
              <a:effectLst/>
              <a:latin typeface="+mn-lt"/>
              <a:ea typeface="+mn-ea"/>
              <a:cs typeface="+mn-cs"/>
            </a:rPr>
            <a:t>少した</a:t>
          </a:r>
          <a:r>
            <a:rPr kumimoji="1" lang="ja-JP" altLang="ja-JP" sz="1100">
              <a:solidFill>
                <a:sysClr val="windowText" lastClr="000000"/>
              </a:solidFill>
              <a:effectLst/>
              <a:latin typeface="+mn-lt"/>
              <a:ea typeface="+mn-ea"/>
              <a:cs typeface="+mn-cs"/>
            </a:rPr>
            <a:t>。充当可能財源等のうち充当可能基金は財政調整基金の取り崩しはなかったため増加している。基準財政需要額算入見込額は前年度を</a:t>
          </a:r>
          <a:r>
            <a:rPr kumimoji="1" lang="en-US" altLang="ja-JP" sz="1100">
              <a:solidFill>
                <a:sysClr val="windowText" lastClr="000000"/>
              </a:solidFill>
              <a:effectLst/>
              <a:latin typeface="+mn-lt"/>
              <a:ea typeface="+mn-ea"/>
              <a:cs typeface="+mn-cs"/>
            </a:rPr>
            <a:t>238</a:t>
          </a:r>
          <a:r>
            <a:rPr kumimoji="1" lang="ja-JP" altLang="ja-JP" sz="1100">
              <a:solidFill>
                <a:sysClr val="windowText" lastClr="000000"/>
              </a:solidFill>
              <a:effectLst/>
              <a:latin typeface="+mn-lt"/>
              <a:ea typeface="+mn-ea"/>
              <a:cs typeface="+mn-cs"/>
            </a:rPr>
            <a:t>百万円上回っているが公債費において過疎債を借り入れての施設整備事業を実施したため算入率が増加したものである。充当可能基金、基準財政需要額算入見込額の増加の影響が大きく将来負担比率の分子は減</a:t>
          </a:r>
          <a:r>
            <a:rPr kumimoji="1" lang="ja-JP" altLang="en-US" sz="1100">
              <a:solidFill>
                <a:sysClr val="windowText" lastClr="000000"/>
              </a:solidFill>
              <a:effectLst/>
              <a:latin typeface="+mn-lt"/>
              <a:ea typeface="+mn-ea"/>
              <a:cs typeface="+mn-cs"/>
            </a:rPr>
            <a:t>少</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 xmlns:a16="http://schemas.microsoft.com/office/drawing/2014/main" id="{00000000-0008-0000-0C00-000004000000}"/>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 xmlns:a16="http://schemas.microsoft.com/office/drawing/2014/main" id="{00000000-0008-0000-0C00-00000500000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 xmlns:a16="http://schemas.microsoft.com/office/drawing/2014/main" id="{00000000-0008-0000-0C00-00000600000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 xmlns:a16="http://schemas.microsoft.com/office/drawing/2014/main" id="{00000000-0008-0000-0C00-000007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 xmlns:a16="http://schemas.microsoft.com/office/drawing/2014/main" id="{00000000-0008-0000-0C00-000008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 xmlns:a16="http://schemas.microsoft.com/office/drawing/2014/main" id="{00000000-0008-0000-0C00-000009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 xmlns:a16="http://schemas.microsoft.com/office/drawing/2014/main" id="{00000000-0008-0000-0C00-00000A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 xmlns:a16="http://schemas.microsoft.com/office/drawing/2014/main" id="{00000000-0008-0000-0C00-00000B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 xmlns:a16="http://schemas.microsoft.com/office/drawing/2014/main" id="{00000000-0008-0000-0C00-00000C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高知県三原村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 xmlns:a16="http://schemas.microsoft.com/office/drawing/2014/main" id="{00000000-0008-0000-0C00-00000D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 xmlns:a16="http://schemas.microsoft.com/office/drawing/2014/main" id="{00000000-0008-0000-0C00-00000E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 xmlns:a16="http://schemas.microsoft.com/office/drawing/2014/main" id="{00000000-0008-0000-0C00-00000F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a:extLst>
            <a:ext uri="{FF2B5EF4-FFF2-40B4-BE49-F238E27FC236}">
              <a16:creationId xmlns="" xmlns:a16="http://schemas.microsoft.com/office/drawing/2014/main" id="{00000000-0008-0000-0C00-000010000000}"/>
            </a:ext>
          </a:extLst>
        </xdr:cNvPr>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 xmlns:a16="http://schemas.microsoft.com/office/drawing/2014/main" id="{00000000-0008-0000-0C00-000011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 xmlns:a16="http://schemas.microsoft.com/office/drawing/2014/main" id="{00000000-0008-0000-0C00-000012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1,672
1,659
85.37
2,815,144
2,720,531
49,910
1,251,091
2,443,075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 xmlns:a16="http://schemas.microsoft.com/office/drawing/2014/main" id="{00000000-0008-0000-0C00-000013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 xmlns:a16="http://schemas.microsoft.com/office/drawing/2014/main" id="{00000000-0008-0000-0C00-000014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 xmlns:a16="http://schemas.microsoft.com/office/drawing/2014/main" id="{00000000-0008-0000-0C00-000015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 xmlns:a16="http://schemas.microsoft.com/office/drawing/2014/main" id="{00000000-0008-0000-0C00-000016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 xmlns:a16="http://schemas.microsoft.com/office/drawing/2014/main" id="{00000000-0008-0000-0C00-000017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a:extLst>
            <a:ext uri="{FF2B5EF4-FFF2-40B4-BE49-F238E27FC236}">
              <a16:creationId xmlns="" xmlns:a16="http://schemas.microsoft.com/office/drawing/2014/main" id="{00000000-0008-0000-0C00-000018000000}"/>
            </a:ext>
          </a:extLst>
        </xdr:cNvPr>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a:extLst>
            <a:ext uri="{FF2B5EF4-FFF2-40B4-BE49-F238E27FC236}">
              <a16:creationId xmlns="" xmlns:a16="http://schemas.microsoft.com/office/drawing/2014/main" id="{00000000-0008-0000-0C00-000019000000}"/>
            </a:ext>
          </a:extLst>
        </xdr:cNvPr>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a:extLst>
            <a:ext uri="{FF2B5EF4-FFF2-40B4-BE49-F238E27FC236}">
              <a16:creationId xmlns="" xmlns:a16="http://schemas.microsoft.com/office/drawing/2014/main" id="{00000000-0008-0000-0C00-00001A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a:extLst>
            <a:ext uri="{FF2B5EF4-FFF2-40B4-BE49-F238E27FC236}">
              <a16:creationId xmlns="" xmlns:a16="http://schemas.microsoft.com/office/drawing/2014/main" id="{00000000-0008-0000-0C00-00001B000000}"/>
            </a:ext>
          </a:extLst>
        </xdr:cNvPr>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 xmlns:a16="http://schemas.microsoft.com/office/drawing/2014/main" id="{00000000-0008-0000-0C00-00001C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 xmlns:a16="http://schemas.microsoft.com/office/drawing/2014/main" id="{00000000-0008-0000-0C00-00001D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 xmlns:a16="http://schemas.microsoft.com/office/drawing/2014/main" id="{00000000-0008-0000-0C00-00001E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a:extLst>
            <a:ext uri="{FF2B5EF4-FFF2-40B4-BE49-F238E27FC236}">
              <a16:creationId xmlns="" xmlns:a16="http://schemas.microsoft.com/office/drawing/2014/main" id="{00000000-0008-0000-0C00-00001F000000}"/>
            </a:ext>
          </a:extLst>
        </xdr:cNvPr>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 xmlns:a16="http://schemas.microsoft.com/office/drawing/2014/main" id="{00000000-0008-0000-0C00-000020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 xmlns:a16="http://schemas.microsoft.com/office/drawing/2014/main" id="{00000000-0008-0000-0C00-000021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 xmlns:a16="http://schemas.microsoft.com/office/drawing/2014/main" id="{00000000-0008-0000-0C00-000022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 xmlns:a16="http://schemas.microsoft.com/office/drawing/2014/main" id="{00000000-0008-0000-0C00-000023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 xmlns:a16="http://schemas.microsoft.com/office/drawing/2014/main" id="{00000000-0008-0000-0C00-000024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 xmlns:a16="http://schemas.microsoft.com/office/drawing/2014/main" id="{00000000-0008-0000-0C00-000025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 xmlns:a16="http://schemas.microsoft.com/office/drawing/2014/main" id="{00000000-0008-0000-0C00-000026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 xmlns:a16="http://schemas.microsoft.com/office/drawing/2014/main" id="{00000000-0008-0000-0C00-000027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 xmlns:a16="http://schemas.microsoft.com/office/drawing/2014/main" id="{00000000-0008-0000-0C00-000028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 xmlns:a16="http://schemas.microsoft.com/office/drawing/2014/main" id="{00000000-0008-0000-0C00-000029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a:extLst>
            <a:ext uri="{FF2B5EF4-FFF2-40B4-BE49-F238E27FC236}">
              <a16:creationId xmlns="" xmlns:a16="http://schemas.microsoft.com/office/drawing/2014/main" id="{00000000-0008-0000-0C00-00002A000000}"/>
            </a:ext>
          </a:extLst>
        </xdr:cNvPr>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 xmlns:a16="http://schemas.microsoft.com/office/drawing/2014/main" id="{00000000-0008-0000-0C00-00002B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a:extLst>
            <a:ext uri="{FF2B5EF4-FFF2-40B4-BE49-F238E27FC236}">
              <a16:creationId xmlns="" xmlns:a16="http://schemas.microsoft.com/office/drawing/2014/main" id="{00000000-0008-0000-0C00-00002C000000}"/>
            </a:ext>
          </a:extLst>
        </xdr:cNvPr>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 xmlns:a16="http://schemas.microsoft.com/office/drawing/2014/main" id="{00000000-0008-0000-0C00-00002D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 xmlns:a16="http://schemas.microsoft.com/office/drawing/2014/main" id="{00000000-0008-0000-0C00-00002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 xmlns:a16="http://schemas.microsoft.com/office/drawing/2014/main" id="{00000000-0008-0000-0C00-00002F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 xmlns:a16="http://schemas.microsoft.com/office/drawing/2014/main" id="{00000000-0008-0000-0C00-000030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a:extLst>
            <a:ext uri="{FF2B5EF4-FFF2-40B4-BE49-F238E27FC236}">
              <a16:creationId xmlns="" xmlns:a16="http://schemas.microsoft.com/office/drawing/2014/main" id="{00000000-0008-0000-0C00-000031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a:extLst>
            <a:ext uri="{FF2B5EF4-FFF2-40B4-BE49-F238E27FC236}">
              <a16:creationId xmlns="" xmlns:a16="http://schemas.microsoft.com/office/drawing/2014/main" id="{00000000-0008-0000-0C00-000032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a:extLst>
            <a:ext uri="{FF2B5EF4-FFF2-40B4-BE49-F238E27FC236}">
              <a16:creationId xmlns="" xmlns:a16="http://schemas.microsoft.com/office/drawing/2014/main" id="{00000000-0008-0000-0C00-000033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a:extLst>
            <a:ext uri="{FF2B5EF4-FFF2-40B4-BE49-F238E27FC236}">
              <a16:creationId xmlns="" xmlns:a16="http://schemas.microsoft.com/office/drawing/2014/main" id="{00000000-0008-0000-0C00-000034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a:extLst>
            <a:ext uri="{FF2B5EF4-FFF2-40B4-BE49-F238E27FC236}">
              <a16:creationId xmlns="" xmlns:a16="http://schemas.microsoft.com/office/drawing/2014/main" id="{00000000-0008-0000-0C00-00003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a:extLst>
            <a:ext uri="{FF2B5EF4-FFF2-40B4-BE49-F238E27FC236}">
              <a16:creationId xmlns="" xmlns:a16="http://schemas.microsoft.com/office/drawing/2014/main" id="{00000000-0008-0000-0C00-000036000000}"/>
            </a:ext>
          </a:extLst>
        </xdr:cNvPr>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a:extLst>
            <a:ext uri="{FF2B5EF4-FFF2-40B4-BE49-F238E27FC236}">
              <a16:creationId xmlns="" xmlns:a16="http://schemas.microsoft.com/office/drawing/2014/main" id="{00000000-0008-0000-0C00-00003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a:extLst>
            <a:ext uri="{FF2B5EF4-FFF2-40B4-BE49-F238E27FC236}">
              <a16:creationId xmlns="" xmlns:a16="http://schemas.microsoft.com/office/drawing/2014/main" id="{00000000-0008-0000-0C00-000038000000}"/>
            </a:ext>
          </a:extLst>
        </xdr:cNvPr>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a:extLst>
            <a:ext uri="{FF2B5EF4-FFF2-40B4-BE49-F238E27FC236}">
              <a16:creationId xmlns="" xmlns:a16="http://schemas.microsoft.com/office/drawing/2014/main" id="{00000000-0008-0000-0C00-000039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a:extLst>
            <a:ext uri="{FF2B5EF4-FFF2-40B4-BE49-F238E27FC236}">
              <a16:creationId xmlns="" xmlns:a16="http://schemas.microsoft.com/office/drawing/2014/main" id="{00000000-0008-0000-0C00-00003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a:extLst>
            <a:ext uri="{FF2B5EF4-FFF2-40B4-BE49-F238E27FC236}">
              <a16:creationId xmlns="" xmlns:a16="http://schemas.microsoft.com/office/drawing/2014/main" id="{00000000-0008-0000-0C00-00003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a:extLst>
            <a:ext uri="{FF2B5EF4-FFF2-40B4-BE49-F238E27FC236}">
              <a16:creationId xmlns="" xmlns:a16="http://schemas.microsoft.com/office/drawing/2014/main" id="{00000000-0008-0000-0C00-00003C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a:extLst>
            <a:ext uri="{FF2B5EF4-FFF2-40B4-BE49-F238E27FC236}">
              <a16:creationId xmlns="" xmlns:a16="http://schemas.microsoft.com/office/drawing/2014/main" id="{00000000-0008-0000-0C00-00003D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a:extLst>
            <a:ext uri="{FF2B5EF4-FFF2-40B4-BE49-F238E27FC236}">
              <a16:creationId xmlns="" xmlns:a16="http://schemas.microsoft.com/office/drawing/2014/main" id="{00000000-0008-0000-0C00-00003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a:extLst>
            <a:ext uri="{FF2B5EF4-FFF2-40B4-BE49-F238E27FC236}">
              <a16:creationId xmlns="" xmlns:a16="http://schemas.microsoft.com/office/drawing/2014/main" id="{00000000-0008-0000-0C00-00003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D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D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D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高知県三原村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D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1,672
1,659
85.37
2,815,144
2,720,531
49,910
1,251,091
2,443,075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00000000-0008-0000-0D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 xmlns:a16="http://schemas.microsoft.com/office/drawing/2014/main" id="{00000000-0008-0000-0D00-000012000000}"/>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 xmlns:a16="http://schemas.microsoft.com/office/drawing/2014/main"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 xmlns:a16="http://schemas.microsoft.com/office/drawing/2014/main"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 xmlns:a16="http://schemas.microsoft.com/office/drawing/2014/main"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 xmlns:a16="http://schemas.microsoft.com/office/drawing/2014/main" id="{00000000-0008-0000-0D00-000016000000}"/>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 xmlns:a16="http://schemas.microsoft.com/office/drawing/2014/main" id="{00000000-0008-0000-0D00-000017000000}"/>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 xmlns:a16="http://schemas.microsoft.com/office/drawing/2014/main"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 xmlns:a16="http://schemas.microsoft.com/office/drawing/2014/main" id="{00000000-0008-0000-0D00-000019000000}"/>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E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E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E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高知県三原村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E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1,672
1,659
85.37
2,815,144
2,720,531
49,910
1,251,091
2,443,075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 xmlns:a16="http://schemas.microsoft.com/office/drawing/2014/main" id="{00000000-0008-0000-0E00-000011000000}"/>
            </a:ext>
          </a:extLst>
        </xdr:cNvPr>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 xmlns:a16="http://schemas.microsoft.com/office/drawing/2014/main" id="{00000000-0008-0000-0E00-000012000000}"/>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 xmlns:a16="http://schemas.microsoft.com/office/drawing/2014/main"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 xmlns:a16="http://schemas.microsoft.com/office/drawing/2014/main"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 xmlns:a16="http://schemas.microsoft.com/office/drawing/2014/main"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 xmlns:a16="http://schemas.microsoft.com/office/drawing/2014/main" id="{00000000-0008-0000-0E00-000016000000}"/>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 xmlns:a16="http://schemas.microsoft.com/office/drawing/2014/main" id="{00000000-0008-0000-0E00-000017000000}"/>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 xmlns:a16="http://schemas.microsoft.com/office/drawing/2014/main"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 xmlns:a16="http://schemas.microsoft.com/office/drawing/2014/main" id="{00000000-0008-0000-0E00-000019000000}"/>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高知県三原村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1,672
1,659
85.37
2,815,144
2,720,531
49,910
1,251,091
2,443,075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人口や法人の減小に加え高齢化率も高く、地方税の収入は歳入全体の</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程度で推移しており、税の徴収率向上を中心とする歳入確保に努めてはいるが、現状を改善するには及ばず地方交付税等の依存財源に頼った行政運営となっており、今後も同程度で推移する見込みとなってい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130628</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4114800" y="76571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a:extLst>
            <a:ext uri="{FF2B5EF4-FFF2-40B4-BE49-F238E27FC236}">
              <a16:creationId xmlns="" xmlns:a16="http://schemas.microsoft.com/office/drawing/2014/main" id="{00000000-0008-0000-0300-000047000000}"/>
            </a:ext>
          </a:extLst>
        </xdr:cNvPr>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130628</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a:extLst>
            <a:ext uri="{FF2B5EF4-FFF2-40B4-BE49-F238E27FC236}">
              <a16:creationId xmlns="" xmlns:a16="http://schemas.microsoft.com/office/drawing/2014/main" id="{00000000-0008-0000-0300-000049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130628</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a:extLst>
            <a:ext uri="{FF2B5EF4-FFF2-40B4-BE49-F238E27FC236}">
              <a16:creationId xmlns="" xmlns:a16="http://schemas.microsoft.com/office/drawing/2014/main" id="{00000000-0008-0000-0300-00004C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130628</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a:extLst>
            <a:ext uri="{FF2B5EF4-FFF2-40B4-BE49-F238E27FC236}">
              <a16:creationId xmlns="" xmlns:a16="http://schemas.microsoft.com/office/drawing/2014/main" id="{00000000-0008-0000-0300-00004F000000}"/>
            </a:ext>
          </a:extLst>
        </xdr:cNvPr>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a:extLst>
            <a:ext uri="{FF2B5EF4-FFF2-40B4-BE49-F238E27FC236}">
              <a16:creationId xmlns="" xmlns:a16="http://schemas.microsoft.com/office/drawing/2014/main" id="{00000000-0008-0000-0300-000051000000}"/>
            </a:ext>
          </a:extLst>
        </xdr:cNvPr>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a:extLst>
            <a:ext uri="{FF2B5EF4-FFF2-40B4-BE49-F238E27FC236}">
              <a16:creationId xmlns="" xmlns:a16="http://schemas.microsoft.com/office/drawing/2014/main" id="{00000000-0008-0000-0300-000058000000}"/>
            </a:ext>
          </a:extLst>
        </xdr:cNvPr>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90" name="円/楕円 89">
          <a:extLst>
            <a:ext uri="{FF2B5EF4-FFF2-40B4-BE49-F238E27FC236}">
              <a16:creationId xmlns="" xmlns:a16="http://schemas.microsoft.com/office/drawing/2014/main" id="{00000000-0008-0000-0300-00005A000000}"/>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2" name="円/楕円 91">
          <a:extLst>
            <a:ext uri="{FF2B5EF4-FFF2-40B4-BE49-F238E27FC236}">
              <a16:creationId xmlns="" xmlns:a16="http://schemas.microsoft.com/office/drawing/2014/main" id="{00000000-0008-0000-0300-00005C000000}"/>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4" name="円/楕円 93">
          <a:extLst>
            <a:ext uri="{FF2B5EF4-FFF2-40B4-BE49-F238E27FC236}">
              <a16:creationId xmlns="" xmlns:a16="http://schemas.microsoft.com/office/drawing/2014/main" id="{00000000-0008-0000-0300-00005E000000}"/>
            </a:ext>
          </a:extLst>
        </xdr:cNvPr>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6" name="円/楕円 95">
          <a:extLst>
            <a:ext uri="{FF2B5EF4-FFF2-40B4-BE49-F238E27FC236}">
              <a16:creationId xmlns="" xmlns:a16="http://schemas.microsoft.com/office/drawing/2014/main" id="{00000000-0008-0000-0300-000060000000}"/>
            </a:ext>
          </a:extLst>
        </xdr:cNvPr>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ポイントの増となっている。これは支出経常一般財源の物件費、の増加が主な要因である。新制度に対応するためのシステム改修や新たな管理費の増加が原因であり、平成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年度で一定の対応経費は完了する見込みであるが今後の管理経費については業務の中で精査し縮小に努める必要がある。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635</xdr:rowOff>
    </xdr:from>
    <xdr:to>
      <xdr:col>7</xdr:col>
      <xdr:colOff>152400</xdr:colOff>
      <xdr:row>65</xdr:row>
      <xdr:rowOff>28787</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114800" y="11144885"/>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a:extLst>
            <a:ext uri="{FF2B5EF4-FFF2-40B4-BE49-F238E27FC236}">
              <a16:creationId xmlns="" xmlns:a16="http://schemas.microsoft.com/office/drawing/2014/main" id="{00000000-0008-0000-0300-000086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48471</xdr:rowOff>
    </xdr:from>
    <xdr:to>
      <xdr:col>6</xdr:col>
      <xdr:colOff>0</xdr:colOff>
      <xdr:row>65</xdr:row>
      <xdr:rowOff>635</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3225800" y="10678371"/>
          <a:ext cx="889000" cy="4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a:extLst>
            <a:ext uri="{FF2B5EF4-FFF2-40B4-BE49-F238E27FC236}">
              <a16:creationId xmlns="" xmlns:a16="http://schemas.microsoft.com/office/drawing/2014/main" id="{00000000-0008-0000-0300-000088000000}"/>
            </a:ext>
          </a:extLst>
        </xdr:cNvPr>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48471</xdr:rowOff>
    </xdr:from>
    <xdr:to>
      <xdr:col>4</xdr:col>
      <xdr:colOff>482600</xdr:colOff>
      <xdr:row>63</xdr:row>
      <xdr:rowOff>1694</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flipV="1">
          <a:off x="2336800" y="10678371"/>
          <a:ext cx="889000" cy="1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a:extLst>
            <a:ext uri="{FF2B5EF4-FFF2-40B4-BE49-F238E27FC236}">
              <a16:creationId xmlns="" xmlns:a16="http://schemas.microsoft.com/office/drawing/2014/main" id="{00000000-0008-0000-0300-00008B000000}"/>
            </a:ext>
          </a:extLst>
        </xdr:cNvPr>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1694</xdr:rowOff>
    </xdr:from>
    <xdr:to>
      <xdr:col>3</xdr:col>
      <xdr:colOff>279400</xdr:colOff>
      <xdr:row>64</xdr:row>
      <xdr:rowOff>55456</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flipV="1">
          <a:off x="1447800" y="10803044"/>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a:extLst>
            <a:ext uri="{FF2B5EF4-FFF2-40B4-BE49-F238E27FC236}">
              <a16:creationId xmlns="" xmlns:a16="http://schemas.microsoft.com/office/drawing/2014/main" id="{00000000-0008-0000-0300-00008E000000}"/>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a:extLst>
            <a:ext uri="{FF2B5EF4-FFF2-40B4-BE49-F238E27FC236}">
              <a16:creationId xmlns="" xmlns:a16="http://schemas.microsoft.com/office/drawing/2014/main" id="{00000000-0008-0000-0300-000090000000}"/>
            </a:ext>
          </a:extLst>
        </xdr:cNvPr>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149437</xdr:rowOff>
    </xdr:from>
    <xdr:to>
      <xdr:col>7</xdr:col>
      <xdr:colOff>203200</xdr:colOff>
      <xdr:row>65</xdr:row>
      <xdr:rowOff>79587</xdr:rowOff>
    </xdr:to>
    <xdr:sp macro="" textlink="">
      <xdr:nvSpPr>
        <xdr:cNvPr id="151" name="円/楕円 150">
          <a:extLst>
            <a:ext uri="{FF2B5EF4-FFF2-40B4-BE49-F238E27FC236}">
              <a16:creationId xmlns="" xmlns:a16="http://schemas.microsoft.com/office/drawing/2014/main" id="{00000000-0008-0000-0300-000097000000}"/>
            </a:ext>
          </a:extLst>
        </xdr:cNvPr>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121514</xdr:rowOff>
    </xdr:from>
    <xdr:ext cx="762000" cy="259045"/>
    <xdr:sp macro=""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121285</xdr:rowOff>
    </xdr:from>
    <xdr:to>
      <xdr:col>6</xdr:col>
      <xdr:colOff>50800</xdr:colOff>
      <xdr:row>65</xdr:row>
      <xdr:rowOff>51435</xdr:rowOff>
    </xdr:to>
    <xdr:sp macro="" textlink="">
      <xdr:nvSpPr>
        <xdr:cNvPr id="153" name="円/楕円 152">
          <a:extLst>
            <a:ext uri="{FF2B5EF4-FFF2-40B4-BE49-F238E27FC236}">
              <a16:creationId xmlns="" xmlns:a16="http://schemas.microsoft.com/office/drawing/2014/main" id="{00000000-0008-0000-0300-000099000000}"/>
            </a:ext>
          </a:extLst>
        </xdr:cNvPr>
        <xdr:cNvSpPr/>
      </xdr:nvSpPr>
      <xdr:spPr>
        <a:xfrm>
          <a:off x="4064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36212</xdr:rowOff>
    </xdr:from>
    <xdr:ext cx="7366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169121</xdr:rowOff>
    </xdr:from>
    <xdr:to>
      <xdr:col>4</xdr:col>
      <xdr:colOff>533400</xdr:colOff>
      <xdr:row>62</xdr:row>
      <xdr:rowOff>99271</xdr:rowOff>
    </xdr:to>
    <xdr:sp macro="" textlink="">
      <xdr:nvSpPr>
        <xdr:cNvPr id="155" name="円/楕円 154">
          <a:extLst>
            <a:ext uri="{FF2B5EF4-FFF2-40B4-BE49-F238E27FC236}">
              <a16:creationId xmlns="" xmlns:a16="http://schemas.microsoft.com/office/drawing/2014/main" id="{00000000-0008-0000-0300-00009B000000}"/>
            </a:ext>
          </a:extLst>
        </xdr:cNvPr>
        <xdr:cNvSpPr/>
      </xdr:nvSpPr>
      <xdr:spPr>
        <a:xfrm>
          <a:off x="3175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109448</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122344</xdr:rowOff>
    </xdr:from>
    <xdr:to>
      <xdr:col>3</xdr:col>
      <xdr:colOff>330200</xdr:colOff>
      <xdr:row>63</xdr:row>
      <xdr:rowOff>52494</xdr:rowOff>
    </xdr:to>
    <xdr:sp macro="" textlink="">
      <xdr:nvSpPr>
        <xdr:cNvPr id="157" name="円/楕円 156">
          <a:extLst>
            <a:ext uri="{FF2B5EF4-FFF2-40B4-BE49-F238E27FC236}">
              <a16:creationId xmlns="" xmlns:a16="http://schemas.microsoft.com/office/drawing/2014/main" id="{00000000-0008-0000-0300-00009D000000}"/>
            </a:ext>
          </a:extLst>
        </xdr:cNvPr>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4656</xdr:rowOff>
    </xdr:from>
    <xdr:to>
      <xdr:col>2</xdr:col>
      <xdr:colOff>127000</xdr:colOff>
      <xdr:row>64</xdr:row>
      <xdr:rowOff>106256</xdr:rowOff>
    </xdr:to>
    <xdr:sp macro="" textlink="">
      <xdr:nvSpPr>
        <xdr:cNvPr id="159" name="円/楕円 158">
          <a:extLst>
            <a:ext uri="{FF2B5EF4-FFF2-40B4-BE49-F238E27FC236}">
              <a16:creationId xmlns="" xmlns:a16="http://schemas.microsoft.com/office/drawing/2014/main" id="{00000000-0008-0000-0300-00009F000000}"/>
            </a:ext>
          </a:extLst>
        </xdr:cNvPr>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91033</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[394,163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物件費の増加により昨年度より増加し、類似団体よりやや高い値となっているがラスパイレス指数は類似団体を下回っており、給与水準も類似団体と比べ低いものとなっている。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a:extLst>
            <a:ext uri="{FF2B5EF4-FFF2-40B4-BE49-F238E27FC236}">
              <a16:creationId xmlns="" xmlns:a16="http://schemas.microsoft.com/office/drawing/2014/main" id="{00000000-0008-0000-0300-0000C0000000}"/>
            </a:ext>
          </a:extLst>
        </xdr:cNvPr>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a:extLst>
            <a:ext uri="{FF2B5EF4-FFF2-40B4-BE49-F238E27FC236}">
              <a16:creationId xmlns="" xmlns:a16="http://schemas.microsoft.com/office/drawing/2014/main" id="{00000000-0008-0000-0300-0000C2000000}"/>
            </a:ext>
          </a:extLst>
        </xdr:cNvPr>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119011</xdr:rowOff>
    </xdr:from>
    <xdr:to>
      <xdr:col>7</xdr:col>
      <xdr:colOff>152400</xdr:colOff>
      <xdr:row>82</xdr:row>
      <xdr:rowOff>137226</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114800" y="14177911"/>
          <a:ext cx="838200" cy="1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a:extLst>
            <a:ext uri="{FF2B5EF4-FFF2-40B4-BE49-F238E27FC236}">
              <a16:creationId xmlns="" xmlns:a16="http://schemas.microsoft.com/office/drawing/2014/main" id="{00000000-0008-0000-0300-0000C5000000}"/>
            </a:ext>
          </a:extLst>
        </xdr:cNvPr>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a:extLst>
            <a:ext uri="{FF2B5EF4-FFF2-40B4-BE49-F238E27FC236}">
              <a16:creationId xmlns="" xmlns:a16="http://schemas.microsoft.com/office/drawing/2014/main" id="{00000000-0008-0000-0300-0000C6000000}"/>
            </a:ext>
          </a:extLst>
        </xdr:cNvPr>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119011</xdr:rowOff>
    </xdr:from>
    <xdr:to>
      <xdr:col>6</xdr:col>
      <xdr:colOff>0</xdr:colOff>
      <xdr:row>82</xdr:row>
      <xdr:rowOff>121132</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flipV="1">
          <a:off x="3225800" y="14177911"/>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a:extLst>
            <a:ext uri="{FF2B5EF4-FFF2-40B4-BE49-F238E27FC236}">
              <a16:creationId xmlns="" xmlns:a16="http://schemas.microsoft.com/office/drawing/2014/main" id="{00000000-0008-0000-0300-0000C8000000}"/>
            </a:ext>
          </a:extLst>
        </xdr:cNvPr>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101385</xdr:rowOff>
    </xdr:from>
    <xdr:to>
      <xdr:col>4</xdr:col>
      <xdr:colOff>482600</xdr:colOff>
      <xdr:row>82</xdr:row>
      <xdr:rowOff>121132</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2336800" y="14160285"/>
          <a:ext cx="889000" cy="1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a:extLst>
            <a:ext uri="{FF2B5EF4-FFF2-40B4-BE49-F238E27FC236}">
              <a16:creationId xmlns="" xmlns:a16="http://schemas.microsoft.com/office/drawing/2014/main" id="{00000000-0008-0000-0300-0000CB000000}"/>
            </a:ext>
          </a:extLst>
        </xdr:cNvPr>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101385</xdr:rowOff>
    </xdr:from>
    <xdr:to>
      <xdr:col>3</xdr:col>
      <xdr:colOff>279400</xdr:colOff>
      <xdr:row>82</xdr:row>
      <xdr:rowOff>112475</xdr:rowOff>
    </xdr:to>
    <xdr:cxnSp macro="">
      <xdr:nvCxnSpPr>
        <xdr:cNvPr id="205" name="直線コネクタ 204">
          <a:extLst>
            <a:ext uri="{FF2B5EF4-FFF2-40B4-BE49-F238E27FC236}">
              <a16:creationId xmlns="" xmlns:a16="http://schemas.microsoft.com/office/drawing/2014/main" id="{00000000-0008-0000-0300-0000CD000000}"/>
            </a:ext>
          </a:extLst>
        </xdr:cNvPr>
        <xdr:cNvCxnSpPr/>
      </xdr:nvCxnSpPr>
      <xdr:spPr>
        <a:xfrm flipV="1">
          <a:off x="1447800" y="14160285"/>
          <a:ext cx="889000" cy="1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a:extLst>
            <a:ext uri="{FF2B5EF4-FFF2-40B4-BE49-F238E27FC236}">
              <a16:creationId xmlns="" xmlns:a16="http://schemas.microsoft.com/office/drawing/2014/main" id="{00000000-0008-0000-0300-0000CE000000}"/>
            </a:ext>
          </a:extLst>
        </xdr:cNvPr>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a:extLst>
            <a:ext uri="{FF2B5EF4-FFF2-40B4-BE49-F238E27FC236}">
              <a16:creationId xmlns="" xmlns:a16="http://schemas.microsoft.com/office/drawing/2014/main" id="{00000000-0008-0000-0300-0000D0000000}"/>
            </a:ext>
          </a:extLst>
        </xdr:cNvPr>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86426</xdr:rowOff>
    </xdr:from>
    <xdr:to>
      <xdr:col>7</xdr:col>
      <xdr:colOff>203200</xdr:colOff>
      <xdr:row>83</xdr:row>
      <xdr:rowOff>16576</xdr:rowOff>
    </xdr:to>
    <xdr:sp macro="" textlink="">
      <xdr:nvSpPr>
        <xdr:cNvPr id="215" name="円/楕円 214">
          <a:extLst>
            <a:ext uri="{FF2B5EF4-FFF2-40B4-BE49-F238E27FC236}">
              <a16:creationId xmlns="" xmlns:a16="http://schemas.microsoft.com/office/drawing/2014/main" id="{00000000-0008-0000-0300-0000D7000000}"/>
            </a:ext>
          </a:extLst>
        </xdr:cNvPr>
        <xdr:cNvSpPr/>
      </xdr:nvSpPr>
      <xdr:spPr>
        <a:xfrm>
          <a:off x="4902200" y="141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58503</xdr:rowOff>
    </xdr:from>
    <xdr:ext cx="762000" cy="259045"/>
    <xdr:sp macro="" textlink="">
      <xdr:nvSpPr>
        <xdr:cNvPr id="216" name="人件費・物件費等の状況該当値テキスト">
          <a:extLst>
            <a:ext uri="{FF2B5EF4-FFF2-40B4-BE49-F238E27FC236}">
              <a16:creationId xmlns="" xmlns:a16="http://schemas.microsoft.com/office/drawing/2014/main" id="{00000000-0008-0000-0300-0000D8000000}"/>
            </a:ext>
          </a:extLst>
        </xdr:cNvPr>
        <xdr:cNvSpPr txBox="1"/>
      </xdr:nvSpPr>
      <xdr:spPr>
        <a:xfrm>
          <a:off x="5041900" y="1411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394,163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68211</xdr:rowOff>
    </xdr:from>
    <xdr:to>
      <xdr:col>6</xdr:col>
      <xdr:colOff>50800</xdr:colOff>
      <xdr:row>82</xdr:row>
      <xdr:rowOff>169811</xdr:rowOff>
    </xdr:to>
    <xdr:sp macro="" textlink="">
      <xdr:nvSpPr>
        <xdr:cNvPr id="217" name="円/楕円 216">
          <a:extLst>
            <a:ext uri="{FF2B5EF4-FFF2-40B4-BE49-F238E27FC236}">
              <a16:creationId xmlns="" xmlns:a16="http://schemas.microsoft.com/office/drawing/2014/main" id="{00000000-0008-0000-0300-0000D9000000}"/>
            </a:ext>
          </a:extLst>
        </xdr:cNvPr>
        <xdr:cNvSpPr/>
      </xdr:nvSpPr>
      <xdr:spPr>
        <a:xfrm>
          <a:off x="4064000" y="1412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8538</xdr:rowOff>
    </xdr:from>
    <xdr:ext cx="7366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3733800" y="1389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378,311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70332</xdr:rowOff>
    </xdr:from>
    <xdr:to>
      <xdr:col>4</xdr:col>
      <xdr:colOff>533400</xdr:colOff>
      <xdr:row>83</xdr:row>
      <xdr:rowOff>482</xdr:rowOff>
    </xdr:to>
    <xdr:sp macro="" textlink="">
      <xdr:nvSpPr>
        <xdr:cNvPr id="219" name="円/楕円 218">
          <a:extLst>
            <a:ext uri="{FF2B5EF4-FFF2-40B4-BE49-F238E27FC236}">
              <a16:creationId xmlns="" xmlns:a16="http://schemas.microsoft.com/office/drawing/2014/main" id="{00000000-0008-0000-0300-0000DB000000}"/>
            </a:ext>
          </a:extLst>
        </xdr:cNvPr>
        <xdr:cNvSpPr/>
      </xdr:nvSpPr>
      <xdr:spPr>
        <a:xfrm>
          <a:off x="3175000" y="14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156709</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2844800" y="1421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380,157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50585</xdr:rowOff>
    </xdr:from>
    <xdr:to>
      <xdr:col>3</xdr:col>
      <xdr:colOff>330200</xdr:colOff>
      <xdr:row>82</xdr:row>
      <xdr:rowOff>152185</xdr:rowOff>
    </xdr:to>
    <xdr:sp macro="" textlink="">
      <xdr:nvSpPr>
        <xdr:cNvPr id="221" name="円/楕円 220">
          <a:extLst>
            <a:ext uri="{FF2B5EF4-FFF2-40B4-BE49-F238E27FC236}">
              <a16:creationId xmlns="" xmlns:a16="http://schemas.microsoft.com/office/drawing/2014/main" id="{00000000-0008-0000-0300-0000DD000000}"/>
            </a:ext>
          </a:extLst>
        </xdr:cNvPr>
        <xdr:cNvSpPr/>
      </xdr:nvSpPr>
      <xdr:spPr>
        <a:xfrm>
          <a:off x="2286000" y="1410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136962</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955800" y="1419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362,971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61675</xdr:rowOff>
    </xdr:from>
    <xdr:to>
      <xdr:col>2</xdr:col>
      <xdr:colOff>127000</xdr:colOff>
      <xdr:row>82</xdr:row>
      <xdr:rowOff>163275</xdr:rowOff>
    </xdr:to>
    <xdr:sp macro="" textlink="">
      <xdr:nvSpPr>
        <xdr:cNvPr id="223" name="円/楕円 222">
          <a:extLst>
            <a:ext uri="{FF2B5EF4-FFF2-40B4-BE49-F238E27FC236}">
              <a16:creationId xmlns="" xmlns:a16="http://schemas.microsoft.com/office/drawing/2014/main" id="{00000000-0008-0000-0300-0000DF000000}"/>
            </a:ext>
          </a:extLst>
        </xdr:cNvPr>
        <xdr:cNvSpPr/>
      </xdr:nvSpPr>
      <xdr:spPr>
        <a:xfrm>
          <a:off x="1397000" y="1412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148052</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066800" y="14206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372,622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類似団体内平均値より低い水準で推移している。今後も給与の上げ下げについてはこれまでの状況や近隣市町村との給与水準の比較等を鑑みて判断していく必要がある。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a:extLst>
            <a:ext uri="{FF2B5EF4-FFF2-40B4-BE49-F238E27FC236}">
              <a16:creationId xmlns=""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a:extLst>
            <a:ext uri="{FF2B5EF4-FFF2-40B4-BE49-F238E27FC236}">
              <a16:creationId xmlns="" xmlns:a16="http://schemas.microsoft.com/office/drawing/2014/main" id="{00000000-0008-0000-0300-0000FC000000}"/>
            </a:ext>
          </a:extLst>
        </xdr:cNvPr>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a:extLst>
            <a:ext uri="{FF2B5EF4-FFF2-40B4-BE49-F238E27FC236}">
              <a16:creationId xmlns="" xmlns:a16="http://schemas.microsoft.com/office/drawing/2014/main" id="{00000000-0008-0000-0300-0000FE000000}"/>
            </a:ext>
          </a:extLst>
        </xdr:cNvPr>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128015</xdr:rowOff>
    </xdr:from>
    <xdr:to>
      <xdr:col>24</xdr:col>
      <xdr:colOff>558800</xdr:colOff>
      <xdr:row>87</xdr:row>
      <xdr:rowOff>142494</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179800" y="15044165"/>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a:extLst>
            <a:ext uri="{FF2B5EF4-FFF2-40B4-BE49-F238E27FC236}">
              <a16:creationId xmlns="" xmlns:a16="http://schemas.microsoft.com/office/drawing/2014/main" id="{00000000-0008-0000-0300-000001010000}"/>
            </a:ext>
          </a:extLst>
        </xdr:cNvPr>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a:extLst>
            <a:ext uri="{FF2B5EF4-FFF2-40B4-BE49-F238E27FC236}">
              <a16:creationId xmlns="" xmlns:a16="http://schemas.microsoft.com/office/drawing/2014/main" id="{00000000-0008-0000-0300-000002010000}"/>
            </a:ext>
          </a:extLst>
        </xdr:cNvPr>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118363</xdr:rowOff>
    </xdr:from>
    <xdr:to>
      <xdr:col>23</xdr:col>
      <xdr:colOff>406400</xdr:colOff>
      <xdr:row>87</xdr:row>
      <xdr:rowOff>128015</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5290800" y="1503451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a:extLst>
            <a:ext uri="{FF2B5EF4-FFF2-40B4-BE49-F238E27FC236}">
              <a16:creationId xmlns="" xmlns:a16="http://schemas.microsoft.com/office/drawing/2014/main" id="{00000000-0008-0000-0300-000004010000}"/>
            </a:ext>
          </a:extLst>
        </xdr:cNvPr>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a:extLst>
            <a:ext uri="{FF2B5EF4-FFF2-40B4-BE49-F238E27FC236}">
              <a16:creationId xmlns="" xmlns:a16="http://schemas.microsoft.com/office/drawing/2014/main" id="{00000000-0008-0000-0300-000005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118363</xdr:rowOff>
    </xdr:from>
    <xdr:to>
      <xdr:col>22</xdr:col>
      <xdr:colOff>203200</xdr:colOff>
      <xdr:row>89</xdr:row>
      <xdr:rowOff>60198</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flipV="1">
          <a:off x="14401800" y="15034513"/>
          <a:ext cx="889000" cy="28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a:extLst>
            <a:ext uri="{FF2B5EF4-FFF2-40B4-BE49-F238E27FC236}">
              <a16:creationId xmlns="" xmlns:a16="http://schemas.microsoft.com/office/drawing/2014/main" id="{00000000-0008-0000-0300-000007010000}"/>
            </a:ext>
          </a:extLst>
        </xdr:cNvPr>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60198</xdr:rowOff>
    </xdr:from>
    <xdr:to>
      <xdr:col>21</xdr:col>
      <xdr:colOff>0</xdr:colOff>
      <xdr:row>89</xdr:row>
      <xdr:rowOff>118111</xdr:rowOff>
    </xdr:to>
    <xdr:cxnSp macro="">
      <xdr:nvCxnSpPr>
        <xdr:cNvPr id="265" name="直線コネクタ 264">
          <a:extLst>
            <a:ext uri="{FF2B5EF4-FFF2-40B4-BE49-F238E27FC236}">
              <a16:creationId xmlns="" xmlns:a16="http://schemas.microsoft.com/office/drawing/2014/main" id="{00000000-0008-0000-0300-000009010000}"/>
            </a:ext>
          </a:extLst>
        </xdr:cNvPr>
        <xdr:cNvCxnSpPr/>
      </xdr:nvCxnSpPr>
      <xdr:spPr>
        <a:xfrm flipV="1">
          <a:off x="13512800" y="15319248"/>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a:extLst>
            <a:ext uri="{FF2B5EF4-FFF2-40B4-BE49-F238E27FC236}">
              <a16:creationId xmlns="" xmlns:a16="http://schemas.microsoft.com/office/drawing/2014/main" id="{00000000-0008-0000-0300-00000A010000}"/>
            </a:ext>
          </a:extLst>
        </xdr:cNvPr>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a:extLst>
            <a:ext uri="{FF2B5EF4-FFF2-40B4-BE49-F238E27FC236}">
              <a16:creationId xmlns="" xmlns:a16="http://schemas.microsoft.com/office/drawing/2014/main" id="{00000000-0008-0000-0300-00000C010000}"/>
            </a:ext>
          </a:extLst>
        </xdr:cNvPr>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91694</xdr:rowOff>
    </xdr:from>
    <xdr:to>
      <xdr:col>24</xdr:col>
      <xdr:colOff>609600</xdr:colOff>
      <xdr:row>88</xdr:row>
      <xdr:rowOff>21844</xdr:rowOff>
    </xdr:to>
    <xdr:sp macro="" textlink="">
      <xdr:nvSpPr>
        <xdr:cNvPr id="275" name="円/楕円 274">
          <a:extLst>
            <a:ext uri="{FF2B5EF4-FFF2-40B4-BE49-F238E27FC236}">
              <a16:creationId xmlns="" xmlns:a16="http://schemas.microsoft.com/office/drawing/2014/main" id="{00000000-0008-0000-0300-000013010000}"/>
            </a:ext>
          </a:extLst>
        </xdr:cNvPr>
        <xdr:cNvSpPr/>
      </xdr:nvSpPr>
      <xdr:spPr>
        <a:xfrm>
          <a:off x="169672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108221</xdr:rowOff>
    </xdr:from>
    <xdr:ext cx="762000" cy="259045"/>
    <xdr:sp macro="" textlink="">
      <xdr:nvSpPr>
        <xdr:cNvPr id="276" name="給与水準   （国との比較）該当値テキスト">
          <a:extLst>
            <a:ext uri="{FF2B5EF4-FFF2-40B4-BE49-F238E27FC236}">
              <a16:creationId xmlns="" xmlns:a16="http://schemas.microsoft.com/office/drawing/2014/main" id="{00000000-0008-0000-0300-000014010000}"/>
            </a:ext>
          </a:extLst>
        </xdr:cNvPr>
        <xdr:cNvSpPr txBox="1"/>
      </xdr:nvSpPr>
      <xdr:spPr>
        <a:xfrm>
          <a:off x="171069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77215</xdr:rowOff>
    </xdr:from>
    <xdr:to>
      <xdr:col>23</xdr:col>
      <xdr:colOff>457200</xdr:colOff>
      <xdr:row>88</xdr:row>
      <xdr:rowOff>7365</xdr:rowOff>
    </xdr:to>
    <xdr:sp macro="" textlink="">
      <xdr:nvSpPr>
        <xdr:cNvPr id="277" name="円/楕円 276">
          <a:extLst>
            <a:ext uri="{FF2B5EF4-FFF2-40B4-BE49-F238E27FC236}">
              <a16:creationId xmlns="" xmlns:a16="http://schemas.microsoft.com/office/drawing/2014/main" id="{00000000-0008-0000-0300-000015010000}"/>
            </a:ext>
          </a:extLst>
        </xdr:cNvPr>
        <xdr:cNvSpPr/>
      </xdr:nvSpPr>
      <xdr:spPr>
        <a:xfrm>
          <a:off x="16129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17542</xdr:rowOff>
    </xdr:from>
    <xdr:ext cx="7366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5798800" y="14762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67563</xdr:rowOff>
    </xdr:from>
    <xdr:to>
      <xdr:col>22</xdr:col>
      <xdr:colOff>254000</xdr:colOff>
      <xdr:row>87</xdr:row>
      <xdr:rowOff>169163</xdr:rowOff>
    </xdr:to>
    <xdr:sp macro="" textlink="">
      <xdr:nvSpPr>
        <xdr:cNvPr id="279" name="円/楕円 278">
          <a:extLst>
            <a:ext uri="{FF2B5EF4-FFF2-40B4-BE49-F238E27FC236}">
              <a16:creationId xmlns="" xmlns:a16="http://schemas.microsoft.com/office/drawing/2014/main" id="{00000000-0008-0000-0300-000017010000}"/>
            </a:ext>
          </a:extLst>
        </xdr:cNvPr>
        <xdr:cNvSpPr/>
      </xdr:nvSpPr>
      <xdr:spPr>
        <a:xfrm>
          <a:off x="15240000" y="149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7890</xdr:rowOff>
    </xdr:from>
    <xdr:ext cx="7620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4909800" y="1475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9398</xdr:rowOff>
    </xdr:from>
    <xdr:to>
      <xdr:col>21</xdr:col>
      <xdr:colOff>50800</xdr:colOff>
      <xdr:row>89</xdr:row>
      <xdr:rowOff>110998</xdr:rowOff>
    </xdr:to>
    <xdr:sp macro="" textlink="">
      <xdr:nvSpPr>
        <xdr:cNvPr id="281" name="円/楕円 280">
          <a:extLst>
            <a:ext uri="{FF2B5EF4-FFF2-40B4-BE49-F238E27FC236}">
              <a16:creationId xmlns="" xmlns:a16="http://schemas.microsoft.com/office/drawing/2014/main" id="{00000000-0008-0000-0300-000019010000}"/>
            </a:ext>
          </a:extLst>
        </xdr:cNvPr>
        <xdr:cNvSpPr/>
      </xdr:nvSpPr>
      <xdr:spPr>
        <a:xfrm>
          <a:off x="14351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121175</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020800" y="1503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83" name="円/楕円 282">
          <a:extLst>
            <a:ext uri="{FF2B5EF4-FFF2-40B4-BE49-F238E27FC236}">
              <a16:creationId xmlns="" xmlns:a16="http://schemas.microsoft.com/office/drawing/2014/main" id="{00000000-0008-0000-0300-00001B010000}"/>
            </a:ext>
          </a:extLst>
        </xdr:cNvPr>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前年度比</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ポイント増となっている。類似団体内平均値を上回っているが、職員数が少ないため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人の職員が多くの業務を兼務しており、これ以上の減員は厳しい状況である。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a:extLst>
            <a:ext uri="{FF2B5EF4-FFF2-40B4-BE49-F238E27FC236}">
              <a16:creationId xmlns=""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a:extLst>
            <a:ext uri="{FF2B5EF4-FFF2-40B4-BE49-F238E27FC236}">
              <a16:creationId xmlns=""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a:extLst>
            <a:ext uri="{FF2B5EF4-FFF2-40B4-BE49-F238E27FC236}">
              <a16:creationId xmlns="" xmlns:a16="http://schemas.microsoft.com/office/drawing/2014/main" id="{00000000-0008-0000-0300-000038010000}"/>
            </a:ext>
          </a:extLst>
        </xdr:cNvPr>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a:extLst>
            <a:ext uri="{FF2B5EF4-FFF2-40B4-BE49-F238E27FC236}">
              <a16:creationId xmlns="" xmlns:a16="http://schemas.microsoft.com/office/drawing/2014/main" id="{00000000-0008-0000-0300-00003A010000}"/>
            </a:ext>
          </a:extLst>
        </xdr:cNvPr>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154610</xdr:rowOff>
    </xdr:from>
    <xdr:to>
      <xdr:col>24</xdr:col>
      <xdr:colOff>558800</xdr:colOff>
      <xdr:row>62</xdr:row>
      <xdr:rowOff>18390</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6179800" y="10613060"/>
          <a:ext cx="8382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a:extLst>
            <a:ext uri="{FF2B5EF4-FFF2-40B4-BE49-F238E27FC236}">
              <a16:creationId xmlns="" xmlns:a16="http://schemas.microsoft.com/office/drawing/2014/main" id="{00000000-0008-0000-0300-00003D010000}"/>
            </a:ext>
          </a:extLst>
        </xdr:cNvPr>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a:extLst>
            <a:ext uri="{FF2B5EF4-FFF2-40B4-BE49-F238E27FC236}">
              <a16:creationId xmlns="" xmlns:a16="http://schemas.microsoft.com/office/drawing/2014/main" id="{00000000-0008-0000-0300-00003E010000}"/>
            </a:ext>
          </a:extLst>
        </xdr:cNvPr>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151956</xdr:rowOff>
    </xdr:from>
    <xdr:to>
      <xdr:col>23</xdr:col>
      <xdr:colOff>406400</xdr:colOff>
      <xdr:row>61</xdr:row>
      <xdr:rowOff>154610</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5290800" y="10610406"/>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a:extLst>
            <a:ext uri="{FF2B5EF4-FFF2-40B4-BE49-F238E27FC236}">
              <a16:creationId xmlns="" xmlns:a16="http://schemas.microsoft.com/office/drawing/2014/main" id="{00000000-0008-0000-0300-000040010000}"/>
            </a:ext>
          </a:extLst>
        </xdr:cNvPr>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a:extLst>
            <a:ext uri="{FF2B5EF4-FFF2-40B4-BE49-F238E27FC236}">
              <a16:creationId xmlns="" xmlns:a16="http://schemas.microsoft.com/office/drawing/2014/main" id="{00000000-0008-0000-0300-000041010000}"/>
            </a:ext>
          </a:extLst>
        </xdr:cNvPr>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151956</xdr:rowOff>
    </xdr:from>
    <xdr:to>
      <xdr:col>22</xdr:col>
      <xdr:colOff>203200</xdr:colOff>
      <xdr:row>61</xdr:row>
      <xdr:rowOff>163538</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flipV="1">
          <a:off x="14401800" y="10610406"/>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a:extLst>
            <a:ext uri="{FF2B5EF4-FFF2-40B4-BE49-F238E27FC236}">
              <a16:creationId xmlns="" xmlns:a16="http://schemas.microsoft.com/office/drawing/2014/main" id="{00000000-0008-0000-0300-000043010000}"/>
            </a:ext>
          </a:extLst>
        </xdr:cNvPr>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155334</xdr:rowOff>
    </xdr:from>
    <xdr:to>
      <xdr:col>21</xdr:col>
      <xdr:colOff>0</xdr:colOff>
      <xdr:row>61</xdr:row>
      <xdr:rowOff>163538</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3512800" y="10613784"/>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a:extLst>
            <a:ext uri="{FF2B5EF4-FFF2-40B4-BE49-F238E27FC236}">
              <a16:creationId xmlns="" xmlns:a16="http://schemas.microsoft.com/office/drawing/2014/main" id="{00000000-0008-0000-0300-000046010000}"/>
            </a:ext>
          </a:extLst>
        </xdr:cNvPr>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a:extLst>
            <a:ext uri="{FF2B5EF4-FFF2-40B4-BE49-F238E27FC236}">
              <a16:creationId xmlns="" xmlns:a16="http://schemas.microsoft.com/office/drawing/2014/main" id="{00000000-0008-0000-0300-000048010000}"/>
            </a:ext>
          </a:extLst>
        </xdr:cNvPr>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139040</xdr:rowOff>
    </xdr:from>
    <xdr:to>
      <xdr:col>24</xdr:col>
      <xdr:colOff>609600</xdr:colOff>
      <xdr:row>62</xdr:row>
      <xdr:rowOff>69190</xdr:rowOff>
    </xdr:to>
    <xdr:sp macro="" textlink="">
      <xdr:nvSpPr>
        <xdr:cNvPr id="335" name="円/楕円 334">
          <a:extLst>
            <a:ext uri="{FF2B5EF4-FFF2-40B4-BE49-F238E27FC236}">
              <a16:creationId xmlns="" xmlns:a16="http://schemas.microsoft.com/office/drawing/2014/main" id="{00000000-0008-0000-0300-00004F010000}"/>
            </a:ext>
          </a:extLst>
        </xdr:cNvPr>
        <xdr:cNvSpPr/>
      </xdr:nvSpPr>
      <xdr:spPr>
        <a:xfrm>
          <a:off x="16967200" y="105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111117</xdr:rowOff>
    </xdr:from>
    <xdr:ext cx="762000" cy="259045"/>
    <xdr:sp macro="" textlink="">
      <xdr:nvSpPr>
        <xdr:cNvPr id="336" name="定員管理の状況該当値テキスト">
          <a:extLst>
            <a:ext uri="{FF2B5EF4-FFF2-40B4-BE49-F238E27FC236}">
              <a16:creationId xmlns="" xmlns:a16="http://schemas.microsoft.com/office/drawing/2014/main" id="{00000000-0008-0000-0300-000050010000}"/>
            </a:ext>
          </a:extLst>
        </xdr:cNvPr>
        <xdr:cNvSpPr txBox="1"/>
      </xdr:nvSpPr>
      <xdr:spPr>
        <a:xfrm>
          <a:off x="17106900" y="105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103810</xdr:rowOff>
    </xdr:from>
    <xdr:to>
      <xdr:col>23</xdr:col>
      <xdr:colOff>457200</xdr:colOff>
      <xdr:row>62</xdr:row>
      <xdr:rowOff>33960</xdr:rowOff>
    </xdr:to>
    <xdr:sp macro="" textlink="">
      <xdr:nvSpPr>
        <xdr:cNvPr id="337" name="円/楕円 336">
          <a:extLst>
            <a:ext uri="{FF2B5EF4-FFF2-40B4-BE49-F238E27FC236}">
              <a16:creationId xmlns="" xmlns:a16="http://schemas.microsoft.com/office/drawing/2014/main" id="{00000000-0008-0000-0300-000051010000}"/>
            </a:ext>
          </a:extLst>
        </xdr:cNvPr>
        <xdr:cNvSpPr/>
      </xdr:nvSpPr>
      <xdr:spPr>
        <a:xfrm>
          <a:off x="16129000" y="105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18737</xdr:rowOff>
    </xdr:from>
    <xdr:ext cx="7366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798800" y="1064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101156</xdr:rowOff>
    </xdr:from>
    <xdr:to>
      <xdr:col>22</xdr:col>
      <xdr:colOff>254000</xdr:colOff>
      <xdr:row>62</xdr:row>
      <xdr:rowOff>31306</xdr:rowOff>
    </xdr:to>
    <xdr:sp macro="" textlink="">
      <xdr:nvSpPr>
        <xdr:cNvPr id="339" name="円/楕円 338">
          <a:extLst>
            <a:ext uri="{FF2B5EF4-FFF2-40B4-BE49-F238E27FC236}">
              <a16:creationId xmlns="" xmlns:a16="http://schemas.microsoft.com/office/drawing/2014/main" id="{00000000-0008-0000-0300-000053010000}"/>
            </a:ext>
          </a:extLst>
        </xdr:cNvPr>
        <xdr:cNvSpPr/>
      </xdr:nvSpPr>
      <xdr:spPr>
        <a:xfrm>
          <a:off x="15240000" y="10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16083</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909800" y="1064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112738</xdr:rowOff>
    </xdr:from>
    <xdr:to>
      <xdr:col>21</xdr:col>
      <xdr:colOff>50800</xdr:colOff>
      <xdr:row>62</xdr:row>
      <xdr:rowOff>42888</xdr:rowOff>
    </xdr:to>
    <xdr:sp macro="" textlink="">
      <xdr:nvSpPr>
        <xdr:cNvPr id="341" name="円/楕円 340">
          <a:extLst>
            <a:ext uri="{FF2B5EF4-FFF2-40B4-BE49-F238E27FC236}">
              <a16:creationId xmlns="" xmlns:a16="http://schemas.microsoft.com/office/drawing/2014/main" id="{00000000-0008-0000-0300-000055010000}"/>
            </a:ext>
          </a:extLst>
        </xdr:cNvPr>
        <xdr:cNvSpPr/>
      </xdr:nvSpPr>
      <xdr:spPr>
        <a:xfrm>
          <a:off x="14351000" y="105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27665</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020800" y="1065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104534</xdr:rowOff>
    </xdr:from>
    <xdr:to>
      <xdr:col>19</xdr:col>
      <xdr:colOff>533400</xdr:colOff>
      <xdr:row>62</xdr:row>
      <xdr:rowOff>34684</xdr:rowOff>
    </xdr:to>
    <xdr:sp macro="" textlink="">
      <xdr:nvSpPr>
        <xdr:cNvPr id="343" name="円/楕円 342">
          <a:extLst>
            <a:ext uri="{FF2B5EF4-FFF2-40B4-BE49-F238E27FC236}">
              <a16:creationId xmlns="" xmlns:a16="http://schemas.microsoft.com/office/drawing/2014/main" id="{00000000-0008-0000-0300-000057010000}"/>
            </a:ext>
          </a:extLst>
        </xdr:cNvPr>
        <xdr:cNvSpPr/>
      </xdr:nvSpPr>
      <xdr:spPr>
        <a:xfrm>
          <a:off x="13462000" y="1056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19461</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3131800" y="1064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a:extLst>
            <a:ext uri="{FF2B5EF4-FFF2-40B4-BE49-F238E27FC236}">
              <a16:creationId xmlns=""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類似団体内平均値を上回っているが前年度比率</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ポイント減であり近年をみても</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傾向にある。今後も借入額の大きな地方債の元利償還を終える</a:t>
          </a:r>
          <a:r>
            <a:rPr kumimoji="1" lang="ja-JP" altLang="en-US" sz="1100">
              <a:solidFill>
                <a:sysClr val="windowText" lastClr="000000"/>
              </a:solidFill>
              <a:effectLst/>
              <a:latin typeface="+mn-lt"/>
              <a:ea typeface="+mn-ea"/>
              <a:cs typeface="+mn-cs"/>
            </a:rPr>
            <a:t>事</a:t>
          </a:r>
          <a:r>
            <a:rPr kumimoji="1" lang="ja-JP" altLang="ja-JP" sz="1100">
              <a:solidFill>
                <a:sysClr val="windowText" lastClr="000000"/>
              </a:solidFill>
              <a:effectLst/>
              <a:latin typeface="+mn-lt"/>
              <a:ea typeface="+mn-ea"/>
              <a:cs typeface="+mn-cs"/>
            </a:rPr>
            <a:t>業が順次あり、又公債費負担適正化計画に基づき、起債を伴う普通建設事業費を最小限の実施に努めていることもあり今後も</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することを推計している。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a:extLst>
            <a:ext uri="{FF2B5EF4-FFF2-40B4-BE49-F238E27FC236}">
              <a16:creationId xmlns=""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a:extLst>
            <a:ext uri="{FF2B5EF4-FFF2-40B4-BE49-F238E27FC236}">
              <a16:creationId xmlns=""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a:extLst>
            <a:ext uri="{FF2B5EF4-FFF2-40B4-BE49-F238E27FC236}">
              <a16:creationId xmlns=""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a:extLst>
            <a:ext uri="{FF2B5EF4-FFF2-40B4-BE49-F238E27FC236}">
              <a16:creationId xmlns="" xmlns:a16="http://schemas.microsoft.com/office/drawing/2014/main" id="{00000000-0008-0000-0300-000073010000}"/>
            </a:ext>
          </a:extLst>
        </xdr:cNvPr>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a:extLst>
            <a:ext uri="{FF2B5EF4-FFF2-40B4-BE49-F238E27FC236}">
              <a16:creationId xmlns="" xmlns:a16="http://schemas.microsoft.com/office/drawing/2014/main" id="{00000000-0008-0000-0300-000075010000}"/>
            </a:ext>
          </a:extLst>
        </xdr:cNvPr>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6096</xdr:rowOff>
    </xdr:from>
    <xdr:to>
      <xdr:col>24</xdr:col>
      <xdr:colOff>558800</xdr:colOff>
      <xdr:row>42</xdr:row>
      <xdr:rowOff>25400</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flipV="1">
          <a:off x="16179800" y="720699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6" name="公債費負担の状況平均値テキスト">
          <a:extLst>
            <a:ext uri="{FF2B5EF4-FFF2-40B4-BE49-F238E27FC236}">
              <a16:creationId xmlns="" xmlns:a16="http://schemas.microsoft.com/office/drawing/2014/main" id="{00000000-0008-0000-0300-000078010000}"/>
            </a:ext>
          </a:extLst>
        </xdr:cNvPr>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a:extLst>
            <a:ext uri="{FF2B5EF4-FFF2-40B4-BE49-F238E27FC236}">
              <a16:creationId xmlns="" xmlns:a16="http://schemas.microsoft.com/office/drawing/2014/main" id="{00000000-0008-0000-0300-000079010000}"/>
            </a:ext>
          </a:extLst>
        </xdr:cNvPr>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97790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flipV="1">
          <a:off x="15290800" y="72263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a:extLst>
            <a:ext uri="{FF2B5EF4-FFF2-40B4-BE49-F238E27FC236}">
              <a16:creationId xmlns="" xmlns:a16="http://schemas.microsoft.com/office/drawing/2014/main" id="{00000000-0008-0000-0300-00007B010000}"/>
            </a:ext>
          </a:extLst>
        </xdr:cNvPr>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a:extLst>
            <a:ext uri="{FF2B5EF4-FFF2-40B4-BE49-F238E27FC236}">
              <a16:creationId xmlns="" xmlns:a16="http://schemas.microsoft.com/office/drawing/2014/main" id="{00000000-0008-0000-0300-00007C010000}"/>
            </a:ext>
          </a:extLst>
        </xdr:cNvPr>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43</xdr:row>
      <xdr:rowOff>37338</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4401800" y="729869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a:extLst>
            <a:ext uri="{FF2B5EF4-FFF2-40B4-BE49-F238E27FC236}">
              <a16:creationId xmlns="" xmlns:a16="http://schemas.microsoft.com/office/drawing/2014/main" id="{00000000-0008-0000-0300-00007E010000}"/>
            </a:ext>
          </a:extLst>
        </xdr:cNvPr>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a:extLst>
            <a:ext uri="{FF2B5EF4-FFF2-40B4-BE49-F238E27FC236}">
              <a16:creationId xmlns="" xmlns:a16="http://schemas.microsoft.com/office/drawing/2014/main" id="{00000000-0008-0000-0300-00007F010000}"/>
            </a:ext>
          </a:extLst>
        </xdr:cNvPr>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37338</xdr:rowOff>
    </xdr:from>
    <xdr:to>
      <xdr:col>21</xdr:col>
      <xdr:colOff>0</xdr:colOff>
      <xdr:row>43</xdr:row>
      <xdr:rowOff>162814</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3512800" y="740968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a:extLst>
            <a:ext uri="{FF2B5EF4-FFF2-40B4-BE49-F238E27FC236}">
              <a16:creationId xmlns="" xmlns:a16="http://schemas.microsoft.com/office/drawing/2014/main" id="{00000000-0008-0000-0300-000081010000}"/>
            </a:ext>
          </a:extLst>
        </xdr:cNvPr>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a:extLst>
            <a:ext uri="{FF2B5EF4-FFF2-40B4-BE49-F238E27FC236}">
              <a16:creationId xmlns="" xmlns:a16="http://schemas.microsoft.com/office/drawing/2014/main" id="{00000000-0008-0000-0300-000083010000}"/>
            </a:ext>
          </a:extLst>
        </xdr:cNvPr>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126746</xdr:rowOff>
    </xdr:from>
    <xdr:to>
      <xdr:col>24</xdr:col>
      <xdr:colOff>609600</xdr:colOff>
      <xdr:row>42</xdr:row>
      <xdr:rowOff>56896</xdr:rowOff>
    </xdr:to>
    <xdr:sp macro="" textlink="">
      <xdr:nvSpPr>
        <xdr:cNvPr id="394" name="円/楕円 393">
          <a:extLst>
            <a:ext uri="{FF2B5EF4-FFF2-40B4-BE49-F238E27FC236}">
              <a16:creationId xmlns="" xmlns:a16="http://schemas.microsoft.com/office/drawing/2014/main" id="{00000000-0008-0000-0300-00008A010000}"/>
            </a:ext>
          </a:extLst>
        </xdr:cNvPr>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98823</xdr:rowOff>
    </xdr:from>
    <xdr:ext cx="762000" cy="259045"/>
    <xdr:sp macro="" textlink="">
      <xdr:nvSpPr>
        <xdr:cNvPr id="395" name="公債費負担の状況該当値テキスト">
          <a:extLst>
            <a:ext uri="{FF2B5EF4-FFF2-40B4-BE49-F238E27FC236}">
              <a16:creationId xmlns="" xmlns:a16="http://schemas.microsoft.com/office/drawing/2014/main" id="{00000000-0008-0000-0300-00008B010000}"/>
            </a:ext>
          </a:extLst>
        </xdr:cNvPr>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396" name="円/楕円 395">
          <a:extLst>
            <a:ext uri="{FF2B5EF4-FFF2-40B4-BE49-F238E27FC236}">
              <a16:creationId xmlns="" xmlns:a16="http://schemas.microsoft.com/office/drawing/2014/main" id="{00000000-0008-0000-0300-00008C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398" name="円/楕円 397">
          <a:extLst>
            <a:ext uri="{FF2B5EF4-FFF2-40B4-BE49-F238E27FC236}">
              <a16:creationId xmlns="" xmlns:a16="http://schemas.microsoft.com/office/drawing/2014/main" id="{00000000-0008-0000-0300-00008E010000}"/>
            </a:ext>
          </a:extLst>
        </xdr:cNvPr>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157988</xdr:rowOff>
    </xdr:from>
    <xdr:to>
      <xdr:col>21</xdr:col>
      <xdr:colOff>50800</xdr:colOff>
      <xdr:row>43</xdr:row>
      <xdr:rowOff>88138</xdr:rowOff>
    </xdr:to>
    <xdr:sp macro="" textlink="">
      <xdr:nvSpPr>
        <xdr:cNvPr id="400" name="円/楕円 399">
          <a:extLst>
            <a:ext uri="{FF2B5EF4-FFF2-40B4-BE49-F238E27FC236}">
              <a16:creationId xmlns="" xmlns:a16="http://schemas.microsoft.com/office/drawing/2014/main" id="{00000000-0008-0000-0300-000090010000}"/>
            </a:ext>
          </a:extLst>
        </xdr:cNvPr>
        <xdr:cNvSpPr/>
      </xdr:nvSpPr>
      <xdr:spPr>
        <a:xfrm>
          <a:off x="14351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112014</xdr:rowOff>
    </xdr:from>
    <xdr:to>
      <xdr:col>19</xdr:col>
      <xdr:colOff>533400</xdr:colOff>
      <xdr:row>44</xdr:row>
      <xdr:rowOff>42164</xdr:rowOff>
    </xdr:to>
    <xdr:sp macro="" textlink="">
      <xdr:nvSpPr>
        <xdr:cNvPr id="402" name="円/楕円 401">
          <a:extLst>
            <a:ext uri="{FF2B5EF4-FFF2-40B4-BE49-F238E27FC236}">
              <a16:creationId xmlns="" xmlns:a16="http://schemas.microsoft.com/office/drawing/2014/main" id="{00000000-0008-0000-0300-000092010000}"/>
            </a:ext>
          </a:extLst>
        </xdr:cNvPr>
        <xdr:cNvSpPr/>
      </xdr:nvSpPr>
      <xdr:spPr>
        <a:xfrm>
          <a:off x="13462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26941</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131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a:extLst>
            <a:ext uri="{FF2B5EF4-FFF2-40B4-BE49-F238E27FC236}">
              <a16:creationId xmlns=""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借入額の大きな地方債の元利償還金を終える事業が順次あり、また、公債費負担適正化計画に基づき、起債を伴う普通建設事業費を最小限の実施に努めていることや公的資金免除の繰上償還の実施により、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年度をピークに減小している。また、充当可能財源については財政調整基金等の積み増しにより増加している。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a:extLst>
            <a:ext uri="{FF2B5EF4-FFF2-40B4-BE49-F238E27FC236}">
              <a16:creationId xmlns=""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a:extLst>
            <a:ext uri="{FF2B5EF4-FFF2-40B4-BE49-F238E27FC236}">
              <a16:creationId xmlns=""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a:extLst>
            <a:ext uri="{FF2B5EF4-FFF2-40B4-BE49-F238E27FC236}">
              <a16:creationId xmlns="" xmlns:a16="http://schemas.microsoft.com/office/drawing/2014/main" id="{00000000-0008-0000-0300-0000B1010000}"/>
            </a:ext>
          </a:extLst>
        </xdr:cNvPr>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a:extLst>
            <a:ext uri="{FF2B5EF4-FFF2-40B4-BE49-F238E27FC236}">
              <a16:creationId xmlns=""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a:extLst>
            <a:ext uri="{FF2B5EF4-FFF2-40B4-BE49-F238E27FC236}">
              <a16:creationId xmlns="" xmlns:a16="http://schemas.microsoft.com/office/drawing/2014/main" id="{00000000-0008-0000-0300-0000B5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a:extLst>
            <a:ext uri="{FF2B5EF4-FFF2-40B4-BE49-F238E27FC236}">
              <a16:creationId xmlns=""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a:extLst>
            <a:ext uri="{FF2B5EF4-FFF2-40B4-BE49-F238E27FC236}">
              <a16:creationId xmlns=""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a:extLst>
            <a:ext uri="{FF2B5EF4-FFF2-40B4-BE49-F238E27FC236}">
              <a16:creationId xmlns=""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a:extLst>
            <a:ext uri="{FF2B5EF4-FFF2-40B4-BE49-F238E27FC236}">
              <a16:creationId xmlns=""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a:extLst>
            <a:ext uri="{FF2B5EF4-FFF2-40B4-BE49-F238E27FC236}">
              <a16:creationId xmlns=""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a:extLst>
            <a:ext uri="{FF2B5EF4-FFF2-40B4-BE49-F238E27FC236}">
              <a16:creationId xmlns=""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a:extLst>
            <a:ext uri="{FF2B5EF4-FFF2-40B4-BE49-F238E27FC236}">
              <a16:creationId xmlns=""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高知県三原村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1,672
1,659
85.37
2,815,144
2,720,531
49,910
1,251,091
2,443,075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類似団体内平均値と比べ高くなっている。その要因としては人口</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人当たりの職員数が類似団体と比較して高いことや退職職員手当による増などが上げられるがラスパイレス指数は類似団体内平均値を下回っており、給与水準は低い。前年度比</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ポイント減となっており退職による職員年齢の低下に伴い今後減</a:t>
          </a:r>
          <a:r>
            <a:rPr kumimoji="1" lang="ja-JP" altLang="en-US" sz="1100">
              <a:solidFill>
                <a:sysClr val="windowText" lastClr="000000"/>
              </a:solidFill>
              <a:effectLst/>
              <a:latin typeface="+mn-lt"/>
              <a:ea typeface="+mn-ea"/>
              <a:cs typeface="+mn-cs"/>
            </a:rPr>
            <a:t>少</a:t>
          </a:r>
          <a:r>
            <a:rPr kumimoji="1" lang="ja-JP" altLang="ja-JP" sz="1100">
              <a:solidFill>
                <a:sysClr val="windowText" lastClr="000000"/>
              </a:solidFill>
              <a:effectLst/>
              <a:latin typeface="+mn-lt"/>
              <a:ea typeface="+mn-ea"/>
              <a:cs typeface="+mn-cs"/>
            </a:rPr>
            <a:t>すると推計する。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38</xdr:row>
      <xdr:rowOff>53848</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45922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a:extLst>
            <a:ext uri="{FF2B5EF4-FFF2-40B4-BE49-F238E27FC236}">
              <a16:creationId xmlns="" xmlns:a16="http://schemas.microsoft.com/office/drawing/2014/main" id="{00000000-0008-0000-0400-000042000000}"/>
            </a:ext>
          </a:extLst>
        </xdr:cNvPr>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30988</xdr:rowOff>
    </xdr:from>
    <xdr:to>
      <xdr:col>5</xdr:col>
      <xdr:colOff>549275</xdr:colOff>
      <xdr:row>38</xdr:row>
      <xdr:rowOff>53848</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5460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a:extLst>
            <a:ext uri="{FF2B5EF4-FFF2-40B4-BE49-F238E27FC236}">
              <a16:creationId xmlns="" xmlns:a16="http://schemas.microsoft.com/office/drawing/2014/main" id="{00000000-0008-0000-0400-000044000000}"/>
            </a:ext>
          </a:extLst>
        </xdr:cNvPr>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xdr:rowOff>
    </xdr:from>
    <xdr:to>
      <xdr:col>4</xdr:col>
      <xdr:colOff>346075</xdr:colOff>
      <xdr:row>38</xdr:row>
      <xdr:rowOff>30988</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5186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a:extLst>
            <a:ext uri="{FF2B5EF4-FFF2-40B4-BE49-F238E27FC236}">
              <a16:creationId xmlns=""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156718</xdr:rowOff>
    </xdr:from>
    <xdr:to>
      <xdr:col>3</xdr:col>
      <xdr:colOff>142875</xdr:colOff>
      <xdr:row>38</xdr:row>
      <xdr:rowOff>3556</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500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a:extLst>
            <a:ext uri="{FF2B5EF4-FFF2-40B4-BE49-F238E27FC236}">
              <a16:creationId xmlns=""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a:extLst>
            <a:ext uri="{FF2B5EF4-FFF2-40B4-BE49-F238E27FC236}">
              <a16:creationId xmlns=""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3" name="円/楕円 82">
          <a:extLst>
            <a:ext uri="{FF2B5EF4-FFF2-40B4-BE49-F238E27FC236}">
              <a16:creationId xmlns="" xmlns:a16="http://schemas.microsoft.com/office/drawing/2014/main" id="{00000000-0008-0000-0400-000053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xdr:rowOff>
    </xdr:from>
    <xdr:to>
      <xdr:col>5</xdr:col>
      <xdr:colOff>600075</xdr:colOff>
      <xdr:row>38</xdr:row>
      <xdr:rowOff>104648</xdr:rowOff>
    </xdr:to>
    <xdr:sp macro="" textlink="">
      <xdr:nvSpPr>
        <xdr:cNvPr id="85" name="円/楕円 84">
          <a:extLst>
            <a:ext uri="{FF2B5EF4-FFF2-40B4-BE49-F238E27FC236}">
              <a16:creationId xmlns="" xmlns:a16="http://schemas.microsoft.com/office/drawing/2014/main" id="{00000000-0008-0000-0400-000055000000}"/>
            </a:ext>
          </a:extLst>
        </xdr:cNvPr>
        <xdr:cNvSpPr/>
      </xdr:nvSpPr>
      <xdr:spPr>
        <a:xfrm>
          <a:off x="3937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89425</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151638</xdr:rowOff>
    </xdr:from>
    <xdr:to>
      <xdr:col>4</xdr:col>
      <xdr:colOff>396875</xdr:colOff>
      <xdr:row>38</xdr:row>
      <xdr:rowOff>81788</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66565</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124206</xdr:rowOff>
    </xdr:from>
    <xdr:to>
      <xdr:col>3</xdr:col>
      <xdr:colOff>193675</xdr:colOff>
      <xdr:row>38</xdr:row>
      <xdr:rowOff>54356</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39133</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105918</xdr:rowOff>
    </xdr:from>
    <xdr:to>
      <xdr:col>1</xdr:col>
      <xdr:colOff>676275</xdr:colOff>
      <xdr:row>38</xdr:row>
      <xdr:rowOff>36068</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20845</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新制度に対応するためのシステム改修や新たな管理費の増加が原因で前年度比</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ポイント増加している。平成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年度で一定の対応経費は完了する見込みであるが今後の管理経費については業務の中で精査し縮小に努める必要がある。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73660</xdr:rowOff>
    </xdr:from>
    <xdr:to>
      <xdr:col>24</xdr:col>
      <xdr:colOff>31750</xdr:colOff>
      <xdr:row>17</xdr:row>
      <xdr:rowOff>123190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5671800" y="281686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a:extLst>
            <a:ext uri="{FF2B5EF4-FFF2-40B4-BE49-F238E27FC236}">
              <a16:creationId xmlns="" xmlns:a16="http://schemas.microsoft.com/office/drawing/2014/main" id="{00000000-0008-0000-0400-00007F000000}"/>
            </a:ext>
          </a:extLst>
        </xdr:cNvPr>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85090</xdr:rowOff>
    </xdr:from>
    <xdr:to>
      <xdr:col>22</xdr:col>
      <xdr:colOff>565150</xdr:colOff>
      <xdr:row>16</xdr:row>
      <xdr:rowOff>73660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4782800" y="2656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a:extLst>
            <a:ext uri="{FF2B5EF4-FFF2-40B4-BE49-F238E27FC236}">
              <a16:creationId xmlns="" xmlns:a16="http://schemas.microsoft.com/office/drawing/2014/main" id="{00000000-0008-0000-0400-000081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85090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893800" y="2565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a:extLst>
            <a:ext uri="{FF2B5EF4-FFF2-40B4-BE49-F238E27FC236}">
              <a16:creationId xmlns="" xmlns:a16="http://schemas.microsoft.com/office/drawing/2014/main" id="{00000000-0008-0000-0400-000084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81280</xdr:rowOff>
    </xdr:from>
    <xdr:to>
      <xdr:col>20</xdr:col>
      <xdr:colOff>158750</xdr:colOff>
      <xdr:row>14</xdr:row>
      <xdr:rowOff>165100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a:off x="13004800" y="2481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a:extLst>
            <a:ext uri="{FF2B5EF4-FFF2-40B4-BE49-F238E27FC236}">
              <a16:creationId xmlns="" xmlns:a16="http://schemas.microsoft.com/office/drawing/2014/main" id="{00000000-0008-0000-0400-000087000000}"/>
            </a:ext>
          </a:extLst>
        </xdr:cNvPr>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a:extLst>
            <a:ext uri="{FF2B5EF4-FFF2-40B4-BE49-F238E27FC236}">
              <a16:creationId xmlns="" xmlns:a16="http://schemas.microsoft.com/office/drawing/2014/main" id="{00000000-0008-0000-0400-000089000000}"/>
            </a:ext>
          </a:extLst>
        </xdr:cNvPr>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72390</xdr:rowOff>
    </xdr:from>
    <xdr:to>
      <xdr:col>24</xdr:col>
      <xdr:colOff>82550</xdr:colOff>
      <xdr:row>18</xdr:row>
      <xdr:rowOff>2540</xdr:rowOff>
    </xdr:to>
    <xdr:sp macro="" textlink="">
      <xdr:nvSpPr>
        <xdr:cNvPr id="144" name="円/楕円 143">
          <a:extLst>
            <a:ext uri="{FF2B5EF4-FFF2-40B4-BE49-F238E27FC236}">
              <a16:creationId xmlns="" xmlns:a16="http://schemas.microsoft.com/office/drawing/2014/main" id="{00000000-0008-0000-0400-000090000000}"/>
            </a:ext>
          </a:extLst>
        </xdr:cNvPr>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44467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22860</xdr:rowOff>
    </xdr:from>
    <xdr:to>
      <xdr:col>22</xdr:col>
      <xdr:colOff>615950</xdr:colOff>
      <xdr:row>16</xdr:row>
      <xdr:rowOff>124460</xdr:rowOff>
    </xdr:to>
    <xdr:sp macro="" textlink="">
      <xdr:nvSpPr>
        <xdr:cNvPr id="146" name="円/楕円 145">
          <a:extLst>
            <a:ext uri="{FF2B5EF4-FFF2-40B4-BE49-F238E27FC236}">
              <a16:creationId xmlns="" xmlns:a16="http://schemas.microsoft.com/office/drawing/2014/main" id="{00000000-0008-0000-0400-000092000000}"/>
            </a:ext>
          </a:extLst>
        </xdr:cNvPr>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34290</xdr:rowOff>
    </xdr:from>
    <xdr:to>
      <xdr:col>21</xdr:col>
      <xdr:colOff>412750</xdr:colOff>
      <xdr:row>15</xdr:row>
      <xdr:rowOff>135890</xdr:rowOff>
    </xdr:to>
    <xdr:sp macro="" textlink="">
      <xdr:nvSpPr>
        <xdr:cNvPr id="148" name="円/楕円 147">
          <a:extLst>
            <a:ext uri="{FF2B5EF4-FFF2-40B4-BE49-F238E27FC236}">
              <a16:creationId xmlns="" xmlns:a16="http://schemas.microsoft.com/office/drawing/2014/main" id="{00000000-0008-0000-0400-000094000000}"/>
            </a:ext>
          </a:extLst>
        </xdr:cNvPr>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146067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0" name="円/楕円 149">
          <a:extLst>
            <a:ext uri="{FF2B5EF4-FFF2-40B4-BE49-F238E27FC236}">
              <a16:creationId xmlns="" xmlns:a16="http://schemas.microsoft.com/office/drawing/2014/main" id="{00000000-0008-0000-0400-000096000000}"/>
            </a:ext>
          </a:extLst>
        </xdr:cNvPr>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30480</xdr:rowOff>
    </xdr:from>
    <xdr:to>
      <xdr:col>19</xdr:col>
      <xdr:colOff>6350</xdr:colOff>
      <xdr:row>14</xdr:row>
      <xdr:rowOff>132080</xdr:rowOff>
    </xdr:to>
    <xdr:sp macro="" textlink="">
      <xdr:nvSpPr>
        <xdr:cNvPr id="152" name="円/楕円 151">
          <a:extLst>
            <a:ext uri="{FF2B5EF4-FFF2-40B4-BE49-F238E27FC236}">
              <a16:creationId xmlns="" xmlns:a16="http://schemas.microsoft.com/office/drawing/2014/main" id="{00000000-0008-0000-0400-000098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142257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類似団体内平均値より低い水準にある。これは単独事業の抑制や少子化の進行によるものである。今後は少子高齢化に寄与する政策の充実を図ることが必要となっている。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a:extLst>
            <a:ext uri="{FF2B5EF4-FFF2-40B4-BE49-F238E27FC236}">
              <a16:creationId xmlns="" xmlns:a16="http://schemas.microsoft.com/office/drawing/2014/main" id="{00000000-0008-0000-0400-0000B7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45357</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3987800" y="92873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a:extLst>
            <a:ext uri="{FF2B5EF4-FFF2-40B4-BE49-F238E27FC236}">
              <a16:creationId xmlns="" xmlns:a16="http://schemas.microsoft.com/office/drawing/2014/main" id="{00000000-0008-0000-0400-0000BC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a:extLst>
            <a:ext uri="{FF2B5EF4-FFF2-40B4-BE49-F238E27FC236}">
              <a16:creationId xmlns="" xmlns:a16="http://schemas.microsoft.com/office/drawing/2014/main" id="{00000000-0008-0000-0400-0000BD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61685</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flipV="1">
          <a:off x="3098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a:extLst>
            <a:ext uri="{FF2B5EF4-FFF2-40B4-BE49-F238E27FC236}">
              <a16:creationId xmlns="" xmlns:a16="http://schemas.microsoft.com/office/drawing/2014/main" id="{00000000-0008-0000-0400-0000BF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61685</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2209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a:extLst>
            <a:ext uri="{FF2B5EF4-FFF2-40B4-BE49-F238E27FC236}">
              <a16:creationId xmlns="" xmlns:a16="http://schemas.microsoft.com/office/drawing/2014/main" id="{00000000-0008-0000-0400-0000C2000000}"/>
            </a:ext>
          </a:extLst>
        </xdr:cNvPr>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29028</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flipV="1">
          <a:off x="1320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6" name="円/楕円 205">
          <a:extLst>
            <a:ext uri="{FF2B5EF4-FFF2-40B4-BE49-F238E27FC236}">
              <a16:creationId xmlns="" xmlns:a16="http://schemas.microsoft.com/office/drawing/2014/main" id="{00000000-0008-0000-0400-0000CE000000}"/>
            </a:ext>
          </a:extLst>
        </xdr:cNvPr>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7" name="扶助費該当値テキスト">
          <a:extLst>
            <a:ext uri="{FF2B5EF4-FFF2-40B4-BE49-F238E27FC236}">
              <a16:creationId xmlns="" xmlns:a16="http://schemas.microsoft.com/office/drawing/2014/main" id="{00000000-0008-0000-0400-0000CF000000}"/>
            </a:ext>
          </a:extLst>
        </xdr:cNvPr>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08" name="円/楕円 207">
          <a:extLst>
            <a:ext uri="{FF2B5EF4-FFF2-40B4-BE49-F238E27FC236}">
              <a16:creationId xmlns="" xmlns:a16="http://schemas.microsoft.com/office/drawing/2014/main" id="{00000000-0008-0000-0400-0000D0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0" name="円/楕円 209">
          <a:extLst>
            <a:ext uri="{FF2B5EF4-FFF2-40B4-BE49-F238E27FC236}">
              <a16:creationId xmlns="" xmlns:a16="http://schemas.microsoft.com/office/drawing/2014/main" id="{00000000-0008-0000-0400-0000D2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2" name="円/楕円 211">
          <a:extLst>
            <a:ext uri="{FF2B5EF4-FFF2-40B4-BE49-F238E27FC236}">
              <a16:creationId xmlns="" xmlns:a16="http://schemas.microsoft.com/office/drawing/2014/main" id="{00000000-0008-0000-0400-0000D4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4" name="円/楕円 213">
          <a:extLst>
            <a:ext uri="{FF2B5EF4-FFF2-40B4-BE49-F238E27FC236}">
              <a16:creationId xmlns="" xmlns:a16="http://schemas.microsoft.com/office/drawing/2014/main" id="{00000000-0008-0000-0400-0000D6000000}"/>
            </a:ext>
          </a:extLst>
        </xdr:cNvPr>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前年度比</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ポイント増加となっている。農業公社への貸付金が主な要因であり、今後経営計画に基づく公社の事業収支の安定に伴い減</a:t>
          </a:r>
          <a:r>
            <a:rPr kumimoji="1" lang="ja-JP" altLang="en-US" sz="1100">
              <a:solidFill>
                <a:sysClr val="windowText" lastClr="000000"/>
              </a:solidFill>
              <a:effectLst/>
              <a:latin typeface="+mn-lt"/>
              <a:ea typeface="+mn-ea"/>
              <a:cs typeface="+mn-cs"/>
            </a:rPr>
            <a:t>少</a:t>
          </a:r>
          <a:r>
            <a:rPr kumimoji="1" lang="ja-JP" altLang="ja-JP" sz="1100">
              <a:solidFill>
                <a:sysClr val="windowText" lastClr="000000"/>
              </a:solidFill>
              <a:effectLst/>
              <a:latin typeface="+mn-lt"/>
              <a:ea typeface="+mn-ea"/>
              <a:cs typeface="+mn-cs"/>
            </a:rPr>
            <a:t>していく見込みである。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a:extLst>
            <a:ext uri="{FF2B5EF4-FFF2-40B4-BE49-F238E27FC236}">
              <a16:creationId xmlns="" xmlns:a16="http://schemas.microsoft.com/office/drawing/2014/main" id="{00000000-0008-0000-0400-0000F1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a:extLst>
            <a:ext uri="{FF2B5EF4-FFF2-40B4-BE49-F238E27FC236}">
              <a16:creationId xmlns="" xmlns:a16="http://schemas.microsoft.com/office/drawing/2014/main" id="{00000000-0008-0000-0400-0000F3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131572</xdr:rowOff>
    </xdr:from>
    <xdr:to>
      <xdr:col>24</xdr:col>
      <xdr:colOff>31750</xdr:colOff>
      <xdr:row>57</xdr:row>
      <xdr:rowOff>46990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5671800" y="973277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a:extLst>
            <a:ext uri="{FF2B5EF4-FFF2-40B4-BE49-F238E27FC236}">
              <a16:creationId xmlns="" xmlns:a16="http://schemas.microsoft.com/office/drawing/2014/main" id="{00000000-0008-0000-0400-0000F6000000}"/>
            </a:ext>
          </a:extLst>
        </xdr:cNvPr>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a:extLst>
            <a:ext uri="{FF2B5EF4-FFF2-40B4-BE49-F238E27FC236}">
              <a16:creationId xmlns="" xmlns:a16="http://schemas.microsoft.com/office/drawing/2014/main" id="{00000000-0008-0000-0400-0000F7000000}"/>
            </a:ext>
          </a:extLst>
        </xdr:cNvPr>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156718</xdr:rowOff>
    </xdr:from>
    <xdr:to>
      <xdr:col>22</xdr:col>
      <xdr:colOff>565150</xdr:colOff>
      <xdr:row>56</xdr:row>
      <xdr:rowOff>131572</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4782800" y="9243568"/>
          <a:ext cx="889000" cy="4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a:extLst>
            <a:ext uri="{FF2B5EF4-FFF2-40B4-BE49-F238E27FC236}">
              <a16:creationId xmlns="" xmlns:a16="http://schemas.microsoft.com/office/drawing/2014/main" id="{00000000-0008-0000-0400-0000FA00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156718</xdr:rowOff>
    </xdr:from>
    <xdr:to>
      <xdr:col>21</xdr:col>
      <xdr:colOff>361950</xdr:colOff>
      <xdr:row>55</xdr:row>
      <xdr:rowOff>83566</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flipV="1">
          <a:off x="13893800" y="9243568"/>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83566</xdr:rowOff>
    </xdr:from>
    <xdr:to>
      <xdr:col>20</xdr:col>
      <xdr:colOff>158750</xdr:colOff>
      <xdr:row>55</xdr:row>
      <xdr:rowOff>83566</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3004800" y="9513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a:extLst>
            <a:ext uri="{FF2B5EF4-FFF2-40B4-BE49-F238E27FC236}">
              <a16:creationId xmlns=""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a:extLst>
            <a:ext uri="{FF2B5EF4-FFF2-40B4-BE49-F238E27FC236}">
              <a16:creationId xmlns="" xmlns:a16="http://schemas.microsoft.com/office/drawing/2014/main" id="{00000000-0008-0000-0400-000001010000}"/>
            </a:ext>
          </a:extLst>
        </xdr:cNvPr>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64" name="円/楕円 263">
          <a:extLst>
            <a:ext uri="{FF2B5EF4-FFF2-40B4-BE49-F238E27FC236}">
              <a16:creationId xmlns="" xmlns:a16="http://schemas.microsoft.com/office/drawing/2014/main" id="{00000000-0008-0000-0400-000008010000}"/>
            </a:ext>
          </a:extLst>
        </xdr:cNvPr>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139717</xdr:rowOff>
    </xdr:from>
    <xdr:ext cx="762000" cy="259045"/>
    <xdr:sp macro="" textlink="">
      <xdr:nvSpPr>
        <xdr:cNvPr id="265" name="その他該当値テキスト">
          <a:extLst>
            <a:ext uri="{FF2B5EF4-FFF2-40B4-BE49-F238E27FC236}">
              <a16:creationId xmlns="" xmlns:a16="http://schemas.microsoft.com/office/drawing/2014/main" id="{00000000-0008-0000-0400-000009010000}"/>
            </a:ext>
          </a:extLst>
        </xdr:cNvPr>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80772</xdr:rowOff>
    </xdr:from>
    <xdr:to>
      <xdr:col>22</xdr:col>
      <xdr:colOff>615950</xdr:colOff>
      <xdr:row>57</xdr:row>
      <xdr:rowOff>10922</xdr:rowOff>
    </xdr:to>
    <xdr:sp macro="" textlink="">
      <xdr:nvSpPr>
        <xdr:cNvPr id="266" name="円/楕円 265">
          <a:extLst>
            <a:ext uri="{FF2B5EF4-FFF2-40B4-BE49-F238E27FC236}">
              <a16:creationId xmlns="" xmlns:a16="http://schemas.microsoft.com/office/drawing/2014/main" id="{00000000-0008-0000-0400-00000A010000}"/>
            </a:ext>
          </a:extLst>
        </xdr:cNvPr>
        <xdr:cNvSpPr/>
      </xdr:nvSpPr>
      <xdr:spPr>
        <a:xfrm>
          <a:off x="15621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167149</xdr:rowOff>
    </xdr:from>
    <xdr:ext cx="7366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5290800" y="976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105918</xdr:rowOff>
    </xdr:from>
    <xdr:to>
      <xdr:col>21</xdr:col>
      <xdr:colOff>412750</xdr:colOff>
      <xdr:row>54</xdr:row>
      <xdr:rowOff>36068</xdr:rowOff>
    </xdr:to>
    <xdr:sp macro="" textlink="">
      <xdr:nvSpPr>
        <xdr:cNvPr id="268" name="円/楕円 267">
          <a:extLst>
            <a:ext uri="{FF2B5EF4-FFF2-40B4-BE49-F238E27FC236}">
              <a16:creationId xmlns="" xmlns:a16="http://schemas.microsoft.com/office/drawing/2014/main" id="{00000000-0008-0000-0400-00000C010000}"/>
            </a:ext>
          </a:extLst>
        </xdr:cNvPr>
        <xdr:cNvSpPr/>
      </xdr:nvSpPr>
      <xdr:spPr>
        <a:xfrm>
          <a:off x="14732000" y="91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46245</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401800" y="896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32766</xdr:rowOff>
    </xdr:from>
    <xdr:to>
      <xdr:col>20</xdr:col>
      <xdr:colOff>209550</xdr:colOff>
      <xdr:row>55</xdr:row>
      <xdr:rowOff>134366</xdr:rowOff>
    </xdr:to>
    <xdr:sp macro="" textlink="">
      <xdr:nvSpPr>
        <xdr:cNvPr id="270" name="円/楕円 269">
          <a:extLst>
            <a:ext uri="{FF2B5EF4-FFF2-40B4-BE49-F238E27FC236}">
              <a16:creationId xmlns="" xmlns:a16="http://schemas.microsoft.com/office/drawing/2014/main" id="{00000000-0008-0000-0400-00000E010000}"/>
            </a:ext>
          </a:extLst>
        </xdr:cNvPr>
        <xdr:cNvSpPr/>
      </xdr:nvSpPr>
      <xdr:spPr>
        <a:xfrm>
          <a:off x="13843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144543</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3512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32766</xdr:rowOff>
    </xdr:from>
    <xdr:to>
      <xdr:col>19</xdr:col>
      <xdr:colOff>6350</xdr:colOff>
      <xdr:row>55</xdr:row>
      <xdr:rowOff>134366</xdr:rowOff>
    </xdr:to>
    <xdr:sp macro="" textlink="">
      <xdr:nvSpPr>
        <xdr:cNvPr id="272" name="円/楕円 271">
          <a:extLst>
            <a:ext uri="{FF2B5EF4-FFF2-40B4-BE49-F238E27FC236}">
              <a16:creationId xmlns="" xmlns:a16="http://schemas.microsoft.com/office/drawing/2014/main" id="{00000000-0008-0000-0400-000010010000}"/>
            </a:ext>
          </a:extLst>
        </xdr:cNvPr>
        <xdr:cNvSpPr/>
      </xdr:nvSpPr>
      <xdr:spPr>
        <a:xfrm>
          <a:off x="12954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144543</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623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前年度比</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ポイント増加となっているが単年度補助交付事業による増加が原因であり事業終了とともに減</a:t>
          </a:r>
          <a:r>
            <a:rPr kumimoji="1" lang="ja-JP" altLang="en-US" sz="1100">
              <a:solidFill>
                <a:sysClr val="windowText" lastClr="000000"/>
              </a:solidFill>
              <a:effectLst/>
              <a:latin typeface="+mn-lt"/>
              <a:ea typeface="+mn-ea"/>
              <a:cs typeface="+mn-cs"/>
            </a:rPr>
            <a:t>少</a:t>
          </a:r>
          <a:r>
            <a:rPr kumimoji="1" lang="ja-JP" altLang="ja-JP" sz="1100">
              <a:solidFill>
                <a:sysClr val="windowText" lastClr="000000"/>
              </a:solidFill>
              <a:effectLst/>
              <a:latin typeface="+mn-lt"/>
              <a:ea typeface="+mn-ea"/>
              <a:cs typeface="+mn-cs"/>
            </a:rPr>
            <a:t>していく見込みである。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a:extLst>
            <a:ext uri="{FF2B5EF4-FFF2-40B4-BE49-F238E27FC236}">
              <a16:creationId xmlns="" xmlns:a16="http://schemas.microsoft.com/office/drawing/2014/main" id="{00000000-0008-0000-0400-00002B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a:extLst>
            <a:ext uri="{FF2B5EF4-FFF2-40B4-BE49-F238E27FC236}">
              <a16:creationId xmlns="" xmlns:a16="http://schemas.microsoft.com/office/drawing/2014/main" id="{00000000-0008-0000-0400-00002D010000}"/>
            </a:ext>
          </a:extLst>
        </xdr:cNvPr>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36</xdr:row>
      <xdr:rowOff>145288</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5671800" y="62900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a:extLst>
            <a:ext uri="{FF2B5EF4-FFF2-40B4-BE49-F238E27FC236}">
              <a16:creationId xmlns="" xmlns:a16="http://schemas.microsoft.com/office/drawing/2014/main" id="{00000000-0008-0000-0400-000030010000}"/>
            </a:ext>
          </a:extLst>
        </xdr:cNvPr>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a:extLst>
            <a:ext uri="{FF2B5EF4-FFF2-40B4-BE49-F238E27FC236}">
              <a16:creationId xmlns="" xmlns:a16="http://schemas.microsoft.com/office/drawing/2014/main" id="{00000000-0008-0000-0400-000031010000}"/>
            </a:ext>
          </a:extLst>
        </xdr:cNvPr>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117856</xdr:rowOff>
    </xdr:from>
    <xdr:to>
      <xdr:col>22</xdr:col>
      <xdr:colOff>565150</xdr:colOff>
      <xdr:row>37</xdr:row>
      <xdr:rowOff>14986</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4782800" y="62900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a:extLst>
            <a:ext uri="{FF2B5EF4-FFF2-40B4-BE49-F238E27FC236}">
              <a16:creationId xmlns=""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a:extLst>
            <a:ext uri="{FF2B5EF4-FFF2-40B4-BE49-F238E27FC236}">
              <a16:creationId xmlns="" xmlns:a16="http://schemas.microsoft.com/office/drawing/2014/main"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37</xdr:row>
      <xdr:rowOff>14986</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3893800" y="62671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a:extLst>
            <a:ext uri="{FF2B5EF4-FFF2-40B4-BE49-F238E27FC236}">
              <a16:creationId xmlns=""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36</xdr:row>
      <xdr:rowOff>136144</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3004800" y="6267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a:extLst>
            <a:ext uri="{FF2B5EF4-FFF2-40B4-BE49-F238E27FC236}">
              <a16:creationId xmlns="" xmlns:a16="http://schemas.microsoft.com/office/drawing/2014/main" id="{00000000-0008-0000-0400-00003B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22" name="円/楕円 321">
          <a:extLst>
            <a:ext uri="{FF2B5EF4-FFF2-40B4-BE49-F238E27FC236}">
              <a16:creationId xmlns="" xmlns:a16="http://schemas.microsoft.com/office/drawing/2014/main" id="{00000000-0008-0000-0400-000042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66565</xdr:rowOff>
    </xdr:from>
    <xdr:ext cx="762000" cy="259045"/>
    <xdr:sp macro="" textlink="">
      <xdr:nvSpPr>
        <xdr:cNvPr id="323" name="補助費等該当値テキスト">
          <a:extLst>
            <a:ext uri="{FF2B5EF4-FFF2-40B4-BE49-F238E27FC236}">
              <a16:creationId xmlns="" xmlns:a16="http://schemas.microsoft.com/office/drawing/2014/main" id="{00000000-0008-0000-0400-000043010000}"/>
            </a:ext>
          </a:extLst>
        </xdr:cNvPr>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24" name="円/楕円 323">
          <a:extLst>
            <a:ext uri="{FF2B5EF4-FFF2-40B4-BE49-F238E27FC236}">
              <a16:creationId xmlns="" xmlns:a16="http://schemas.microsoft.com/office/drawing/2014/main" id="{00000000-0008-0000-0400-000044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6" name="円/楕円 325">
          <a:extLst>
            <a:ext uri="{FF2B5EF4-FFF2-40B4-BE49-F238E27FC236}">
              <a16:creationId xmlns="" xmlns:a16="http://schemas.microsoft.com/office/drawing/2014/main" id="{00000000-0008-0000-0400-000046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28" name="円/楕円 327">
          <a:extLst>
            <a:ext uri="{FF2B5EF4-FFF2-40B4-BE49-F238E27FC236}">
              <a16:creationId xmlns="" xmlns:a16="http://schemas.microsoft.com/office/drawing/2014/main" id="{00000000-0008-0000-0400-000048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30" name="円/楕円 329">
          <a:extLst>
            <a:ext uri="{FF2B5EF4-FFF2-40B4-BE49-F238E27FC236}">
              <a16:creationId xmlns="" xmlns:a16="http://schemas.microsoft.com/office/drawing/2014/main" id="{00000000-0008-0000-0400-00004A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271</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前年度比</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ポイント減となっている。類似団体内平均値よりやや高い水準にあるが今後も借入額の大きな地方債の元利償還を終える事業が順次あり、</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公債費負担適正化計画に基づき、起債を伴う普通建設事業費を最小限の実施に努めていることもあり地方債の元利償還金は平成</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年度をピークに減</a:t>
          </a:r>
          <a:r>
            <a:rPr kumimoji="1" lang="ja-JP" altLang="en-US" sz="1100">
              <a:solidFill>
                <a:sysClr val="windowText" lastClr="000000"/>
              </a:solidFill>
              <a:effectLst/>
              <a:latin typeface="+mn-lt"/>
              <a:ea typeface="+mn-ea"/>
              <a:cs typeface="+mn-cs"/>
            </a:rPr>
            <a:t>少</a:t>
          </a:r>
          <a:r>
            <a:rPr kumimoji="1" lang="ja-JP" altLang="ja-JP" sz="1100">
              <a:solidFill>
                <a:sysClr val="windowText" lastClr="000000"/>
              </a:solidFill>
              <a:effectLst/>
              <a:latin typeface="+mn-lt"/>
              <a:ea typeface="+mn-ea"/>
              <a:cs typeface="+mn-cs"/>
            </a:rPr>
            <a:t>している。今後もこの傾向が継続していく見込みである。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20320</xdr:rowOff>
    </xdr:from>
    <xdr:to>
      <xdr:col>7</xdr:col>
      <xdr:colOff>15875</xdr:colOff>
      <xdr:row>77</xdr:row>
      <xdr:rowOff>104139</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flipV="1">
          <a:off x="3987800" y="1322197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a:extLst>
            <a:ext uri="{FF2B5EF4-FFF2-40B4-BE49-F238E27FC236}">
              <a16:creationId xmlns="" xmlns:a16="http://schemas.microsoft.com/office/drawing/2014/main" id="{00000000-0008-0000-0400-00006D010000}"/>
            </a:ext>
          </a:extLst>
        </xdr:cNvPr>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104139</xdr:rowOff>
    </xdr:from>
    <xdr:to>
      <xdr:col>5</xdr:col>
      <xdr:colOff>549275</xdr:colOff>
      <xdr:row>77</xdr:row>
      <xdr:rowOff>107950</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098800" y="13305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a:extLst>
            <a:ext uri="{FF2B5EF4-FFF2-40B4-BE49-F238E27FC236}">
              <a16:creationId xmlns="" xmlns:a16="http://schemas.microsoft.com/office/drawing/2014/main" id="{00000000-0008-0000-0400-00006F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107950</xdr:rowOff>
    </xdr:from>
    <xdr:to>
      <xdr:col>4</xdr:col>
      <xdr:colOff>346075</xdr:colOff>
      <xdr:row>77</xdr:row>
      <xdr:rowOff>157480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2209800" y="133096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a:extLst>
            <a:ext uri="{FF2B5EF4-FFF2-40B4-BE49-F238E27FC236}">
              <a16:creationId xmlns="" xmlns:a16="http://schemas.microsoft.com/office/drawing/2014/main" id="{00000000-0008-0000-0400-000072010000}"/>
            </a:ext>
          </a:extLst>
        </xdr:cNvPr>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157480</xdr:rowOff>
    </xdr:from>
    <xdr:to>
      <xdr:col>3</xdr:col>
      <xdr:colOff>142875</xdr:colOff>
      <xdr:row>79</xdr:row>
      <xdr:rowOff>46989</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1320800" y="13359130"/>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a:extLst>
            <a:ext uri="{FF2B5EF4-FFF2-40B4-BE49-F238E27FC236}">
              <a16:creationId xmlns=""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a:extLst>
            <a:ext uri="{FF2B5EF4-FFF2-40B4-BE49-F238E27FC236}">
              <a16:creationId xmlns="" xmlns:a16="http://schemas.microsoft.com/office/drawing/2014/main" id="{00000000-0008-0000-0400-000077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140970</xdr:rowOff>
    </xdr:from>
    <xdr:to>
      <xdr:col>7</xdr:col>
      <xdr:colOff>66675</xdr:colOff>
      <xdr:row>77</xdr:row>
      <xdr:rowOff>71120</xdr:rowOff>
    </xdr:to>
    <xdr:sp macro="" textlink="">
      <xdr:nvSpPr>
        <xdr:cNvPr id="382" name="円/楕円 381">
          <a:extLst>
            <a:ext uri="{FF2B5EF4-FFF2-40B4-BE49-F238E27FC236}">
              <a16:creationId xmlns="" xmlns:a16="http://schemas.microsoft.com/office/drawing/2014/main" id="{00000000-0008-0000-0400-00007E010000}"/>
            </a:ext>
          </a:extLst>
        </xdr:cNvPr>
        <xdr:cNvSpPr/>
      </xdr:nvSpPr>
      <xdr:spPr>
        <a:xfrm>
          <a:off x="4775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113047</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53339</xdr:rowOff>
    </xdr:from>
    <xdr:to>
      <xdr:col>5</xdr:col>
      <xdr:colOff>600075</xdr:colOff>
      <xdr:row>77</xdr:row>
      <xdr:rowOff>154939</xdr:rowOff>
    </xdr:to>
    <xdr:sp macro="" textlink="">
      <xdr:nvSpPr>
        <xdr:cNvPr id="384" name="円/楕円 383">
          <a:extLst>
            <a:ext uri="{FF2B5EF4-FFF2-40B4-BE49-F238E27FC236}">
              <a16:creationId xmlns="" xmlns:a16="http://schemas.microsoft.com/office/drawing/2014/main" id="{00000000-0008-0000-0400-000080010000}"/>
            </a:ext>
          </a:extLst>
        </xdr:cNvPr>
        <xdr:cNvSpPr/>
      </xdr:nvSpPr>
      <xdr:spPr>
        <a:xfrm>
          <a:off x="3937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139716</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57150</xdr:rowOff>
    </xdr:from>
    <xdr:to>
      <xdr:col>4</xdr:col>
      <xdr:colOff>396875</xdr:colOff>
      <xdr:row>77</xdr:row>
      <xdr:rowOff>158750</xdr:rowOff>
    </xdr:to>
    <xdr:sp macro="" textlink="">
      <xdr:nvSpPr>
        <xdr:cNvPr id="386" name="円/楕円 385">
          <a:extLst>
            <a:ext uri="{FF2B5EF4-FFF2-40B4-BE49-F238E27FC236}">
              <a16:creationId xmlns="" xmlns:a16="http://schemas.microsoft.com/office/drawing/2014/main" id="{00000000-0008-0000-0400-000082010000}"/>
            </a:ext>
          </a:extLst>
        </xdr:cNvPr>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143527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106680</xdr:rowOff>
    </xdr:from>
    <xdr:to>
      <xdr:col>3</xdr:col>
      <xdr:colOff>193675</xdr:colOff>
      <xdr:row>78</xdr:row>
      <xdr:rowOff>36830</xdr:rowOff>
    </xdr:to>
    <xdr:sp macro="" textlink="">
      <xdr:nvSpPr>
        <xdr:cNvPr id="388" name="円/楕円 387">
          <a:extLst>
            <a:ext uri="{FF2B5EF4-FFF2-40B4-BE49-F238E27FC236}">
              <a16:creationId xmlns="" xmlns:a16="http://schemas.microsoft.com/office/drawing/2014/main" id="{00000000-0008-0000-0400-000084010000}"/>
            </a:ext>
          </a:extLst>
        </xdr:cNvPr>
        <xdr:cNvSpPr/>
      </xdr:nvSpPr>
      <xdr:spPr>
        <a:xfrm>
          <a:off x="2159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21607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90" name="円/楕円 389">
          <a:extLst>
            <a:ext uri="{FF2B5EF4-FFF2-40B4-BE49-F238E27FC236}">
              <a16:creationId xmlns="" xmlns:a16="http://schemas.microsoft.com/office/drawing/2014/main" id="{00000000-0008-0000-0400-000086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前年度比</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ポイント増加となっている。物件費と貸付金増加が主な要因である。物件費の抑制と公社の今後の適正な運営指導により削減に努める。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a:extLst>
            <a:ext uri="{FF2B5EF4-FFF2-40B4-BE49-F238E27FC236}">
              <a16:creationId xmlns=""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a:extLst>
            <a:ext uri="{FF2B5EF4-FFF2-40B4-BE49-F238E27FC236}">
              <a16:creationId xmlns="" xmlns:a16="http://schemas.microsoft.com/office/drawing/2014/main" id="{00000000-0008-0000-0400-0000A4010000}"/>
            </a:ext>
          </a:extLst>
        </xdr:cNvPr>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a:extLst>
            <a:ext uri="{FF2B5EF4-FFF2-40B4-BE49-F238E27FC236}">
              <a16:creationId xmlns="" xmlns:a16="http://schemas.microsoft.com/office/drawing/2014/main" id="{00000000-0008-0000-0400-0000A6010000}"/>
            </a:ext>
          </a:extLst>
        </xdr:cNvPr>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24130</xdr:rowOff>
    </xdr:from>
    <xdr:to>
      <xdr:col>24</xdr:col>
      <xdr:colOff>31750</xdr:colOff>
      <xdr:row>79</xdr:row>
      <xdr:rowOff>134620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5671800" y="1356868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a:extLst>
            <a:ext uri="{FF2B5EF4-FFF2-40B4-BE49-F238E27FC236}">
              <a16:creationId xmlns="" xmlns:a16="http://schemas.microsoft.com/office/drawing/2014/main" id="{00000000-0008-0000-0400-0000A9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a:extLst>
            <a:ext uri="{FF2B5EF4-FFF2-40B4-BE49-F238E27FC236}">
              <a16:creationId xmlns="" xmlns:a16="http://schemas.microsoft.com/office/drawing/2014/main" id="{00000000-0008-0000-0400-0000AA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92711</xdr:rowOff>
    </xdr:from>
    <xdr:to>
      <xdr:col>22</xdr:col>
      <xdr:colOff>565150</xdr:colOff>
      <xdr:row>79</xdr:row>
      <xdr:rowOff>24130</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4782800" y="13122911"/>
          <a:ext cx="889000" cy="4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a:extLst>
            <a:ext uri="{FF2B5EF4-FFF2-40B4-BE49-F238E27FC236}">
              <a16:creationId xmlns="" xmlns:a16="http://schemas.microsoft.com/office/drawing/2014/main" id="{00000000-0008-0000-0400-0000AC010000}"/>
            </a:ext>
          </a:extLst>
        </xdr:cNvPr>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92711</xdr:rowOff>
    </xdr:from>
    <xdr:to>
      <xdr:col>21</xdr:col>
      <xdr:colOff>361950</xdr:colOff>
      <xdr:row>76</xdr:row>
      <xdr:rowOff>161289</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flipV="1">
          <a:off x="13893800" y="131229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a:extLst>
            <a:ext uri="{FF2B5EF4-FFF2-40B4-BE49-F238E27FC236}">
              <a16:creationId xmlns="" xmlns:a16="http://schemas.microsoft.com/office/drawing/2014/main" id="{00000000-0008-0000-0400-0000AF010000}"/>
            </a:ext>
          </a:extLst>
        </xdr:cNvPr>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142239</xdr:rowOff>
    </xdr:from>
    <xdr:to>
      <xdr:col>20</xdr:col>
      <xdr:colOff>158750</xdr:colOff>
      <xdr:row>76</xdr:row>
      <xdr:rowOff>161289</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3004800" y="131724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a:extLst>
            <a:ext uri="{FF2B5EF4-FFF2-40B4-BE49-F238E27FC236}">
              <a16:creationId xmlns="" xmlns:a16="http://schemas.microsoft.com/office/drawing/2014/main" id="{00000000-0008-0000-0400-0000B2010000}"/>
            </a:ext>
          </a:extLst>
        </xdr:cNvPr>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a:extLst>
            <a:ext uri="{FF2B5EF4-FFF2-40B4-BE49-F238E27FC236}">
              <a16:creationId xmlns="" xmlns:a16="http://schemas.microsoft.com/office/drawing/2014/main" id="{00000000-0008-0000-0400-0000B4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83820</xdr:rowOff>
    </xdr:from>
    <xdr:to>
      <xdr:col>24</xdr:col>
      <xdr:colOff>82550</xdr:colOff>
      <xdr:row>80</xdr:row>
      <xdr:rowOff>13970</xdr:rowOff>
    </xdr:to>
    <xdr:sp macro="" textlink="">
      <xdr:nvSpPr>
        <xdr:cNvPr id="443" name="円/楕円 442">
          <a:extLst>
            <a:ext uri="{FF2B5EF4-FFF2-40B4-BE49-F238E27FC236}">
              <a16:creationId xmlns="" xmlns:a16="http://schemas.microsoft.com/office/drawing/2014/main" id="{00000000-0008-0000-0400-0000BB010000}"/>
            </a:ext>
          </a:extLst>
        </xdr:cNvPr>
        <xdr:cNvSpPr/>
      </xdr:nvSpPr>
      <xdr:spPr>
        <a:xfrm>
          <a:off x="164592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55897</xdr:rowOff>
    </xdr:from>
    <xdr:ext cx="762000" cy="259045"/>
    <xdr:sp macro="" textlink="">
      <xdr:nvSpPr>
        <xdr:cNvPr id="444" name="公債費以外該当値テキスト">
          <a:extLst>
            <a:ext uri="{FF2B5EF4-FFF2-40B4-BE49-F238E27FC236}">
              <a16:creationId xmlns="" xmlns:a16="http://schemas.microsoft.com/office/drawing/2014/main" id="{00000000-0008-0000-0400-0000BC010000}"/>
            </a:ext>
          </a:extLst>
        </xdr:cNvPr>
        <xdr:cNvSpPr txBox="1"/>
      </xdr:nvSpPr>
      <xdr:spPr>
        <a:xfrm>
          <a:off x="16598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144780</xdr:rowOff>
    </xdr:from>
    <xdr:to>
      <xdr:col>22</xdr:col>
      <xdr:colOff>615950</xdr:colOff>
      <xdr:row>79</xdr:row>
      <xdr:rowOff>74930</xdr:rowOff>
    </xdr:to>
    <xdr:sp macro="" textlink="">
      <xdr:nvSpPr>
        <xdr:cNvPr id="445" name="円/楕円 444">
          <a:extLst>
            <a:ext uri="{FF2B5EF4-FFF2-40B4-BE49-F238E27FC236}">
              <a16:creationId xmlns="" xmlns:a16="http://schemas.microsoft.com/office/drawing/2014/main" id="{00000000-0008-0000-0400-0000BD010000}"/>
            </a:ext>
          </a:extLst>
        </xdr:cNvPr>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59707</xdr:rowOff>
    </xdr:from>
    <xdr:ext cx="7366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41911</xdr:rowOff>
    </xdr:from>
    <xdr:to>
      <xdr:col>21</xdr:col>
      <xdr:colOff>412750</xdr:colOff>
      <xdr:row>76</xdr:row>
      <xdr:rowOff>143511</xdr:rowOff>
    </xdr:to>
    <xdr:sp macro="" textlink="">
      <xdr:nvSpPr>
        <xdr:cNvPr id="447" name="円/楕円 446">
          <a:extLst>
            <a:ext uri="{FF2B5EF4-FFF2-40B4-BE49-F238E27FC236}">
              <a16:creationId xmlns="" xmlns:a16="http://schemas.microsoft.com/office/drawing/2014/main" id="{00000000-0008-0000-0400-0000BF010000}"/>
            </a:ext>
          </a:extLst>
        </xdr:cNvPr>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153687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110489</xdr:rowOff>
    </xdr:from>
    <xdr:to>
      <xdr:col>20</xdr:col>
      <xdr:colOff>209550</xdr:colOff>
      <xdr:row>77</xdr:row>
      <xdr:rowOff>40639</xdr:rowOff>
    </xdr:to>
    <xdr:sp macro="" textlink="">
      <xdr:nvSpPr>
        <xdr:cNvPr id="449" name="円/楕円 448">
          <a:extLst>
            <a:ext uri="{FF2B5EF4-FFF2-40B4-BE49-F238E27FC236}">
              <a16:creationId xmlns="" xmlns:a16="http://schemas.microsoft.com/office/drawing/2014/main" id="{00000000-0008-0000-0400-0000C1010000}"/>
            </a:ext>
          </a:extLst>
        </xdr:cNvPr>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91439</xdr:rowOff>
    </xdr:from>
    <xdr:to>
      <xdr:col>19</xdr:col>
      <xdr:colOff>6350</xdr:colOff>
      <xdr:row>77</xdr:row>
      <xdr:rowOff>21589</xdr:rowOff>
    </xdr:to>
    <xdr:sp macro="" textlink="">
      <xdr:nvSpPr>
        <xdr:cNvPr id="451" name="円/楕円 450">
          <a:extLst>
            <a:ext uri="{FF2B5EF4-FFF2-40B4-BE49-F238E27FC236}">
              <a16:creationId xmlns="" xmlns:a16="http://schemas.microsoft.com/office/drawing/2014/main" id="{00000000-0008-0000-0400-0000C3010000}"/>
            </a:ext>
          </a:extLst>
        </xdr:cNvPr>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31767</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2623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高知県三原村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a:extLst>
            <a:ext uri="{FF2B5EF4-FFF2-40B4-BE49-F238E27FC236}">
              <a16:creationId xmlns="" xmlns:a16="http://schemas.microsoft.com/office/drawing/2014/main" id="{00000000-0008-0000-0500-00002A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a:extLst>
            <a:ext uri="{FF2B5EF4-FFF2-40B4-BE49-F238E27FC236}">
              <a16:creationId xmlns=""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a:extLst>
            <a:ext uri="{FF2B5EF4-FFF2-40B4-BE49-F238E27FC236}">
              <a16:creationId xmlns="" xmlns:a16="http://schemas.microsoft.com/office/drawing/2014/main" id="{00000000-0008-0000-0500-00002D000000}"/>
            </a:ext>
          </a:extLst>
        </xdr:cNvPr>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a:extLst>
            <a:ext uri="{FF2B5EF4-FFF2-40B4-BE49-F238E27FC236}">
              <a16:creationId xmlns="" xmlns:a16="http://schemas.microsoft.com/office/drawing/2014/main" id="{00000000-0008-0000-0500-00002F000000}"/>
            </a:ext>
          </a:extLst>
        </xdr:cNvPr>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98025</xdr:rowOff>
    </xdr:from>
    <xdr:to>
      <xdr:col>4</xdr:col>
      <xdr:colOff>1117600</xdr:colOff>
      <xdr:row>17</xdr:row>
      <xdr:rowOff>99983</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003800" y="3060300"/>
          <a:ext cx="647700" cy="1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84760</xdr:rowOff>
    </xdr:from>
    <xdr:ext cx="762000" cy="259045"/>
    <xdr:sp macro="" textlink="">
      <xdr:nvSpPr>
        <xdr:cNvPr id="50" name="人口1人当たり決算額の推移平均値テキスト130">
          <a:extLst>
            <a:ext uri="{FF2B5EF4-FFF2-40B4-BE49-F238E27FC236}">
              <a16:creationId xmlns="" xmlns:a16="http://schemas.microsoft.com/office/drawing/2014/main" id="{00000000-0008-0000-0500-000032000000}"/>
            </a:ext>
          </a:extLst>
        </xdr:cNvPr>
        <xdr:cNvSpPr txBox="1"/>
      </xdr:nvSpPr>
      <xdr:spPr>
        <a:xfrm>
          <a:off x="5740400" y="3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a:extLst>
            <a:ext uri="{FF2B5EF4-FFF2-40B4-BE49-F238E27FC236}">
              <a16:creationId xmlns="" xmlns:a16="http://schemas.microsoft.com/office/drawing/2014/main" id="{00000000-0008-0000-0500-000033000000}"/>
            </a:ext>
          </a:extLst>
        </xdr:cNvPr>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98025</xdr:rowOff>
    </xdr:from>
    <xdr:to>
      <xdr:col>4</xdr:col>
      <xdr:colOff>469900</xdr:colOff>
      <xdr:row>17</xdr:row>
      <xdr:rowOff>124834</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4305300" y="3060300"/>
          <a:ext cx="698500" cy="26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a:extLst>
            <a:ext uri="{FF2B5EF4-FFF2-40B4-BE49-F238E27FC236}">
              <a16:creationId xmlns="" xmlns:a16="http://schemas.microsoft.com/office/drawing/2014/main" id="{00000000-0008-0000-0500-000035000000}"/>
            </a:ext>
          </a:extLst>
        </xdr:cNvPr>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a:extLst>
            <a:ext uri="{FF2B5EF4-FFF2-40B4-BE49-F238E27FC236}">
              <a16:creationId xmlns="" xmlns:a16="http://schemas.microsoft.com/office/drawing/2014/main" id="{00000000-0008-0000-0500-000036000000}"/>
            </a:ext>
          </a:extLst>
        </xdr:cNvPr>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124834</xdr:rowOff>
    </xdr:from>
    <xdr:to>
      <xdr:col>3</xdr:col>
      <xdr:colOff>904875</xdr:colOff>
      <xdr:row>17</xdr:row>
      <xdr:rowOff>133734</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3606800" y="3087109"/>
          <a:ext cx="698500" cy="8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a:extLst>
            <a:ext uri="{FF2B5EF4-FFF2-40B4-BE49-F238E27FC236}">
              <a16:creationId xmlns="" xmlns:a16="http://schemas.microsoft.com/office/drawing/2014/main" id="{00000000-0008-0000-0500-000038000000}"/>
            </a:ext>
          </a:extLst>
        </xdr:cNvPr>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122483</xdr:rowOff>
    </xdr:from>
    <xdr:to>
      <xdr:col>3</xdr:col>
      <xdr:colOff>206375</xdr:colOff>
      <xdr:row>17</xdr:row>
      <xdr:rowOff>133734</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a:off x="2908300" y="3084758"/>
          <a:ext cx="698500" cy="11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a:extLst>
            <a:ext uri="{FF2B5EF4-FFF2-40B4-BE49-F238E27FC236}">
              <a16:creationId xmlns="" xmlns:a16="http://schemas.microsoft.com/office/drawing/2014/main" id="{00000000-0008-0000-0500-00003B000000}"/>
            </a:ext>
          </a:extLst>
        </xdr:cNvPr>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a:extLst>
            <a:ext uri="{FF2B5EF4-FFF2-40B4-BE49-F238E27FC236}">
              <a16:creationId xmlns="" xmlns:a16="http://schemas.microsoft.com/office/drawing/2014/main" id="{00000000-0008-0000-0500-00003D000000}"/>
            </a:ext>
          </a:extLst>
        </xdr:cNvPr>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49183</xdr:rowOff>
    </xdr:from>
    <xdr:to>
      <xdr:col>5</xdr:col>
      <xdr:colOff>34925</xdr:colOff>
      <xdr:row>17</xdr:row>
      <xdr:rowOff>150783</xdr:rowOff>
    </xdr:to>
    <xdr:sp macro="" textlink="">
      <xdr:nvSpPr>
        <xdr:cNvPr id="68" name="円/楕円 67">
          <a:extLst>
            <a:ext uri="{FF2B5EF4-FFF2-40B4-BE49-F238E27FC236}">
              <a16:creationId xmlns="" xmlns:a16="http://schemas.microsoft.com/office/drawing/2014/main" id="{00000000-0008-0000-0500-000044000000}"/>
            </a:ext>
          </a:extLst>
        </xdr:cNvPr>
        <xdr:cNvSpPr/>
      </xdr:nvSpPr>
      <xdr:spPr bwMode="auto">
        <a:xfrm>
          <a:off x="5600700" y="3011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65710</xdr:rowOff>
    </xdr:from>
    <xdr:ext cx="762000" cy="259045"/>
    <xdr:sp macro="" textlink="">
      <xdr:nvSpPr>
        <xdr:cNvPr id="69" name="人口1人当たり決算額の推移該当値テキスト130">
          <a:extLst>
            <a:ext uri="{FF2B5EF4-FFF2-40B4-BE49-F238E27FC236}">
              <a16:creationId xmlns="" xmlns:a16="http://schemas.microsoft.com/office/drawing/2014/main" id="{00000000-0008-0000-0500-000045000000}"/>
            </a:ext>
          </a:extLst>
        </xdr:cNvPr>
        <xdr:cNvSpPr txBox="1"/>
      </xdr:nvSpPr>
      <xdr:spPr>
        <a:xfrm>
          <a:off x="5740400" y="285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259,182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47225</xdr:rowOff>
    </xdr:from>
    <xdr:to>
      <xdr:col>4</xdr:col>
      <xdr:colOff>520700</xdr:colOff>
      <xdr:row>17</xdr:row>
      <xdr:rowOff>148825</xdr:rowOff>
    </xdr:to>
    <xdr:sp macro="" textlink="">
      <xdr:nvSpPr>
        <xdr:cNvPr id="70" name="円/楕円 69">
          <a:extLst>
            <a:ext uri="{FF2B5EF4-FFF2-40B4-BE49-F238E27FC236}">
              <a16:creationId xmlns="" xmlns:a16="http://schemas.microsoft.com/office/drawing/2014/main" id="{00000000-0008-0000-0500-000046000000}"/>
            </a:ext>
          </a:extLst>
        </xdr:cNvPr>
        <xdr:cNvSpPr/>
      </xdr:nvSpPr>
      <xdr:spPr bwMode="auto">
        <a:xfrm>
          <a:off x="4953000" y="300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159002</xdr:rowOff>
    </xdr:from>
    <xdr:ext cx="7366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4622800" y="277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260,210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74034</xdr:rowOff>
    </xdr:from>
    <xdr:to>
      <xdr:col>3</xdr:col>
      <xdr:colOff>955675</xdr:colOff>
      <xdr:row>18</xdr:row>
      <xdr:rowOff>4184</xdr:rowOff>
    </xdr:to>
    <xdr:sp macro="" textlink="">
      <xdr:nvSpPr>
        <xdr:cNvPr id="72" name="円/楕円 71">
          <a:extLst>
            <a:ext uri="{FF2B5EF4-FFF2-40B4-BE49-F238E27FC236}">
              <a16:creationId xmlns="" xmlns:a16="http://schemas.microsoft.com/office/drawing/2014/main" id="{00000000-0008-0000-0500-000048000000}"/>
            </a:ext>
          </a:extLst>
        </xdr:cNvPr>
        <xdr:cNvSpPr/>
      </xdr:nvSpPr>
      <xdr:spPr bwMode="auto">
        <a:xfrm>
          <a:off x="4254500" y="303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14361</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924300" y="28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246,137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82934</xdr:rowOff>
    </xdr:from>
    <xdr:to>
      <xdr:col>3</xdr:col>
      <xdr:colOff>257175</xdr:colOff>
      <xdr:row>18</xdr:row>
      <xdr:rowOff>13084</xdr:rowOff>
    </xdr:to>
    <xdr:sp macro="" textlink="">
      <xdr:nvSpPr>
        <xdr:cNvPr id="74" name="円/楕円 73">
          <a:extLst>
            <a:ext uri="{FF2B5EF4-FFF2-40B4-BE49-F238E27FC236}">
              <a16:creationId xmlns="" xmlns:a16="http://schemas.microsoft.com/office/drawing/2014/main" id="{00000000-0008-0000-0500-00004A000000}"/>
            </a:ext>
          </a:extLst>
        </xdr:cNvPr>
        <xdr:cNvSpPr/>
      </xdr:nvSpPr>
      <xdr:spPr bwMode="auto">
        <a:xfrm>
          <a:off x="3556000" y="304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23261</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3225800" y="28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241,465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71683</xdr:rowOff>
    </xdr:from>
    <xdr:to>
      <xdr:col>2</xdr:col>
      <xdr:colOff>692150</xdr:colOff>
      <xdr:row>18</xdr:row>
      <xdr:rowOff>1833</xdr:rowOff>
    </xdr:to>
    <xdr:sp macro="" textlink="">
      <xdr:nvSpPr>
        <xdr:cNvPr id="76" name="円/楕円 75">
          <a:extLst>
            <a:ext uri="{FF2B5EF4-FFF2-40B4-BE49-F238E27FC236}">
              <a16:creationId xmlns="" xmlns:a16="http://schemas.microsoft.com/office/drawing/2014/main" id="{00000000-0008-0000-0500-00004C000000}"/>
            </a:ext>
          </a:extLst>
        </xdr:cNvPr>
        <xdr:cNvSpPr/>
      </xdr:nvSpPr>
      <xdr:spPr bwMode="auto">
        <a:xfrm>
          <a:off x="2857500" y="3033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12010</xdr:rowOff>
    </xdr:from>
    <xdr:ext cx="762000" cy="259045"/>
    <xdr:sp macro="" textlink="">
      <xdr:nvSpPr>
        <xdr:cNvPr id="77" name="テキスト ボックス 76">
          <a:extLst>
            <a:ext uri="{FF2B5EF4-FFF2-40B4-BE49-F238E27FC236}">
              <a16:creationId xmlns="" xmlns:a16="http://schemas.microsoft.com/office/drawing/2014/main" id="{00000000-0008-0000-0500-00004D000000}"/>
            </a:ext>
          </a:extLst>
        </xdr:cNvPr>
        <xdr:cNvSpPr txBox="1"/>
      </xdr:nvSpPr>
      <xdr:spPr>
        <a:xfrm>
          <a:off x="2527300" y="280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247,371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a:extLst>
            <a:ext uri="{FF2B5EF4-FFF2-40B4-BE49-F238E27FC236}">
              <a16:creationId xmlns=""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a:extLst>
            <a:ext uri="{FF2B5EF4-FFF2-40B4-BE49-F238E27FC236}">
              <a16:creationId xmlns=""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a:extLst>
            <a:ext uri="{FF2B5EF4-FFF2-40B4-BE49-F238E27FC236}">
              <a16:creationId xmlns=""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a:extLst>
            <a:ext uri="{FF2B5EF4-FFF2-40B4-BE49-F238E27FC236}">
              <a16:creationId xmlns=""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a:extLst>
            <a:ext uri="{FF2B5EF4-FFF2-40B4-BE49-F238E27FC236}">
              <a16:creationId xmlns=""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a:extLst>
            <a:ext uri="{FF2B5EF4-FFF2-40B4-BE49-F238E27FC236}">
              <a16:creationId xmlns="" xmlns:a16="http://schemas.microsoft.com/office/drawing/2014/main" id="{00000000-0008-0000-0500-00006A000000}"/>
            </a:ext>
          </a:extLst>
        </xdr:cNvPr>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a:extLst>
            <a:ext uri="{FF2B5EF4-FFF2-40B4-BE49-F238E27FC236}">
              <a16:creationId xmlns="" xmlns:a16="http://schemas.microsoft.com/office/drawing/2014/main" id="{00000000-0008-0000-0500-00006C000000}"/>
            </a:ext>
          </a:extLst>
        </xdr:cNvPr>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118252</xdr:rowOff>
    </xdr:from>
    <xdr:to>
      <xdr:col>4</xdr:col>
      <xdr:colOff>1117600</xdr:colOff>
      <xdr:row>35</xdr:row>
      <xdr:rowOff>123830</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003800" y="6728602"/>
          <a:ext cx="647700" cy="5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a:extLst>
            <a:ext uri="{FF2B5EF4-FFF2-40B4-BE49-F238E27FC236}">
              <a16:creationId xmlns="" xmlns:a16="http://schemas.microsoft.com/office/drawing/2014/main" id="{00000000-0008-0000-0500-00006F000000}"/>
            </a:ext>
          </a:extLst>
        </xdr:cNvPr>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a:extLst>
            <a:ext uri="{FF2B5EF4-FFF2-40B4-BE49-F238E27FC236}">
              <a16:creationId xmlns="" xmlns:a16="http://schemas.microsoft.com/office/drawing/2014/main" id="{00000000-0008-0000-0500-000070000000}"/>
            </a:ext>
          </a:extLst>
        </xdr:cNvPr>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118252</xdr:rowOff>
    </xdr:from>
    <xdr:to>
      <xdr:col>4</xdr:col>
      <xdr:colOff>469900</xdr:colOff>
      <xdr:row>35</xdr:row>
      <xdr:rowOff>143018</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4305300" y="6728602"/>
          <a:ext cx="698500" cy="24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a:extLst>
            <a:ext uri="{FF2B5EF4-FFF2-40B4-BE49-F238E27FC236}">
              <a16:creationId xmlns="" xmlns:a16="http://schemas.microsoft.com/office/drawing/2014/main" id="{00000000-0008-0000-0500-000072000000}"/>
            </a:ext>
          </a:extLst>
        </xdr:cNvPr>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a:extLst>
            <a:ext uri="{FF2B5EF4-FFF2-40B4-BE49-F238E27FC236}">
              <a16:creationId xmlns="" xmlns:a16="http://schemas.microsoft.com/office/drawing/2014/main" id="{00000000-0008-0000-0500-000073000000}"/>
            </a:ext>
          </a:extLst>
        </xdr:cNvPr>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96734</xdr:rowOff>
    </xdr:from>
    <xdr:to>
      <xdr:col>3</xdr:col>
      <xdr:colOff>904875</xdr:colOff>
      <xdr:row>35</xdr:row>
      <xdr:rowOff>143018</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a:off x="3606800" y="6707084"/>
          <a:ext cx="698500" cy="46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a:extLst>
            <a:ext uri="{FF2B5EF4-FFF2-40B4-BE49-F238E27FC236}">
              <a16:creationId xmlns="" xmlns:a16="http://schemas.microsoft.com/office/drawing/2014/main" id="{00000000-0008-0000-0500-000075000000}"/>
            </a:ext>
          </a:extLst>
        </xdr:cNvPr>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290609</xdr:rowOff>
    </xdr:from>
    <xdr:to>
      <xdr:col>3</xdr:col>
      <xdr:colOff>206375</xdr:colOff>
      <xdr:row>35</xdr:row>
      <xdr:rowOff>96734</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a:off x="2908300" y="6558059"/>
          <a:ext cx="698500" cy="149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a:extLst>
            <a:ext uri="{FF2B5EF4-FFF2-40B4-BE49-F238E27FC236}">
              <a16:creationId xmlns="" xmlns:a16="http://schemas.microsoft.com/office/drawing/2014/main" id="{00000000-0008-0000-0500-000078000000}"/>
            </a:ext>
          </a:extLst>
        </xdr:cNvPr>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a:extLst>
            <a:ext uri="{FF2B5EF4-FFF2-40B4-BE49-F238E27FC236}">
              <a16:creationId xmlns="" xmlns:a16="http://schemas.microsoft.com/office/drawing/2014/main" id="{00000000-0008-0000-0500-00007A000000}"/>
            </a:ext>
          </a:extLst>
        </xdr:cNvPr>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73030</xdr:rowOff>
    </xdr:from>
    <xdr:to>
      <xdr:col>5</xdr:col>
      <xdr:colOff>34925</xdr:colOff>
      <xdr:row>35</xdr:row>
      <xdr:rowOff>174630</xdr:rowOff>
    </xdr:to>
    <xdr:sp macro="" textlink="">
      <xdr:nvSpPr>
        <xdr:cNvPr id="129" name="円/楕円 128">
          <a:extLst>
            <a:ext uri="{FF2B5EF4-FFF2-40B4-BE49-F238E27FC236}">
              <a16:creationId xmlns="" xmlns:a16="http://schemas.microsoft.com/office/drawing/2014/main" id="{00000000-0008-0000-0500-000081000000}"/>
            </a:ext>
          </a:extLst>
        </xdr:cNvPr>
        <xdr:cNvSpPr/>
      </xdr:nvSpPr>
      <xdr:spPr bwMode="auto">
        <a:xfrm>
          <a:off x="5600700" y="6683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261007</xdr:rowOff>
    </xdr:from>
    <xdr:ext cx="762000" cy="259045"/>
    <xdr:sp macro="" textlink="">
      <xdr:nvSpPr>
        <xdr:cNvPr id="130" name="人口1人当たり決算額の推移該当値テキスト445">
          <a:extLst>
            <a:ext uri="{FF2B5EF4-FFF2-40B4-BE49-F238E27FC236}">
              <a16:creationId xmlns="" xmlns:a16="http://schemas.microsoft.com/office/drawing/2014/main" id="{00000000-0008-0000-0500-000082000000}"/>
            </a:ext>
          </a:extLst>
        </xdr:cNvPr>
        <xdr:cNvSpPr txBox="1"/>
      </xdr:nvSpPr>
      <xdr:spPr>
        <a:xfrm>
          <a:off x="5740400" y="652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67452</xdr:rowOff>
    </xdr:from>
    <xdr:to>
      <xdr:col>4</xdr:col>
      <xdr:colOff>520700</xdr:colOff>
      <xdr:row>35</xdr:row>
      <xdr:rowOff>169052</xdr:rowOff>
    </xdr:to>
    <xdr:sp macro="" textlink="">
      <xdr:nvSpPr>
        <xdr:cNvPr id="131" name="円/楕円 130">
          <a:extLst>
            <a:ext uri="{FF2B5EF4-FFF2-40B4-BE49-F238E27FC236}">
              <a16:creationId xmlns="" xmlns:a16="http://schemas.microsoft.com/office/drawing/2014/main" id="{00000000-0008-0000-0500-000083000000}"/>
            </a:ext>
          </a:extLst>
        </xdr:cNvPr>
        <xdr:cNvSpPr/>
      </xdr:nvSpPr>
      <xdr:spPr bwMode="auto">
        <a:xfrm>
          <a:off x="4953000" y="6677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179229</xdr:rowOff>
    </xdr:from>
    <xdr:ext cx="7366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4622800" y="6446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92218</xdr:rowOff>
    </xdr:from>
    <xdr:to>
      <xdr:col>3</xdr:col>
      <xdr:colOff>955675</xdr:colOff>
      <xdr:row>35</xdr:row>
      <xdr:rowOff>193818</xdr:rowOff>
    </xdr:to>
    <xdr:sp macro="" textlink="">
      <xdr:nvSpPr>
        <xdr:cNvPr id="133" name="円/楕円 132">
          <a:extLst>
            <a:ext uri="{FF2B5EF4-FFF2-40B4-BE49-F238E27FC236}">
              <a16:creationId xmlns="" xmlns:a16="http://schemas.microsoft.com/office/drawing/2014/main" id="{00000000-0008-0000-0500-000085000000}"/>
            </a:ext>
          </a:extLst>
        </xdr:cNvPr>
        <xdr:cNvSpPr/>
      </xdr:nvSpPr>
      <xdr:spPr bwMode="auto">
        <a:xfrm>
          <a:off x="4254500" y="6702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203995</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924300" y="647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45934</xdr:rowOff>
    </xdr:from>
    <xdr:to>
      <xdr:col>3</xdr:col>
      <xdr:colOff>257175</xdr:colOff>
      <xdr:row>35</xdr:row>
      <xdr:rowOff>147534</xdr:rowOff>
    </xdr:to>
    <xdr:sp macro="" textlink="">
      <xdr:nvSpPr>
        <xdr:cNvPr id="135" name="円/楕円 134">
          <a:extLst>
            <a:ext uri="{FF2B5EF4-FFF2-40B4-BE49-F238E27FC236}">
              <a16:creationId xmlns="" xmlns:a16="http://schemas.microsoft.com/office/drawing/2014/main" id="{00000000-0008-0000-0500-000087000000}"/>
            </a:ext>
          </a:extLst>
        </xdr:cNvPr>
        <xdr:cNvSpPr/>
      </xdr:nvSpPr>
      <xdr:spPr bwMode="auto">
        <a:xfrm>
          <a:off x="3556000" y="6656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157710</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225800" y="642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61,472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239809</xdr:rowOff>
    </xdr:from>
    <xdr:to>
      <xdr:col>2</xdr:col>
      <xdr:colOff>692150</xdr:colOff>
      <xdr:row>34</xdr:row>
      <xdr:rowOff>341409</xdr:rowOff>
    </xdr:to>
    <xdr:sp macro="" textlink="">
      <xdr:nvSpPr>
        <xdr:cNvPr id="137" name="円/楕円 136">
          <a:extLst>
            <a:ext uri="{FF2B5EF4-FFF2-40B4-BE49-F238E27FC236}">
              <a16:creationId xmlns="" xmlns:a16="http://schemas.microsoft.com/office/drawing/2014/main" id="{00000000-0008-0000-0500-000089000000}"/>
            </a:ext>
          </a:extLst>
        </xdr:cNvPr>
        <xdr:cNvSpPr/>
      </xdr:nvSpPr>
      <xdr:spPr bwMode="auto">
        <a:xfrm>
          <a:off x="2857500" y="6507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8686</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2527300" y="627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高知県三原村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1,672
1,659
85.37
2,815,144
2,720,531
49,910
1,251,091
2,443,075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60722</xdr:rowOff>
    </xdr:from>
    <xdr:to>
      <xdr:col>6</xdr:col>
      <xdr:colOff>511175</xdr:colOff>
      <xdr:row>37</xdr:row>
      <xdr:rowOff>79493</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a:off x="3797300" y="6404372"/>
          <a:ext cx="838200" cy="1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a:extLst>
            <a:ext uri="{FF2B5EF4-FFF2-40B4-BE49-F238E27FC236}">
              <a16:creationId xmlns="" xmlns:a16="http://schemas.microsoft.com/office/drawing/2014/main" id="{00000000-0008-0000-0600-000041000000}"/>
            </a:ext>
          </a:extLst>
        </xdr:cNvPr>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60722</xdr:rowOff>
    </xdr:from>
    <xdr:to>
      <xdr:col>5</xdr:col>
      <xdr:colOff>358775</xdr:colOff>
      <xdr:row>37</xdr:row>
      <xdr:rowOff>67390</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640437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a:extLst>
            <a:ext uri="{FF2B5EF4-FFF2-40B4-BE49-F238E27FC236}">
              <a16:creationId xmlns="" xmlns:a16="http://schemas.microsoft.com/office/drawing/2014/main" id="{00000000-0008-0000-0600-000043000000}"/>
            </a:ext>
          </a:extLst>
        </xdr:cNvPr>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67390</xdr:rowOff>
    </xdr:from>
    <xdr:to>
      <xdr:col>4</xdr:col>
      <xdr:colOff>155575</xdr:colOff>
      <xdr:row>37</xdr:row>
      <xdr:rowOff>75486</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6411040"/>
          <a:ext cx="889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a:extLst>
            <a:ext uri="{FF2B5EF4-FFF2-40B4-BE49-F238E27FC236}">
              <a16:creationId xmlns="" xmlns:a16="http://schemas.microsoft.com/office/drawing/2014/main" id="{00000000-0008-0000-0600-000046000000}"/>
            </a:ext>
          </a:extLst>
        </xdr:cNvPr>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69993</xdr:rowOff>
    </xdr:from>
    <xdr:to>
      <xdr:col>2</xdr:col>
      <xdr:colOff>638175</xdr:colOff>
      <xdr:row>37</xdr:row>
      <xdr:rowOff>75486</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a:off x="1130300" y="6413643"/>
          <a:ext cx="889000" cy="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a:extLst>
            <a:ext uri="{FF2B5EF4-FFF2-40B4-BE49-F238E27FC236}">
              <a16:creationId xmlns="" xmlns:a16="http://schemas.microsoft.com/office/drawing/2014/main" id="{00000000-0008-0000-0600-000049000000}"/>
            </a:ext>
          </a:extLst>
        </xdr:cNvPr>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a:extLst>
            <a:ext uri="{FF2B5EF4-FFF2-40B4-BE49-F238E27FC236}">
              <a16:creationId xmlns="" xmlns:a16="http://schemas.microsoft.com/office/drawing/2014/main" id="{00000000-0008-0000-0600-00004B000000}"/>
            </a:ext>
          </a:extLst>
        </xdr:cNvPr>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28693</xdr:rowOff>
    </xdr:from>
    <xdr:to>
      <xdr:col>6</xdr:col>
      <xdr:colOff>561975</xdr:colOff>
      <xdr:row>37</xdr:row>
      <xdr:rowOff>130293</xdr:rowOff>
    </xdr:to>
    <xdr:sp macro="" textlink="">
      <xdr:nvSpPr>
        <xdr:cNvPr id="82" name="円/楕円 81">
          <a:extLst>
            <a:ext uri="{FF2B5EF4-FFF2-40B4-BE49-F238E27FC236}">
              <a16:creationId xmlns="" xmlns:a16="http://schemas.microsoft.com/office/drawing/2014/main" id="{00000000-0008-0000-0600-000052000000}"/>
            </a:ext>
          </a:extLst>
        </xdr:cNvPr>
        <xdr:cNvSpPr/>
      </xdr:nvSpPr>
      <xdr:spPr>
        <a:xfrm>
          <a:off x="4584700" y="637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51570</xdr:rowOff>
    </xdr:from>
    <xdr:ext cx="599010"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22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210,936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9922</xdr:rowOff>
    </xdr:from>
    <xdr:to>
      <xdr:col>5</xdr:col>
      <xdr:colOff>409575</xdr:colOff>
      <xdr:row>37</xdr:row>
      <xdr:rowOff>111522</xdr:rowOff>
    </xdr:to>
    <xdr:sp macro="" textlink="">
      <xdr:nvSpPr>
        <xdr:cNvPr id="84" name="円/楕円 83">
          <a:extLst>
            <a:ext uri="{FF2B5EF4-FFF2-40B4-BE49-F238E27FC236}">
              <a16:creationId xmlns="" xmlns:a16="http://schemas.microsoft.com/office/drawing/2014/main" id="{00000000-0008-0000-0600-000054000000}"/>
            </a:ext>
          </a:extLst>
        </xdr:cNvPr>
        <xdr:cNvSpPr/>
      </xdr:nvSpPr>
      <xdr:spPr>
        <a:xfrm>
          <a:off x="3746500" y="635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128049</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497794" y="612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216,684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16590</xdr:rowOff>
    </xdr:from>
    <xdr:to>
      <xdr:col>4</xdr:col>
      <xdr:colOff>206375</xdr:colOff>
      <xdr:row>37</xdr:row>
      <xdr:rowOff>118190</xdr:rowOff>
    </xdr:to>
    <xdr:sp macro="" textlink="">
      <xdr:nvSpPr>
        <xdr:cNvPr id="86" name="円/楕円 85">
          <a:extLst>
            <a:ext uri="{FF2B5EF4-FFF2-40B4-BE49-F238E27FC236}">
              <a16:creationId xmlns="" xmlns:a16="http://schemas.microsoft.com/office/drawing/2014/main" id="{00000000-0008-0000-0600-000056000000}"/>
            </a:ext>
          </a:extLst>
        </xdr:cNvPr>
        <xdr:cNvSpPr/>
      </xdr:nvSpPr>
      <xdr:spPr>
        <a:xfrm>
          <a:off x="2857500" y="636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134717</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08794" y="613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214,642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24686</xdr:rowOff>
    </xdr:from>
    <xdr:to>
      <xdr:col>3</xdr:col>
      <xdr:colOff>3175</xdr:colOff>
      <xdr:row>37</xdr:row>
      <xdr:rowOff>126286</xdr:rowOff>
    </xdr:to>
    <xdr:sp macro="" textlink="">
      <xdr:nvSpPr>
        <xdr:cNvPr id="88" name="円/楕円 87">
          <a:extLst>
            <a:ext uri="{FF2B5EF4-FFF2-40B4-BE49-F238E27FC236}">
              <a16:creationId xmlns="" xmlns:a16="http://schemas.microsoft.com/office/drawing/2014/main" id="{00000000-0008-0000-0600-000058000000}"/>
            </a:ext>
          </a:extLst>
        </xdr:cNvPr>
        <xdr:cNvSpPr/>
      </xdr:nvSpPr>
      <xdr:spPr>
        <a:xfrm>
          <a:off x="1968500" y="636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142813</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19794" y="614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212,163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19193</xdr:rowOff>
    </xdr:from>
    <xdr:to>
      <xdr:col>1</xdr:col>
      <xdr:colOff>485775</xdr:colOff>
      <xdr:row>37</xdr:row>
      <xdr:rowOff>120793</xdr:rowOff>
    </xdr:to>
    <xdr:sp macro="" textlink="">
      <xdr:nvSpPr>
        <xdr:cNvPr id="90" name="円/楕円 89">
          <a:extLst>
            <a:ext uri="{FF2B5EF4-FFF2-40B4-BE49-F238E27FC236}">
              <a16:creationId xmlns="" xmlns:a16="http://schemas.microsoft.com/office/drawing/2014/main" id="{00000000-0008-0000-0600-00005A000000}"/>
            </a:ext>
          </a:extLst>
        </xdr:cNvPr>
        <xdr:cNvSpPr/>
      </xdr:nvSpPr>
      <xdr:spPr>
        <a:xfrm>
          <a:off x="1079500" y="636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137320</xdr:rowOff>
    </xdr:from>
    <xdr:ext cx="599010"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30794" y="613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a:extLst>
            <a:ext uri="{FF2B5EF4-FFF2-40B4-BE49-F238E27FC236}">
              <a16:creationId xmlns="" xmlns:a16="http://schemas.microsoft.com/office/drawing/2014/main" id="{00000000-0008-0000-0600-000076000000}"/>
            </a:ext>
          </a:extLst>
        </xdr:cNvPr>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a:extLst>
            <a:ext uri="{FF2B5EF4-FFF2-40B4-BE49-F238E27FC236}">
              <a16:creationId xmlns="" xmlns:a16="http://schemas.microsoft.com/office/drawing/2014/main" id="{00000000-0008-0000-0600-000078000000}"/>
            </a:ext>
          </a:extLst>
        </xdr:cNvPr>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126851</xdr:rowOff>
    </xdr:from>
    <xdr:to>
      <xdr:col>6</xdr:col>
      <xdr:colOff>511175</xdr:colOff>
      <xdr:row>57</xdr:row>
      <xdr:rowOff>151991</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3797300" y="9899501"/>
          <a:ext cx="838200" cy="2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a:extLst>
            <a:ext uri="{FF2B5EF4-FFF2-40B4-BE49-F238E27FC236}">
              <a16:creationId xmlns="" xmlns:a16="http://schemas.microsoft.com/office/drawing/2014/main" id="{00000000-0008-0000-0600-00007B000000}"/>
            </a:ext>
          </a:extLst>
        </xdr:cNvPr>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a:extLst>
            <a:ext uri="{FF2B5EF4-FFF2-40B4-BE49-F238E27FC236}">
              <a16:creationId xmlns="" xmlns:a16="http://schemas.microsoft.com/office/drawing/2014/main" id="{00000000-0008-0000-0600-00007C000000}"/>
            </a:ext>
          </a:extLst>
        </xdr:cNvPr>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151991</xdr:rowOff>
    </xdr:from>
    <xdr:to>
      <xdr:col>5</xdr:col>
      <xdr:colOff>358775</xdr:colOff>
      <xdr:row>57</xdr:row>
      <xdr:rowOff>155313</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908300" y="9924641"/>
          <a:ext cx="8890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a:extLst>
            <a:ext uri="{FF2B5EF4-FFF2-40B4-BE49-F238E27FC236}">
              <a16:creationId xmlns="" xmlns:a16="http://schemas.microsoft.com/office/drawing/2014/main" id="{00000000-0008-0000-0600-00007E000000}"/>
            </a:ext>
          </a:extLst>
        </xdr:cNvPr>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155313</xdr:rowOff>
    </xdr:from>
    <xdr:to>
      <xdr:col>4</xdr:col>
      <xdr:colOff>155575</xdr:colOff>
      <xdr:row>58</xdr:row>
      <xdr:rowOff>11384</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2019300" y="9927963"/>
          <a:ext cx="889000" cy="2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a:extLst>
            <a:ext uri="{FF2B5EF4-FFF2-40B4-BE49-F238E27FC236}">
              <a16:creationId xmlns="" xmlns:a16="http://schemas.microsoft.com/office/drawing/2014/main" id="{00000000-0008-0000-0600-000081000000}"/>
            </a:ext>
          </a:extLst>
        </xdr:cNvPr>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157908</xdr:rowOff>
    </xdr:from>
    <xdr:to>
      <xdr:col>2</xdr:col>
      <xdr:colOff>638175</xdr:colOff>
      <xdr:row>58</xdr:row>
      <xdr:rowOff>11384</xdr:rowOff>
    </xdr:to>
    <xdr:cxnSp macro="">
      <xdr:nvCxnSpPr>
        <xdr:cNvPr id="131" name="直線コネクタ 130">
          <a:extLst>
            <a:ext uri="{FF2B5EF4-FFF2-40B4-BE49-F238E27FC236}">
              <a16:creationId xmlns="" xmlns:a16="http://schemas.microsoft.com/office/drawing/2014/main" id="{00000000-0008-0000-0600-000083000000}"/>
            </a:ext>
          </a:extLst>
        </xdr:cNvPr>
        <xdr:cNvCxnSpPr/>
      </xdr:nvCxnSpPr>
      <xdr:spPr>
        <a:xfrm>
          <a:off x="1130300" y="9930558"/>
          <a:ext cx="889000" cy="2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a:extLst>
            <a:ext uri="{FF2B5EF4-FFF2-40B4-BE49-F238E27FC236}">
              <a16:creationId xmlns="" xmlns:a16="http://schemas.microsoft.com/office/drawing/2014/main" id="{00000000-0008-0000-0600-000084000000}"/>
            </a:ext>
          </a:extLst>
        </xdr:cNvPr>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a:extLst>
            <a:ext uri="{FF2B5EF4-FFF2-40B4-BE49-F238E27FC236}">
              <a16:creationId xmlns="" xmlns:a16="http://schemas.microsoft.com/office/drawing/2014/main" id="{00000000-0008-0000-0600-000086000000}"/>
            </a:ext>
          </a:extLst>
        </xdr:cNvPr>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76051</xdr:rowOff>
    </xdr:from>
    <xdr:to>
      <xdr:col>6</xdr:col>
      <xdr:colOff>561975</xdr:colOff>
      <xdr:row>58</xdr:row>
      <xdr:rowOff>6201</xdr:rowOff>
    </xdr:to>
    <xdr:sp macro="" textlink="">
      <xdr:nvSpPr>
        <xdr:cNvPr id="141" name="円/楕円 140">
          <a:extLst>
            <a:ext uri="{FF2B5EF4-FFF2-40B4-BE49-F238E27FC236}">
              <a16:creationId xmlns="" xmlns:a16="http://schemas.microsoft.com/office/drawing/2014/main" id="{00000000-0008-0000-0600-00008D000000}"/>
            </a:ext>
          </a:extLst>
        </xdr:cNvPr>
        <xdr:cNvSpPr/>
      </xdr:nvSpPr>
      <xdr:spPr>
        <a:xfrm>
          <a:off x="4584700" y="984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98928</xdr:rowOff>
    </xdr:from>
    <xdr:ext cx="599010" cy="259045"/>
    <xdr:sp macro="" textlink="">
      <xdr:nvSpPr>
        <xdr:cNvPr id="142" name="物件費該当値テキスト">
          <a:extLst>
            <a:ext uri="{FF2B5EF4-FFF2-40B4-BE49-F238E27FC236}">
              <a16:creationId xmlns="" xmlns:a16="http://schemas.microsoft.com/office/drawing/2014/main" id="{00000000-0008-0000-0600-00008E000000}"/>
            </a:ext>
          </a:extLst>
        </xdr:cNvPr>
        <xdr:cNvSpPr txBox="1"/>
      </xdr:nvSpPr>
      <xdr:spPr>
        <a:xfrm>
          <a:off x="4686300" y="970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192,869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101191</xdr:rowOff>
    </xdr:from>
    <xdr:to>
      <xdr:col>5</xdr:col>
      <xdr:colOff>409575</xdr:colOff>
      <xdr:row>58</xdr:row>
      <xdr:rowOff>31341</xdr:rowOff>
    </xdr:to>
    <xdr:sp macro="" textlink="">
      <xdr:nvSpPr>
        <xdr:cNvPr id="143" name="円/楕円 142">
          <a:extLst>
            <a:ext uri="{FF2B5EF4-FFF2-40B4-BE49-F238E27FC236}">
              <a16:creationId xmlns="" xmlns:a16="http://schemas.microsoft.com/office/drawing/2014/main" id="{00000000-0008-0000-0600-00008F000000}"/>
            </a:ext>
          </a:extLst>
        </xdr:cNvPr>
        <xdr:cNvSpPr/>
      </xdr:nvSpPr>
      <xdr:spPr>
        <a:xfrm>
          <a:off x="3746500" y="987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22468</xdr:rowOff>
    </xdr:from>
    <xdr:ext cx="599010"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3497794" y="996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177,473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104513</xdr:rowOff>
    </xdr:from>
    <xdr:to>
      <xdr:col>4</xdr:col>
      <xdr:colOff>206375</xdr:colOff>
      <xdr:row>58</xdr:row>
      <xdr:rowOff>34663</xdr:rowOff>
    </xdr:to>
    <xdr:sp macro="" textlink="">
      <xdr:nvSpPr>
        <xdr:cNvPr id="145" name="円/楕円 144">
          <a:extLst>
            <a:ext uri="{FF2B5EF4-FFF2-40B4-BE49-F238E27FC236}">
              <a16:creationId xmlns="" xmlns:a16="http://schemas.microsoft.com/office/drawing/2014/main" id="{00000000-0008-0000-0600-000091000000}"/>
            </a:ext>
          </a:extLst>
        </xdr:cNvPr>
        <xdr:cNvSpPr/>
      </xdr:nvSpPr>
      <xdr:spPr>
        <a:xfrm>
          <a:off x="2857500" y="987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51190</xdr:rowOff>
    </xdr:from>
    <xdr:ext cx="599010"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2608794" y="96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175,438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132034</xdr:rowOff>
    </xdr:from>
    <xdr:to>
      <xdr:col>3</xdr:col>
      <xdr:colOff>3175</xdr:colOff>
      <xdr:row>58</xdr:row>
      <xdr:rowOff>62184</xdr:rowOff>
    </xdr:to>
    <xdr:sp macro="" textlink="">
      <xdr:nvSpPr>
        <xdr:cNvPr id="147" name="円/楕円 146">
          <a:extLst>
            <a:ext uri="{FF2B5EF4-FFF2-40B4-BE49-F238E27FC236}">
              <a16:creationId xmlns="" xmlns:a16="http://schemas.microsoft.com/office/drawing/2014/main" id="{00000000-0008-0000-0600-000093000000}"/>
            </a:ext>
          </a:extLst>
        </xdr:cNvPr>
        <xdr:cNvSpPr/>
      </xdr:nvSpPr>
      <xdr:spPr>
        <a:xfrm>
          <a:off x="1968500" y="990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53311</xdr:rowOff>
    </xdr:from>
    <xdr:ext cx="599010"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1719794" y="999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158,584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107108</xdr:rowOff>
    </xdr:from>
    <xdr:to>
      <xdr:col>1</xdr:col>
      <xdr:colOff>485775</xdr:colOff>
      <xdr:row>58</xdr:row>
      <xdr:rowOff>37258</xdr:rowOff>
    </xdr:to>
    <xdr:sp macro="" textlink="">
      <xdr:nvSpPr>
        <xdr:cNvPr id="149" name="円/楕円 148">
          <a:extLst>
            <a:ext uri="{FF2B5EF4-FFF2-40B4-BE49-F238E27FC236}">
              <a16:creationId xmlns="" xmlns:a16="http://schemas.microsoft.com/office/drawing/2014/main" id="{00000000-0008-0000-0600-000095000000}"/>
            </a:ext>
          </a:extLst>
        </xdr:cNvPr>
        <xdr:cNvSpPr/>
      </xdr:nvSpPr>
      <xdr:spPr>
        <a:xfrm>
          <a:off x="1079500" y="987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53785</xdr:rowOff>
    </xdr:from>
    <xdr:ext cx="599010" cy="259045"/>
    <xdr:sp macro="" textlink="">
      <xdr:nvSpPr>
        <xdr:cNvPr id="150" name="テキスト ボックス 149">
          <a:extLst>
            <a:ext uri="{FF2B5EF4-FFF2-40B4-BE49-F238E27FC236}">
              <a16:creationId xmlns="" xmlns:a16="http://schemas.microsoft.com/office/drawing/2014/main" id="{00000000-0008-0000-0600-000096000000}"/>
            </a:ext>
          </a:extLst>
        </xdr:cNvPr>
        <xdr:cNvSpPr txBox="1"/>
      </xdr:nvSpPr>
      <xdr:spPr>
        <a:xfrm>
          <a:off x="830794" y="965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a:extLst>
            <a:ext uri="{FF2B5EF4-FFF2-40B4-BE49-F238E27FC236}">
              <a16:creationId xmlns="" xmlns:a16="http://schemas.microsoft.com/office/drawing/2014/main" id="{00000000-0008-0000-0600-0000B1000000}"/>
            </a:ext>
          </a:extLst>
        </xdr:cNvPr>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51943</xdr:rowOff>
    </xdr:from>
    <xdr:to>
      <xdr:col>6</xdr:col>
      <xdr:colOff>511175</xdr:colOff>
      <xdr:row>78</xdr:row>
      <xdr:rowOff>72022</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3797300" y="13425043"/>
          <a:ext cx="8382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a:extLst>
            <a:ext uri="{FF2B5EF4-FFF2-40B4-BE49-F238E27FC236}">
              <a16:creationId xmlns="" xmlns:a16="http://schemas.microsoft.com/office/drawing/2014/main" id="{00000000-0008-0000-0600-0000B4000000}"/>
            </a:ext>
          </a:extLst>
        </xdr:cNvPr>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a:extLst>
            <a:ext uri="{FF2B5EF4-FFF2-40B4-BE49-F238E27FC236}">
              <a16:creationId xmlns="" xmlns:a16="http://schemas.microsoft.com/office/drawing/2014/main" id="{00000000-0008-0000-0600-0000B5000000}"/>
            </a:ext>
          </a:extLst>
        </xdr:cNvPr>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72022</xdr:rowOff>
    </xdr:from>
    <xdr:to>
      <xdr:col>5</xdr:col>
      <xdr:colOff>358775</xdr:colOff>
      <xdr:row>78</xdr:row>
      <xdr:rowOff>85001</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2908300" y="13445122"/>
          <a:ext cx="889000" cy="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a:extLst>
            <a:ext uri="{FF2B5EF4-FFF2-40B4-BE49-F238E27FC236}">
              <a16:creationId xmlns="" xmlns:a16="http://schemas.microsoft.com/office/drawing/2014/main" id="{00000000-0008-0000-0600-0000B7000000}"/>
            </a:ext>
          </a:extLst>
        </xdr:cNvPr>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75501</xdr:rowOff>
    </xdr:from>
    <xdr:to>
      <xdr:col>4</xdr:col>
      <xdr:colOff>155575</xdr:colOff>
      <xdr:row>78</xdr:row>
      <xdr:rowOff>85001</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a:off x="2019300" y="13448601"/>
          <a:ext cx="889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a:extLst>
            <a:ext uri="{FF2B5EF4-FFF2-40B4-BE49-F238E27FC236}">
              <a16:creationId xmlns="" xmlns:a16="http://schemas.microsoft.com/office/drawing/2014/main" id="{00000000-0008-0000-0600-0000BA000000}"/>
            </a:ext>
          </a:extLst>
        </xdr:cNvPr>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75501</xdr:rowOff>
    </xdr:from>
    <xdr:to>
      <xdr:col>2</xdr:col>
      <xdr:colOff>638175</xdr:colOff>
      <xdr:row>78</xdr:row>
      <xdr:rowOff>158014</xdr:rowOff>
    </xdr:to>
    <xdr:cxnSp macro="">
      <xdr:nvCxnSpPr>
        <xdr:cNvPr id="188" name="直線コネクタ 187">
          <a:extLst>
            <a:ext uri="{FF2B5EF4-FFF2-40B4-BE49-F238E27FC236}">
              <a16:creationId xmlns="" xmlns:a16="http://schemas.microsoft.com/office/drawing/2014/main" id="{00000000-0008-0000-0600-0000BC000000}"/>
            </a:ext>
          </a:extLst>
        </xdr:cNvPr>
        <xdr:cNvCxnSpPr/>
      </xdr:nvCxnSpPr>
      <xdr:spPr>
        <a:xfrm flipV="1">
          <a:off x="1130300" y="13448601"/>
          <a:ext cx="889000" cy="8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a:extLst>
            <a:ext uri="{FF2B5EF4-FFF2-40B4-BE49-F238E27FC236}">
              <a16:creationId xmlns="" xmlns:a16="http://schemas.microsoft.com/office/drawing/2014/main" id="{00000000-0008-0000-0600-0000BD000000}"/>
            </a:ext>
          </a:extLst>
        </xdr:cNvPr>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a:extLst>
            <a:ext uri="{FF2B5EF4-FFF2-40B4-BE49-F238E27FC236}">
              <a16:creationId xmlns="" xmlns:a16="http://schemas.microsoft.com/office/drawing/2014/main" id="{00000000-0008-0000-0600-0000BF000000}"/>
            </a:ext>
          </a:extLst>
        </xdr:cNvPr>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1143</xdr:rowOff>
    </xdr:from>
    <xdr:to>
      <xdr:col>6</xdr:col>
      <xdr:colOff>561975</xdr:colOff>
      <xdr:row>78</xdr:row>
      <xdr:rowOff>102743</xdr:rowOff>
    </xdr:to>
    <xdr:sp macro="" textlink="">
      <xdr:nvSpPr>
        <xdr:cNvPr id="198" name="円/楕円 197">
          <a:extLst>
            <a:ext uri="{FF2B5EF4-FFF2-40B4-BE49-F238E27FC236}">
              <a16:creationId xmlns="" xmlns:a16="http://schemas.microsoft.com/office/drawing/2014/main" id="{00000000-0008-0000-0600-0000C6000000}"/>
            </a:ext>
          </a:extLst>
        </xdr:cNvPr>
        <xdr:cNvSpPr/>
      </xdr:nvSpPr>
      <xdr:spPr>
        <a:xfrm>
          <a:off x="4584700" y="133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151020</xdr:rowOff>
    </xdr:from>
    <xdr:ext cx="534377" cy="259045"/>
    <xdr:sp macro="" textlink="">
      <xdr:nvSpPr>
        <xdr:cNvPr id="199" name="維持補修費該当値テキスト">
          <a:extLst>
            <a:ext uri="{FF2B5EF4-FFF2-40B4-BE49-F238E27FC236}">
              <a16:creationId xmlns="" xmlns:a16="http://schemas.microsoft.com/office/drawing/2014/main" id="{00000000-0008-0000-0600-0000C7000000}"/>
            </a:ext>
          </a:extLst>
        </xdr:cNvPr>
        <xdr:cNvSpPr txBox="1"/>
      </xdr:nvSpPr>
      <xdr:spPr>
        <a:xfrm>
          <a:off x="4686300" y="1335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21222</xdr:rowOff>
    </xdr:from>
    <xdr:to>
      <xdr:col>5</xdr:col>
      <xdr:colOff>409575</xdr:colOff>
      <xdr:row>78</xdr:row>
      <xdr:rowOff>122822</xdr:rowOff>
    </xdr:to>
    <xdr:sp macro="" textlink="">
      <xdr:nvSpPr>
        <xdr:cNvPr id="200" name="円/楕円 199">
          <a:extLst>
            <a:ext uri="{FF2B5EF4-FFF2-40B4-BE49-F238E27FC236}">
              <a16:creationId xmlns="" xmlns:a16="http://schemas.microsoft.com/office/drawing/2014/main" id="{00000000-0008-0000-0600-0000C8000000}"/>
            </a:ext>
          </a:extLst>
        </xdr:cNvPr>
        <xdr:cNvSpPr/>
      </xdr:nvSpPr>
      <xdr:spPr>
        <a:xfrm>
          <a:off x="3746500" y="133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113949</xdr:rowOff>
    </xdr:from>
    <xdr:ext cx="534377"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3530111" y="1348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34201</xdr:rowOff>
    </xdr:from>
    <xdr:to>
      <xdr:col>4</xdr:col>
      <xdr:colOff>206375</xdr:colOff>
      <xdr:row>78</xdr:row>
      <xdr:rowOff>135801</xdr:rowOff>
    </xdr:to>
    <xdr:sp macro="" textlink="">
      <xdr:nvSpPr>
        <xdr:cNvPr id="202" name="円/楕円 201">
          <a:extLst>
            <a:ext uri="{FF2B5EF4-FFF2-40B4-BE49-F238E27FC236}">
              <a16:creationId xmlns="" xmlns:a16="http://schemas.microsoft.com/office/drawing/2014/main" id="{00000000-0008-0000-0600-0000CA000000}"/>
            </a:ext>
          </a:extLst>
        </xdr:cNvPr>
        <xdr:cNvSpPr/>
      </xdr:nvSpPr>
      <xdr:spPr>
        <a:xfrm>
          <a:off x="2857500" y="134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126928</xdr:rowOff>
    </xdr:from>
    <xdr:ext cx="534377"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2641111" y="1350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24701</xdr:rowOff>
    </xdr:from>
    <xdr:to>
      <xdr:col>3</xdr:col>
      <xdr:colOff>3175</xdr:colOff>
      <xdr:row>78</xdr:row>
      <xdr:rowOff>126301</xdr:rowOff>
    </xdr:to>
    <xdr:sp macro="" textlink="">
      <xdr:nvSpPr>
        <xdr:cNvPr id="204" name="円/楕円 203">
          <a:extLst>
            <a:ext uri="{FF2B5EF4-FFF2-40B4-BE49-F238E27FC236}">
              <a16:creationId xmlns="" xmlns:a16="http://schemas.microsoft.com/office/drawing/2014/main" id="{00000000-0008-0000-0600-0000CC000000}"/>
            </a:ext>
          </a:extLst>
        </xdr:cNvPr>
        <xdr:cNvSpPr/>
      </xdr:nvSpPr>
      <xdr:spPr>
        <a:xfrm>
          <a:off x="1968500" y="133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117428</xdr:rowOff>
    </xdr:from>
    <xdr:ext cx="534377"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1752111" y="1349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107214</xdr:rowOff>
    </xdr:from>
    <xdr:to>
      <xdr:col>1</xdr:col>
      <xdr:colOff>485775</xdr:colOff>
      <xdr:row>79</xdr:row>
      <xdr:rowOff>37364</xdr:rowOff>
    </xdr:to>
    <xdr:sp macro="" textlink="">
      <xdr:nvSpPr>
        <xdr:cNvPr id="206" name="円/楕円 205">
          <a:extLst>
            <a:ext uri="{FF2B5EF4-FFF2-40B4-BE49-F238E27FC236}">
              <a16:creationId xmlns="" xmlns:a16="http://schemas.microsoft.com/office/drawing/2014/main" id="{00000000-0008-0000-0600-0000CE000000}"/>
            </a:ext>
          </a:extLst>
        </xdr:cNvPr>
        <xdr:cNvSpPr/>
      </xdr:nvSpPr>
      <xdr:spPr>
        <a:xfrm>
          <a:off x="1079500" y="1348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28491</xdr:rowOff>
    </xdr:from>
    <xdr:ext cx="469744" cy="259045"/>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895427" y="1357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a:extLst>
            <a:ext uri="{FF2B5EF4-FFF2-40B4-BE49-F238E27FC236}">
              <a16:creationId xmlns="" xmlns:a16="http://schemas.microsoft.com/office/drawing/2014/main" id="{00000000-0008-0000-0600-0000E9000000}"/>
            </a:ext>
          </a:extLst>
        </xdr:cNvPr>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a:extLst>
            <a:ext uri="{FF2B5EF4-FFF2-40B4-BE49-F238E27FC236}">
              <a16:creationId xmlns="" xmlns:a16="http://schemas.microsoft.com/office/drawing/2014/main" id="{00000000-0008-0000-0600-0000EB000000}"/>
            </a:ext>
          </a:extLst>
        </xdr:cNvPr>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37897</xdr:rowOff>
    </xdr:from>
    <xdr:to>
      <xdr:col>6</xdr:col>
      <xdr:colOff>511175</xdr:colOff>
      <xdr:row>97</xdr:row>
      <xdr:rowOff>89663</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3797300" y="16668547"/>
          <a:ext cx="838200" cy="5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a:extLst>
            <a:ext uri="{FF2B5EF4-FFF2-40B4-BE49-F238E27FC236}">
              <a16:creationId xmlns="" xmlns:a16="http://schemas.microsoft.com/office/drawing/2014/main" id="{00000000-0008-0000-0600-0000EE000000}"/>
            </a:ext>
          </a:extLst>
        </xdr:cNvPr>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a:extLst>
            <a:ext uri="{FF2B5EF4-FFF2-40B4-BE49-F238E27FC236}">
              <a16:creationId xmlns="" xmlns:a16="http://schemas.microsoft.com/office/drawing/2014/main" id="{00000000-0008-0000-0600-0000EF000000}"/>
            </a:ext>
          </a:extLst>
        </xdr:cNvPr>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37897</xdr:rowOff>
    </xdr:from>
    <xdr:to>
      <xdr:col>5</xdr:col>
      <xdr:colOff>358775</xdr:colOff>
      <xdr:row>97</xdr:row>
      <xdr:rowOff>147269</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908300" y="16668547"/>
          <a:ext cx="889000" cy="10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a:extLst>
            <a:ext uri="{FF2B5EF4-FFF2-40B4-BE49-F238E27FC236}">
              <a16:creationId xmlns="" xmlns:a16="http://schemas.microsoft.com/office/drawing/2014/main" id="{00000000-0008-0000-0600-0000F1000000}"/>
            </a:ext>
          </a:extLst>
        </xdr:cNvPr>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147269</xdr:rowOff>
    </xdr:from>
    <xdr:to>
      <xdr:col>4</xdr:col>
      <xdr:colOff>155575</xdr:colOff>
      <xdr:row>98</xdr:row>
      <xdr:rowOff>39218</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2019300" y="16777919"/>
          <a:ext cx="889000" cy="6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a:extLst>
            <a:ext uri="{FF2B5EF4-FFF2-40B4-BE49-F238E27FC236}">
              <a16:creationId xmlns="" xmlns:a16="http://schemas.microsoft.com/office/drawing/2014/main" id="{00000000-0008-0000-0600-0000F4000000}"/>
            </a:ext>
          </a:extLst>
        </xdr:cNvPr>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39218</xdr:rowOff>
    </xdr:from>
    <xdr:to>
      <xdr:col>2</xdr:col>
      <xdr:colOff>638175</xdr:colOff>
      <xdr:row>98</xdr:row>
      <xdr:rowOff>153530</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flipV="1">
          <a:off x="1130300" y="16841318"/>
          <a:ext cx="889000" cy="1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a:extLst>
            <a:ext uri="{FF2B5EF4-FFF2-40B4-BE49-F238E27FC236}">
              <a16:creationId xmlns="" xmlns:a16="http://schemas.microsoft.com/office/drawing/2014/main" id="{00000000-0008-0000-0600-0000F7000000}"/>
            </a:ext>
          </a:extLst>
        </xdr:cNvPr>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a:extLst>
            <a:ext uri="{FF2B5EF4-FFF2-40B4-BE49-F238E27FC236}">
              <a16:creationId xmlns="" xmlns:a16="http://schemas.microsoft.com/office/drawing/2014/main" id="{00000000-0008-0000-0600-0000F9000000}"/>
            </a:ext>
          </a:extLst>
        </xdr:cNvPr>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38863</xdr:rowOff>
    </xdr:from>
    <xdr:to>
      <xdr:col>6</xdr:col>
      <xdr:colOff>561975</xdr:colOff>
      <xdr:row>97</xdr:row>
      <xdr:rowOff>140463</xdr:rowOff>
    </xdr:to>
    <xdr:sp macro="" textlink="">
      <xdr:nvSpPr>
        <xdr:cNvPr id="256" name="円/楕円 255">
          <a:extLst>
            <a:ext uri="{FF2B5EF4-FFF2-40B4-BE49-F238E27FC236}">
              <a16:creationId xmlns="" xmlns:a16="http://schemas.microsoft.com/office/drawing/2014/main" id="{00000000-0008-0000-0600-000000010000}"/>
            </a:ext>
          </a:extLst>
        </xdr:cNvPr>
        <xdr:cNvSpPr/>
      </xdr:nvSpPr>
      <xdr:spPr>
        <a:xfrm>
          <a:off x="4584700" y="166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17290</xdr:rowOff>
    </xdr:from>
    <xdr:ext cx="534377" cy="259045"/>
    <xdr:sp macro="" textlink="">
      <xdr:nvSpPr>
        <xdr:cNvPr id="257" name="扶助費該当値テキスト">
          <a:extLst>
            <a:ext uri="{FF2B5EF4-FFF2-40B4-BE49-F238E27FC236}">
              <a16:creationId xmlns="" xmlns:a16="http://schemas.microsoft.com/office/drawing/2014/main" id="{00000000-0008-0000-0600-000001010000}"/>
            </a:ext>
          </a:extLst>
        </xdr:cNvPr>
        <xdr:cNvSpPr txBox="1"/>
      </xdr:nvSpPr>
      <xdr:spPr>
        <a:xfrm>
          <a:off x="4686300" y="1664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53,440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158547</xdr:rowOff>
    </xdr:from>
    <xdr:to>
      <xdr:col>5</xdr:col>
      <xdr:colOff>409575</xdr:colOff>
      <xdr:row>97</xdr:row>
      <xdr:rowOff>88697</xdr:rowOff>
    </xdr:to>
    <xdr:sp macro="" textlink="">
      <xdr:nvSpPr>
        <xdr:cNvPr id="258" name="円/楕円 257">
          <a:extLst>
            <a:ext uri="{FF2B5EF4-FFF2-40B4-BE49-F238E27FC236}">
              <a16:creationId xmlns="" xmlns:a16="http://schemas.microsoft.com/office/drawing/2014/main" id="{00000000-0008-0000-0600-000002010000}"/>
            </a:ext>
          </a:extLst>
        </xdr:cNvPr>
        <xdr:cNvSpPr/>
      </xdr:nvSpPr>
      <xdr:spPr>
        <a:xfrm>
          <a:off x="3746500" y="166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79824</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3530111" y="1671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96469</xdr:rowOff>
    </xdr:from>
    <xdr:to>
      <xdr:col>4</xdr:col>
      <xdr:colOff>206375</xdr:colOff>
      <xdr:row>98</xdr:row>
      <xdr:rowOff>26619</xdr:rowOff>
    </xdr:to>
    <xdr:sp macro="" textlink="">
      <xdr:nvSpPr>
        <xdr:cNvPr id="260" name="円/楕円 259">
          <a:extLst>
            <a:ext uri="{FF2B5EF4-FFF2-40B4-BE49-F238E27FC236}">
              <a16:creationId xmlns="" xmlns:a16="http://schemas.microsoft.com/office/drawing/2014/main" id="{00000000-0008-0000-0600-000004010000}"/>
            </a:ext>
          </a:extLst>
        </xdr:cNvPr>
        <xdr:cNvSpPr/>
      </xdr:nvSpPr>
      <xdr:spPr>
        <a:xfrm>
          <a:off x="2857500" y="1672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17746</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2641111" y="1681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159868</xdr:rowOff>
    </xdr:from>
    <xdr:to>
      <xdr:col>3</xdr:col>
      <xdr:colOff>3175</xdr:colOff>
      <xdr:row>98</xdr:row>
      <xdr:rowOff>90018</xdr:rowOff>
    </xdr:to>
    <xdr:sp macro="" textlink="">
      <xdr:nvSpPr>
        <xdr:cNvPr id="262" name="円/楕円 261">
          <a:extLst>
            <a:ext uri="{FF2B5EF4-FFF2-40B4-BE49-F238E27FC236}">
              <a16:creationId xmlns="" xmlns:a16="http://schemas.microsoft.com/office/drawing/2014/main" id="{00000000-0008-0000-0600-000006010000}"/>
            </a:ext>
          </a:extLst>
        </xdr:cNvPr>
        <xdr:cNvSpPr/>
      </xdr:nvSpPr>
      <xdr:spPr>
        <a:xfrm>
          <a:off x="1968500" y="167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81145</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1752111" y="168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102730</xdr:rowOff>
    </xdr:from>
    <xdr:to>
      <xdr:col>1</xdr:col>
      <xdr:colOff>485775</xdr:colOff>
      <xdr:row>99</xdr:row>
      <xdr:rowOff>32880</xdr:rowOff>
    </xdr:to>
    <xdr:sp macro="" textlink="">
      <xdr:nvSpPr>
        <xdr:cNvPr id="264" name="円/楕円 263">
          <a:extLst>
            <a:ext uri="{FF2B5EF4-FFF2-40B4-BE49-F238E27FC236}">
              <a16:creationId xmlns="" xmlns:a16="http://schemas.microsoft.com/office/drawing/2014/main" id="{00000000-0008-0000-0600-000008010000}"/>
            </a:ext>
          </a:extLst>
        </xdr:cNvPr>
        <xdr:cNvSpPr/>
      </xdr:nvSpPr>
      <xdr:spPr>
        <a:xfrm>
          <a:off x="1079500" y="169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24007</xdr:rowOff>
    </xdr:from>
    <xdr:ext cx="534377"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863111" y="1699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a:extLst>
            <a:ext uri="{FF2B5EF4-FFF2-40B4-BE49-F238E27FC236}">
              <a16:creationId xmlns="" xmlns:a16="http://schemas.microsoft.com/office/drawing/2014/main" id="{00000000-0008-0000-0600-000022010000}"/>
            </a:ext>
          </a:extLst>
        </xdr:cNvPr>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a:extLst>
            <a:ext uri="{FF2B5EF4-FFF2-40B4-BE49-F238E27FC236}">
              <a16:creationId xmlns="" xmlns:a16="http://schemas.microsoft.com/office/drawing/2014/main" id="{00000000-0008-0000-0600-000024010000}"/>
            </a:ext>
          </a:extLst>
        </xdr:cNvPr>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57996</xdr:rowOff>
    </xdr:from>
    <xdr:to>
      <xdr:col>15</xdr:col>
      <xdr:colOff>180975</xdr:colOff>
      <xdr:row>37</xdr:row>
      <xdr:rowOff>77130</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9639300" y="6401646"/>
          <a:ext cx="8382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a:extLst>
            <a:ext uri="{FF2B5EF4-FFF2-40B4-BE49-F238E27FC236}">
              <a16:creationId xmlns="" xmlns:a16="http://schemas.microsoft.com/office/drawing/2014/main" id="{00000000-0008-0000-0600-000027010000}"/>
            </a:ext>
          </a:extLst>
        </xdr:cNvPr>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a:extLst>
            <a:ext uri="{FF2B5EF4-FFF2-40B4-BE49-F238E27FC236}">
              <a16:creationId xmlns="" xmlns:a16="http://schemas.microsoft.com/office/drawing/2014/main" id="{00000000-0008-0000-0600-000028010000}"/>
            </a:ext>
          </a:extLst>
        </xdr:cNvPr>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77130</xdr:rowOff>
    </xdr:from>
    <xdr:to>
      <xdr:col>14</xdr:col>
      <xdr:colOff>28575</xdr:colOff>
      <xdr:row>37</xdr:row>
      <xdr:rowOff>148905</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8750300" y="6420780"/>
          <a:ext cx="889000" cy="7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a:extLst>
            <a:ext uri="{FF2B5EF4-FFF2-40B4-BE49-F238E27FC236}">
              <a16:creationId xmlns="" xmlns:a16="http://schemas.microsoft.com/office/drawing/2014/main" id="{00000000-0008-0000-0600-00002A010000}"/>
            </a:ext>
          </a:extLst>
        </xdr:cNvPr>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148905</xdr:rowOff>
    </xdr:from>
    <xdr:to>
      <xdr:col>12</xdr:col>
      <xdr:colOff>511175</xdr:colOff>
      <xdr:row>38</xdr:row>
      <xdr:rowOff>1388</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flipV="1">
          <a:off x="7861300" y="6492555"/>
          <a:ext cx="889000" cy="2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a:extLst>
            <a:ext uri="{FF2B5EF4-FFF2-40B4-BE49-F238E27FC236}">
              <a16:creationId xmlns="" xmlns:a16="http://schemas.microsoft.com/office/drawing/2014/main" id="{00000000-0008-0000-0600-00002D010000}"/>
            </a:ext>
          </a:extLst>
        </xdr:cNvPr>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1388</xdr:rowOff>
    </xdr:from>
    <xdr:to>
      <xdr:col>11</xdr:col>
      <xdr:colOff>307975</xdr:colOff>
      <xdr:row>38</xdr:row>
      <xdr:rowOff>3931</xdr:rowOff>
    </xdr:to>
    <xdr:cxnSp macro="">
      <xdr:nvCxnSpPr>
        <xdr:cNvPr id="303" name="直線コネクタ 302">
          <a:extLst>
            <a:ext uri="{FF2B5EF4-FFF2-40B4-BE49-F238E27FC236}">
              <a16:creationId xmlns="" xmlns:a16="http://schemas.microsoft.com/office/drawing/2014/main" id="{00000000-0008-0000-0600-00002F010000}"/>
            </a:ext>
          </a:extLst>
        </xdr:cNvPr>
        <xdr:cNvCxnSpPr/>
      </xdr:nvCxnSpPr>
      <xdr:spPr>
        <a:xfrm flipV="1">
          <a:off x="6972300" y="6516488"/>
          <a:ext cx="889000" cy="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a:extLst>
            <a:ext uri="{FF2B5EF4-FFF2-40B4-BE49-F238E27FC236}">
              <a16:creationId xmlns="" xmlns:a16="http://schemas.microsoft.com/office/drawing/2014/main" id="{00000000-0008-0000-0600-000030010000}"/>
            </a:ext>
          </a:extLst>
        </xdr:cNvPr>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a:extLst>
            <a:ext uri="{FF2B5EF4-FFF2-40B4-BE49-F238E27FC236}">
              <a16:creationId xmlns="" xmlns:a16="http://schemas.microsoft.com/office/drawing/2014/main" id="{00000000-0008-0000-0600-000032010000}"/>
            </a:ext>
          </a:extLst>
        </xdr:cNvPr>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7196</xdr:rowOff>
    </xdr:from>
    <xdr:to>
      <xdr:col>15</xdr:col>
      <xdr:colOff>231775</xdr:colOff>
      <xdr:row>37</xdr:row>
      <xdr:rowOff>108796</xdr:rowOff>
    </xdr:to>
    <xdr:sp macro="" textlink="">
      <xdr:nvSpPr>
        <xdr:cNvPr id="313" name="円/楕円 312">
          <a:extLst>
            <a:ext uri="{FF2B5EF4-FFF2-40B4-BE49-F238E27FC236}">
              <a16:creationId xmlns="" xmlns:a16="http://schemas.microsoft.com/office/drawing/2014/main" id="{00000000-0008-0000-0600-000039010000}"/>
            </a:ext>
          </a:extLst>
        </xdr:cNvPr>
        <xdr:cNvSpPr/>
      </xdr:nvSpPr>
      <xdr:spPr>
        <a:xfrm>
          <a:off x="10426700" y="63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157073</xdr:rowOff>
    </xdr:from>
    <xdr:ext cx="599010" cy="259045"/>
    <xdr:sp macro="" textlink="">
      <xdr:nvSpPr>
        <xdr:cNvPr id="314" name="補助費等該当値テキスト">
          <a:extLst>
            <a:ext uri="{FF2B5EF4-FFF2-40B4-BE49-F238E27FC236}">
              <a16:creationId xmlns="" xmlns:a16="http://schemas.microsoft.com/office/drawing/2014/main" id="{00000000-0008-0000-0600-00003A010000}"/>
            </a:ext>
          </a:extLst>
        </xdr:cNvPr>
        <xdr:cNvSpPr txBox="1"/>
      </xdr:nvSpPr>
      <xdr:spPr>
        <a:xfrm>
          <a:off x="10528300" y="632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172,889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26330</xdr:rowOff>
    </xdr:from>
    <xdr:to>
      <xdr:col>14</xdr:col>
      <xdr:colOff>79375</xdr:colOff>
      <xdr:row>37</xdr:row>
      <xdr:rowOff>127930</xdr:rowOff>
    </xdr:to>
    <xdr:sp macro="" textlink="">
      <xdr:nvSpPr>
        <xdr:cNvPr id="315" name="円/楕円 314">
          <a:extLst>
            <a:ext uri="{FF2B5EF4-FFF2-40B4-BE49-F238E27FC236}">
              <a16:creationId xmlns="" xmlns:a16="http://schemas.microsoft.com/office/drawing/2014/main" id="{00000000-0008-0000-0600-00003B010000}"/>
            </a:ext>
          </a:extLst>
        </xdr:cNvPr>
        <xdr:cNvSpPr/>
      </xdr:nvSpPr>
      <xdr:spPr>
        <a:xfrm>
          <a:off x="9588500" y="636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119057</xdr:rowOff>
    </xdr:from>
    <xdr:ext cx="59901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9339794" y="646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98105</xdr:rowOff>
    </xdr:from>
    <xdr:to>
      <xdr:col>12</xdr:col>
      <xdr:colOff>561975</xdr:colOff>
      <xdr:row>38</xdr:row>
      <xdr:rowOff>28255</xdr:rowOff>
    </xdr:to>
    <xdr:sp macro="" textlink="">
      <xdr:nvSpPr>
        <xdr:cNvPr id="317" name="円/楕円 316">
          <a:extLst>
            <a:ext uri="{FF2B5EF4-FFF2-40B4-BE49-F238E27FC236}">
              <a16:creationId xmlns="" xmlns:a16="http://schemas.microsoft.com/office/drawing/2014/main" id="{00000000-0008-0000-0600-00003D010000}"/>
            </a:ext>
          </a:extLst>
        </xdr:cNvPr>
        <xdr:cNvSpPr/>
      </xdr:nvSpPr>
      <xdr:spPr>
        <a:xfrm>
          <a:off x="8699500" y="644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19382</xdr:rowOff>
    </xdr:from>
    <xdr:ext cx="59901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8450794" y="653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125,168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122038</xdr:rowOff>
    </xdr:from>
    <xdr:to>
      <xdr:col>11</xdr:col>
      <xdr:colOff>358775</xdr:colOff>
      <xdr:row>38</xdr:row>
      <xdr:rowOff>52188</xdr:rowOff>
    </xdr:to>
    <xdr:sp macro="" textlink="">
      <xdr:nvSpPr>
        <xdr:cNvPr id="319" name="円/楕円 318">
          <a:extLst>
            <a:ext uri="{FF2B5EF4-FFF2-40B4-BE49-F238E27FC236}">
              <a16:creationId xmlns="" xmlns:a16="http://schemas.microsoft.com/office/drawing/2014/main" id="{00000000-0008-0000-0600-00003F010000}"/>
            </a:ext>
          </a:extLst>
        </xdr:cNvPr>
        <xdr:cNvSpPr/>
      </xdr:nvSpPr>
      <xdr:spPr>
        <a:xfrm>
          <a:off x="7810500" y="646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43315</xdr:rowOff>
    </xdr:from>
    <xdr:ext cx="599010"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7561794" y="655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112,605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124581</xdr:rowOff>
    </xdr:from>
    <xdr:to>
      <xdr:col>10</xdr:col>
      <xdr:colOff>155575</xdr:colOff>
      <xdr:row>38</xdr:row>
      <xdr:rowOff>54731</xdr:rowOff>
    </xdr:to>
    <xdr:sp macro="" textlink="">
      <xdr:nvSpPr>
        <xdr:cNvPr id="321" name="円/楕円 320">
          <a:extLst>
            <a:ext uri="{FF2B5EF4-FFF2-40B4-BE49-F238E27FC236}">
              <a16:creationId xmlns="" xmlns:a16="http://schemas.microsoft.com/office/drawing/2014/main" id="{00000000-0008-0000-0600-000041010000}"/>
            </a:ext>
          </a:extLst>
        </xdr:cNvPr>
        <xdr:cNvSpPr/>
      </xdr:nvSpPr>
      <xdr:spPr>
        <a:xfrm>
          <a:off x="6921500" y="64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45858</xdr:rowOff>
    </xdr:from>
    <xdr:ext cx="599010"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6672794" y="656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a:extLst>
            <a:ext uri="{FF2B5EF4-FFF2-40B4-BE49-F238E27FC236}">
              <a16:creationId xmlns="" xmlns:a16="http://schemas.microsoft.com/office/drawing/2014/main" id="{00000000-0008-0000-0600-00005B010000}"/>
            </a:ext>
          </a:extLst>
        </xdr:cNvPr>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a:extLst>
            <a:ext uri="{FF2B5EF4-FFF2-40B4-BE49-F238E27FC236}">
              <a16:creationId xmlns="" xmlns:a16="http://schemas.microsoft.com/office/drawing/2014/main" id="{00000000-0008-0000-0600-00005D010000}"/>
            </a:ext>
          </a:extLst>
        </xdr:cNvPr>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170937</xdr:rowOff>
    </xdr:from>
    <xdr:to>
      <xdr:col>15</xdr:col>
      <xdr:colOff>180975</xdr:colOff>
      <xdr:row>58</xdr:row>
      <xdr:rowOff>86895</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9639300" y="9772137"/>
          <a:ext cx="838200" cy="25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a:extLst>
            <a:ext uri="{FF2B5EF4-FFF2-40B4-BE49-F238E27FC236}">
              <a16:creationId xmlns="" xmlns:a16="http://schemas.microsoft.com/office/drawing/2014/main" id="{00000000-0008-0000-0600-000060010000}"/>
            </a:ext>
          </a:extLst>
        </xdr:cNvPr>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a:extLst>
            <a:ext uri="{FF2B5EF4-FFF2-40B4-BE49-F238E27FC236}">
              <a16:creationId xmlns="" xmlns:a16="http://schemas.microsoft.com/office/drawing/2014/main" id="{00000000-0008-0000-0600-000061010000}"/>
            </a:ext>
          </a:extLst>
        </xdr:cNvPr>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142982</xdr:rowOff>
    </xdr:from>
    <xdr:to>
      <xdr:col>14</xdr:col>
      <xdr:colOff>28575</xdr:colOff>
      <xdr:row>58</xdr:row>
      <xdr:rowOff>86895</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8750300" y="9915632"/>
          <a:ext cx="889000" cy="11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a:extLst>
            <a:ext uri="{FF2B5EF4-FFF2-40B4-BE49-F238E27FC236}">
              <a16:creationId xmlns="" xmlns:a16="http://schemas.microsoft.com/office/drawing/2014/main" id="{00000000-0008-0000-0600-000063010000}"/>
            </a:ext>
          </a:extLst>
        </xdr:cNvPr>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142982</xdr:rowOff>
    </xdr:from>
    <xdr:to>
      <xdr:col>12</xdr:col>
      <xdr:colOff>511175</xdr:colOff>
      <xdr:row>58</xdr:row>
      <xdr:rowOff>60058</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flipV="1">
          <a:off x="7861300" y="9915632"/>
          <a:ext cx="889000" cy="8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a:extLst>
            <a:ext uri="{FF2B5EF4-FFF2-40B4-BE49-F238E27FC236}">
              <a16:creationId xmlns="" xmlns:a16="http://schemas.microsoft.com/office/drawing/2014/main" id="{00000000-0008-0000-0600-000066010000}"/>
            </a:ext>
          </a:extLst>
        </xdr:cNvPr>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60058</xdr:rowOff>
    </xdr:from>
    <xdr:to>
      <xdr:col>11</xdr:col>
      <xdr:colOff>307975</xdr:colOff>
      <xdr:row>58</xdr:row>
      <xdr:rowOff>84007</xdr:rowOff>
    </xdr:to>
    <xdr:cxnSp macro="">
      <xdr:nvCxnSpPr>
        <xdr:cNvPr id="360" name="直線コネクタ 359">
          <a:extLst>
            <a:ext uri="{FF2B5EF4-FFF2-40B4-BE49-F238E27FC236}">
              <a16:creationId xmlns="" xmlns:a16="http://schemas.microsoft.com/office/drawing/2014/main" id="{00000000-0008-0000-0600-000068010000}"/>
            </a:ext>
          </a:extLst>
        </xdr:cNvPr>
        <xdr:cNvCxnSpPr/>
      </xdr:nvCxnSpPr>
      <xdr:spPr>
        <a:xfrm flipV="1">
          <a:off x="6972300" y="10004158"/>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a:extLst>
            <a:ext uri="{FF2B5EF4-FFF2-40B4-BE49-F238E27FC236}">
              <a16:creationId xmlns="" xmlns:a16="http://schemas.microsoft.com/office/drawing/2014/main" id="{00000000-0008-0000-0600-000069010000}"/>
            </a:ext>
          </a:extLst>
        </xdr:cNvPr>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a:extLst>
            <a:ext uri="{FF2B5EF4-FFF2-40B4-BE49-F238E27FC236}">
              <a16:creationId xmlns="" xmlns:a16="http://schemas.microsoft.com/office/drawing/2014/main" id="{00000000-0008-0000-0600-00006B010000}"/>
            </a:ext>
          </a:extLst>
        </xdr:cNvPr>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120137</xdr:rowOff>
    </xdr:from>
    <xdr:to>
      <xdr:col>15</xdr:col>
      <xdr:colOff>231775</xdr:colOff>
      <xdr:row>57</xdr:row>
      <xdr:rowOff>50287</xdr:rowOff>
    </xdr:to>
    <xdr:sp macro="" textlink="">
      <xdr:nvSpPr>
        <xdr:cNvPr id="370" name="円/楕円 369">
          <a:extLst>
            <a:ext uri="{FF2B5EF4-FFF2-40B4-BE49-F238E27FC236}">
              <a16:creationId xmlns="" xmlns:a16="http://schemas.microsoft.com/office/drawing/2014/main" id="{00000000-0008-0000-0600-000072010000}"/>
            </a:ext>
          </a:extLst>
        </xdr:cNvPr>
        <xdr:cNvSpPr/>
      </xdr:nvSpPr>
      <xdr:spPr>
        <a:xfrm>
          <a:off x="10426700" y="97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143014</xdr:rowOff>
    </xdr:from>
    <xdr:ext cx="599010" cy="259045"/>
    <xdr:sp macro="" textlink="">
      <xdr:nvSpPr>
        <xdr:cNvPr id="371" name="普通建設事業費該当値テキスト">
          <a:extLst>
            <a:ext uri="{FF2B5EF4-FFF2-40B4-BE49-F238E27FC236}">
              <a16:creationId xmlns="" xmlns:a16="http://schemas.microsoft.com/office/drawing/2014/main" id="{00000000-0008-0000-0600-000073010000}"/>
            </a:ext>
          </a:extLst>
        </xdr:cNvPr>
        <xdr:cNvSpPr txBox="1"/>
      </xdr:nvSpPr>
      <xdr:spPr>
        <a:xfrm>
          <a:off x="10528300" y="957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509,007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36095</xdr:rowOff>
    </xdr:from>
    <xdr:to>
      <xdr:col>14</xdr:col>
      <xdr:colOff>79375</xdr:colOff>
      <xdr:row>58</xdr:row>
      <xdr:rowOff>137695</xdr:rowOff>
    </xdr:to>
    <xdr:sp macro="" textlink="">
      <xdr:nvSpPr>
        <xdr:cNvPr id="372" name="円/楕円 371">
          <a:extLst>
            <a:ext uri="{FF2B5EF4-FFF2-40B4-BE49-F238E27FC236}">
              <a16:creationId xmlns="" xmlns:a16="http://schemas.microsoft.com/office/drawing/2014/main" id="{00000000-0008-0000-0600-000074010000}"/>
            </a:ext>
          </a:extLst>
        </xdr:cNvPr>
        <xdr:cNvSpPr/>
      </xdr:nvSpPr>
      <xdr:spPr>
        <a:xfrm>
          <a:off x="9588500" y="998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128822</xdr:rowOff>
    </xdr:from>
    <xdr:ext cx="59901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9339794" y="1007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169,298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92182</xdr:rowOff>
    </xdr:from>
    <xdr:to>
      <xdr:col>12</xdr:col>
      <xdr:colOff>561975</xdr:colOff>
      <xdr:row>58</xdr:row>
      <xdr:rowOff>22332</xdr:rowOff>
    </xdr:to>
    <xdr:sp macro="" textlink="">
      <xdr:nvSpPr>
        <xdr:cNvPr id="374" name="円/楕円 373">
          <a:extLst>
            <a:ext uri="{FF2B5EF4-FFF2-40B4-BE49-F238E27FC236}">
              <a16:creationId xmlns="" xmlns:a16="http://schemas.microsoft.com/office/drawing/2014/main" id="{00000000-0008-0000-0600-000076010000}"/>
            </a:ext>
          </a:extLst>
        </xdr:cNvPr>
        <xdr:cNvSpPr/>
      </xdr:nvSpPr>
      <xdr:spPr>
        <a:xfrm>
          <a:off x="8699500" y="98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38859</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8450794" y="964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9258</xdr:rowOff>
    </xdr:from>
    <xdr:to>
      <xdr:col>11</xdr:col>
      <xdr:colOff>358775</xdr:colOff>
      <xdr:row>58</xdr:row>
      <xdr:rowOff>110858</xdr:rowOff>
    </xdr:to>
    <xdr:sp macro="" textlink="">
      <xdr:nvSpPr>
        <xdr:cNvPr id="376" name="円/楕円 375">
          <a:extLst>
            <a:ext uri="{FF2B5EF4-FFF2-40B4-BE49-F238E27FC236}">
              <a16:creationId xmlns="" xmlns:a16="http://schemas.microsoft.com/office/drawing/2014/main" id="{00000000-0008-0000-0600-000078010000}"/>
            </a:ext>
          </a:extLst>
        </xdr:cNvPr>
        <xdr:cNvSpPr/>
      </xdr:nvSpPr>
      <xdr:spPr>
        <a:xfrm>
          <a:off x="7810500" y="995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101985</xdr:rowOff>
    </xdr:from>
    <xdr:ext cx="599010"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7561794" y="1004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33207</xdr:rowOff>
    </xdr:from>
    <xdr:to>
      <xdr:col>10</xdr:col>
      <xdr:colOff>155575</xdr:colOff>
      <xdr:row>58</xdr:row>
      <xdr:rowOff>134807</xdr:rowOff>
    </xdr:to>
    <xdr:sp macro="" textlink="">
      <xdr:nvSpPr>
        <xdr:cNvPr id="378" name="円/楕円 377">
          <a:extLst>
            <a:ext uri="{FF2B5EF4-FFF2-40B4-BE49-F238E27FC236}">
              <a16:creationId xmlns="" xmlns:a16="http://schemas.microsoft.com/office/drawing/2014/main" id="{00000000-0008-0000-0600-00007A010000}"/>
            </a:ext>
          </a:extLst>
        </xdr:cNvPr>
        <xdr:cNvSpPr/>
      </xdr:nvSpPr>
      <xdr:spPr>
        <a:xfrm>
          <a:off x="6921500" y="997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125934</xdr:rowOff>
    </xdr:from>
    <xdr:ext cx="599010"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672794" y="1007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a:extLst>
            <a:ext uri="{FF2B5EF4-FFF2-40B4-BE49-F238E27FC236}">
              <a16:creationId xmlns=""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a:extLst>
            <a:ext uri="{FF2B5EF4-FFF2-40B4-BE49-F238E27FC236}">
              <a16:creationId xmlns=""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a:extLst>
            <a:ext uri="{FF2B5EF4-FFF2-40B4-BE49-F238E27FC236}">
              <a16:creationId xmlns="" xmlns:a16="http://schemas.microsoft.com/office/drawing/2014/main" id="{00000000-0008-0000-0600-000096010000}"/>
            </a:ext>
          </a:extLst>
        </xdr:cNvPr>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124881</xdr:rowOff>
    </xdr:from>
    <xdr:to>
      <xdr:col>15</xdr:col>
      <xdr:colOff>180975</xdr:colOff>
      <xdr:row>78</xdr:row>
      <xdr:rowOff>151825</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9639300" y="13497981"/>
          <a:ext cx="838200" cy="2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a:extLst>
            <a:ext uri="{FF2B5EF4-FFF2-40B4-BE49-F238E27FC236}">
              <a16:creationId xmlns="" xmlns:a16="http://schemas.microsoft.com/office/drawing/2014/main" id="{00000000-0008-0000-0600-000099010000}"/>
            </a:ext>
          </a:extLst>
        </xdr:cNvPr>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a:extLst>
            <a:ext uri="{FF2B5EF4-FFF2-40B4-BE49-F238E27FC236}">
              <a16:creationId xmlns="" xmlns:a16="http://schemas.microsoft.com/office/drawing/2014/main" id="{00000000-0008-0000-0600-00009A010000}"/>
            </a:ext>
          </a:extLst>
        </xdr:cNvPr>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a:extLst>
            <a:ext uri="{FF2B5EF4-FFF2-40B4-BE49-F238E27FC236}">
              <a16:creationId xmlns="" xmlns:a16="http://schemas.microsoft.com/office/drawing/2014/main" id="{00000000-0008-0000-0600-00009B010000}"/>
            </a:ext>
          </a:extLst>
        </xdr:cNvPr>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101025</xdr:rowOff>
    </xdr:from>
    <xdr:to>
      <xdr:col>15</xdr:col>
      <xdr:colOff>231775</xdr:colOff>
      <xdr:row>79</xdr:row>
      <xdr:rowOff>31175</xdr:rowOff>
    </xdr:to>
    <xdr:sp macro="" textlink="">
      <xdr:nvSpPr>
        <xdr:cNvPr id="418" name="円/楕円 417">
          <a:extLst>
            <a:ext uri="{FF2B5EF4-FFF2-40B4-BE49-F238E27FC236}">
              <a16:creationId xmlns="" xmlns:a16="http://schemas.microsoft.com/office/drawing/2014/main" id="{00000000-0008-0000-0600-0000A2010000}"/>
            </a:ext>
          </a:extLst>
        </xdr:cNvPr>
        <xdr:cNvSpPr/>
      </xdr:nvSpPr>
      <xdr:spPr>
        <a:xfrm>
          <a:off x="10426700" y="134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15952</xdr:rowOff>
    </xdr:from>
    <xdr:ext cx="534377" cy="259045"/>
    <xdr:sp macro="" textlink="">
      <xdr:nvSpPr>
        <xdr:cNvPr id="419" name="普通建設事業費 （ うち新規整備　）該当値テキスト">
          <a:extLst>
            <a:ext uri="{FF2B5EF4-FFF2-40B4-BE49-F238E27FC236}">
              <a16:creationId xmlns="" xmlns:a16="http://schemas.microsoft.com/office/drawing/2014/main" id="{00000000-0008-0000-0600-0000A3010000}"/>
            </a:ext>
          </a:extLst>
        </xdr:cNvPr>
        <xdr:cNvSpPr txBox="1"/>
      </xdr:nvSpPr>
      <xdr:spPr>
        <a:xfrm>
          <a:off x="10528300" y="1338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50,453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74081</xdr:rowOff>
    </xdr:from>
    <xdr:to>
      <xdr:col>14</xdr:col>
      <xdr:colOff>79375</xdr:colOff>
      <xdr:row>79</xdr:row>
      <xdr:rowOff>4231</xdr:rowOff>
    </xdr:to>
    <xdr:sp macro="" textlink="">
      <xdr:nvSpPr>
        <xdr:cNvPr id="420" name="円/楕円 419">
          <a:extLst>
            <a:ext uri="{FF2B5EF4-FFF2-40B4-BE49-F238E27FC236}">
              <a16:creationId xmlns="" xmlns:a16="http://schemas.microsoft.com/office/drawing/2014/main" id="{00000000-0008-0000-0600-0000A4010000}"/>
            </a:ext>
          </a:extLst>
        </xdr:cNvPr>
        <xdr:cNvSpPr/>
      </xdr:nvSpPr>
      <xdr:spPr>
        <a:xfrm>
          <a:off x="9588500" y="134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166808</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372111" y="1353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a:extLst>
            <a:ext uri="{FF2B5EF4-FFF2-40B4-BE49-F238E27FC236}">
              <a16:creationId xmlns="" xmlns:a16="http://schemas.microsoft.com/office/drawing/2014/main" id="{00000000-0008-0000-06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a:extLst>
            <a:ext uri="{FF2B5EF4-FFF2-40B4-BE49-F238E27FC236}">
              <a16:creationId xmlns="" xmlns:a16="http://schemas.microsoft.com/office/drawing/2014/main" id="{00000000-0008-0000-06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a:extLst>
            <a:ext uri="{FF2B5EF4-FFF2-40B4-BE49-F238E27FC236}">
              <a16:creationId xmlns="" xmlns:a16="http://schemas.microsoft.com/office/drawing/2014/main" id="{00000000-0008-0000-06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a:extLst>
            <a:ext uri="{FF2B5EF4-FFF2-40B4-BE49-F238E27FC236}">
              <a16:creationId xmlns="" xmlns:a16="http://schemas.microsoft.com/office/drawing/2014/main" id="{00000000-0008-0000-06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a:extLst>
            <a:ext uri="{FF2B5EF4-FFF2-40B4-BE49-F238E27FC236}">
              <a16:creationId xmlns=""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a:extLst>
            <a:ext uri="{FF2B5EF4-FFF2-40B4-BE49-F238E27FC236}">
              <a16:creationId xmlns="" xmlns:a16="http://schemas.microsoft.com/office/drawing/2014/main" id="{00000000-0008-0000-0600-0000B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a:extLst>
            <a:ext uri="{FF2B5EF4-FFF2-40B4-BE49-F238E27FC236}">
              <a16:creationId xmlns="" xmlns:a16="http://schemas.microsoft.com/office/drawing/2014/main" id="{00000000-0008-0000-0600-0000B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a:extLst>
            <a:ext uri="{FF2B5EF4-FFF2-40B4-BE49-F238E27FC236}">
              <a16:creationId xmlns="" xmlns:a16="http://schemas.microsoft.com/office/drawing/2014/main" id="{00000000-0008-0000-0600-0000B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a:extLst>
            <a:ext uri="{FF2B5EF4-FFF2-40B4-BE49-F238E27FC236}">
              <a16:creationId xmlns=""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a:extLst>
            <a:ext uri="{FF2B5EF4-FFF2-40B4-BE49-F238E27FC236}">
              <a16:creationId xmlns="" xmlns:a16="http://schemas.microsoft.com/office/drawing/2014/main" id="{00000000-0008-0000-0600-0000BC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a:extLst>
            <a:ext uri="{FF2B5EF4-FFF2-40B4-BE49-F238E27FC236}">
              <a16:creationId xmlns="" xmlns:a16="http://schemas.microsoft.com/office/drawing/2014/main" id="{00000000-0008-0000-0600-0000BE010000}"/>
            </a:ext>
          </a:extLst>
        </xdr:cNvPr>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88196</xdr:rowOff>
    </xdr:from>
    <xdr:to>
      <xdr:col>15</xdr:col>
      <xdr:colOff>180975</xdr:colOff>
      <xdr:row>98</xdr:row>
      <xdr:rowOff>62250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flipV="1">
          <a:off x="9639300" y="16547396"/>
          <a:ext cx="838200" cy="3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a:extLst>
            <a:ext uri="{FF2B5EF4-FFF2-40B4-BE49-F238E27FC236}">
              <a16:creationId xmlns="" xmlns:a16="http://schemas.microsoft.com/office/drawing/2014/main" id="{00000000-0008-0000-0600-0000C1010000}"/>
            </a:ext>
          </a:extLst>
        </xdr:cNvPr>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a:extLst>
            <a:ext uri="{FF2B5EF4-FFF2-40B4-BE49-F238E27FC236}">
              <a16:creationId xmlns="" xmlns:a16="http://schemas.microsoft.com/office/drawing/2014/main" id="{00000000-0008-0000-0600-0000C2010000}"/>
            </a:ext>
          </a:extLst>
        </xdr:cNvPr>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a:extLst>
            <a:ext uri="{FF2B5EF4-FFF2-40B4-BE49-F238E27FC236}">
              <a16:creationId xmlns="" xmlns:a16="http://schemas.microsoft.com/office/drawing/2014/main" id="{00000000-0008-0000-0600-0000C3010000}"/>
            </a:ext>
          </a:extLst>
        </xdr:cNvPr>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37396</xdr:rowOff>
    </xdr:from>
    <xdr:to>
      <xdr:col>15</xdr:col>
      <xdr:colOff>231775</xdr:colOff>
      <xdr:row>96</xdr:row>
      <xdr:rowOff>138996</xdr:rowOff>
    </xdr:to>
    <xdr:sp macro="" textlink="">
      <xdr:nvSpPr>
        <xdr:cNvPr id="458" name="円/楕円 457">
          <a:extLst>
            <a:ext uri="{FF2B5EF4-FFF2-40B4-BE49-F238E27FC236}">
              <a16:creationId xmlns="" xmlns:a16="http://schemas.microsoft.com/office/drawing/2014/main" id="{00000000-0008-0000-0600-0000CA010000}"/>
            </a:ext>
          </a:extLst>
        </xdr:cNvPr>
        <xdr:cNvSpPr/>
      </xdr:nvSpPr>
      <xdr:spPr>
        <a:xfrm>
          <a:off x="10426700" y="164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60273</xdr:rowOff>
    </xdr:from>
    <xdr:ext cx="599010" cy="259045"/>
    <xdr:sp macro="" textlink="">
      <xdr:nvSpPr>
        <xdr:cNvPr id="459" name="普通建設事業費 （ うち更新整備　）該当値テキスト">
          <a:extLst>
            <a:ext uri="{FF2B5EF4-FFF2-40B4-BE49-F238E27FC236}">
              <a16:creationId xmlns="" xmlns:a16="http://schemas.microsoft.com/office/drawing/2014/main" id="{00000000-0008-0000-0600-0000CB010000}"/>
            </a:ext>
          </a:extLst>
        </xdr:cNvPr>
        <xdr:cNvSpPr txBox="1"/>
      </xdr:nvSpPr>
      <xdr:spPr>
        <a:xfrm>
          <a:off x="10528300" y="1634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431,326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11450</xdr:rowOff>
    </xdr:from>
    <xdr:to>
      <xdr:col>14</xdr:col>
      <xdr:colOff>79375</xdr:colOff>
      <xdr:row>98</xdr:row>
      <xdr:rowOff>113050</xdr:rowOff>
    </xdr:to>
    <xdr:sp macro="" textlink="">
      <xdr:nvSpPr>
        <xdr:cNvPr id="460" name="円/楕円 459">
          <a:extLst>
            <a:ext uri="{FF2B5EF4-FFF2-40B4-BE49-F238E27FC236}">
              <a16:creationId xmlns="" xmlns:a16="http://schemas.microsoft.com/office/drawing/2014/main" id="{00000000-0008-0000-0600-0000CC010000}"/>
            </a:ext>
          </a:extLst>
        </xdr:cNvPr>
        <xdr:cNvSpPr/>
      </xdr:nvSpPr>
      <xdr:spPr>
        <a:xfrm>
          <a:off x="9588500" y="1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104177</xdr:rowOff>
    </xdr:from>
    <xdr:ext cx="534377"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9372111" y="1690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a:extLst>
            <a:ext uri="{FF2B5EF4-FFF2-40B4-BE49-F238E27FC236}">
              <a16:creationId xmlns="" xmlns:a16="http://schemas.microsoft.com/office/drawing/2014/main" id="{00000000-0008-0000-0600-0000C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a:extLst>
            <a:ext uri="{FF2B5EF4-FFF2-40B4-BE49-F238E27FC236}">
              <a16:creationId xmlns="" xmlns:a16="http://schemas.microsoft.com/office/drawing/2014/main" id="{00000000-0008-0000-0600-0000C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a:extLst>
            <a:ext uri="{FF2B5EF4-FFF2-40B4-BE49-F238E27FC236}">
              <a16:creationId xmlns="" xmlns:a16="http://schemas.microsoft.com/office/drawing/2014/main" id="{00000000-0008-0000-0600-0000D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a:extLst>
            <a:ext uri="{FF2B5EF4-FFF2-40B4-BE49-F238E27FC236}">
              <a16:creationId xmlns="" xmlns:a16="http://schemas.microsoft.com/office/drawing/2014/main" id="{00000000-0008-0000-0600-0000D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a:extLst>
            <a:ext uri="{FF2B5EF4-FFF2-40B4-BE49-F238E27FC236}">
              <a16:creationId xmlns="" xmlns:a16="http://schemas.microsoft.com/office/drawing/2014/main" id="{00000000-0008-0000-0600-0000D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a:extLst>
            <a:ext uri="{FF2B5EF4-FFF2-40B4-BE49-F238E27FC236}">
              <a16:creationId xmlns="" xmlns:a16="http://schemas.microsoft.com/office/drawing/2014/main" id="{00000000-0008-0000-0600-0000D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a:extLst>
            <a:ext uri="{FF2B5EF4-FFF2-40B4-BE49-F238E27FC236}">
              <a16:creationId xmlns="" xmlns:a16="http://schemas.microsoft.com/office/drawing/2014/main" id="{00000000-0008-0000-0600-0000D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a:extLst>
            <a:ext uri="{FF2B5EF4-FFF2-40B4-BE49-F238E27FC236}">
              <a16:creationId xmlns="" xmlns:a16="http://schemas.microsoft.com/office/drawing/2014/main" id="{00000000-0008-0000-0600-0000D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a:extLst>
            <a:ext uri="{FF2B5EF4-FFF2-40B4-BE49-F238E27FC236}">
              <a16:creationId xmlns="" xmlns:a16="http://schemas.microsoft.com/office/drawing/2014/main" id="{00000000-0008-0000-0600-0000D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a:extLst>
            <a:ext uri="{FF2B5EF4-FFF2-40B4-BE49-F238E27FC236}">
              <a16:creationId xmlns="" xmlns:a16="http://schemas.microsoft.com/office/drawing/2014/main" id="{00000000-0008-0000-0600-0000D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a:extLst>
            <a:ext uri="{FF2B5EF4-FFF2-40B4-BE49-F238E27FC236}">
              <a16:creationId xmlns="" xmlns:a16="http://schemas.microsoft.com/office/drawing/2014/main" id="{00000000-0008-0000-0600-0000D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a:extLst>
            <a:ext uri="{FF2B5EF4-FFF2-40B4-BE49-F238E27FC236}">
              <a16:creationId xmlns="" xmlns:a16="http://schemas.microsoft.com/office/drawing/2014/main" id="{00000000-0008-0000-0600-0000E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a:extLst>
            <a:ext uri="{FF2B5EF4-FFF2-40B4-BE49-F238E27FC236}">
              <a16:creationId xmlns="" xmlns:a16="http://schemas.microsoft.com/office/drawing/2014/main" id="{00000000-0008-0000-0600-0000E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a:extLst>
            <a:ext uri="{FF2B5EF4-FFF2-40B4-BE49-F238E27FC236}">
              <a16:creationId xmlns="" xmlns:a16="http://schemas.microsoft.com/office/drawing/2014/main" id="{00000000-0008-0000-0600-0000E3010000}"/>
            </a:ext>
          </a:extLst>
        </xdr:cNvPr>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a:extLst>
            <a:ext uri="{FF2B5EF4-FFF2-40B4-BE49-F238E27FC236}">
              <a16:creationId xmlns="" xmlns:a16="http://schemas.microsoft.com/office/drawing/2014/main" id="{00000000-0008-0000-0600-0000E4010000}"/>
            </a:ext>
          </a:extLst>
        </xdr:cNvPr>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a:extLst>
            <a:ext uri="{FF2B5EF4-FFF2-40B4-BE49-F238E27FC236}">
              <a16:creationId xmlns="" xmlns:a16="http://schemas.microsoft.com/office/drawing/2014/main" id="{00000000-0008-0000-0600-0000E5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a:extLst>
            <a:ext uri="{FF2B5EF4-FFF2-40B4-BE49-F238E27FC236}">
              <a16:creationId xmlns="" xmlns:a16="http://schemas.microsoft.com/office/drawing/2014/main" id="{00000000-0008-0000-0600-0000E6010000}"/>
            </a:ext>
          </a:extLst>
        </xdr:cNvPr>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a:extLst>
            <a:ext uri="{FF2B5EF4-FFF2-40B4-BE49-F238E27FC236}">
              <a16:creationId xmlns="" xmlns:a16="http://schemas.microsoft.com/office/drawing/2014/main" id="{00000000-0008-0000-0600-0000E7010000}"/>
            </a:ext>
          </a:extLst>
        </xdr:cNvPr>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51915</xdr:rowOff>
    </xdr:from>
    <xdr:to>
      <xdr:col>23</xdr:col>
      <xdr:colOff>517525</xdr:colOff>
      <xdr:row>37</xdr:row>
      <xdr:rowOff>90503</xdr:rowOff>
    </xdr:to>
    <xdr:cxnSp macro="">
      <xdr:nvCxnSpPr>
        <xdr:cNvPr id="488" name="直線コネクタ 487">
          <a:extLst>
            <a:ext uri="{FF2B5EF4-FFF2-40B4-BE49-F238E27FC236}">
              <a16:creationId xmlns="" xmlns:a16="http://schemas.microsoft.com/office/drawing/2014/main" id="{00000000-0008-0000-0600-0000E8010000}"/>
            </a:ext>
          </a:extLst>
        </xdr:cNvPr>
        <xdr:cNvCxnSpPr/>
      </xdr:nvCxnSpPr>
      <xdr:spPr>
        <a:xfrm>
          <a:off x="15481300" y="6395565"/>
          <a:ext cx="8382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a:extLst>
            <a:ext uri="{FF2B5EF4-FFF2-40B4-BE49-F238E27FC236}">
              <a16:creationId xmlns="" xmlns:a16="http://schemas.microsoft.com/office/drawing/2014/main" id="{00000000-0008-0000-0600-0000E9010000}"/>
            </a:ext>
          </a:extLst>
        </xdr:cNvPr>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a:extLst>
            <a:ext uri="{FF2B5EF4-FFF2-40B4-BE49-F238E27FC236}">
              <a16:creationId xmlns="" xmlns:a16="http://schemas.microsoft.com/office/drawing/2014/main" id="{00000000-0008-0000-0600-0000EA010000}"/>
            </a:ext>
          </a:extLst>
        </xdr:cNvPr>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51915</xdr:rowOff>
    </xdr:from>
    <xdr:to>
      <xdr:col>22</xdr:col>
      <xdr:colOff>365125</xdr:colOff>
      <xdr:row>38</xdr:row>
      <xdr:rowOff>73491</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flipV="1">
          <a:off x="14592300" y="6395565"/>
          <a:ext cx="889000" cy="19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a:extLst>
            <a:ext uri="{FF2B5EF4-FFF2-40B4-BE49-F238E27FC236}">
              <a16:creationId xmlns="" xmlns:a16="http://schemas.microsoft.com/office/drawing/2014/main" id="{00000000-0008-0000-0600-0000EC010000}"/>
            </a:ext>
          </a:extLst>
        </xdr:cNvPr>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112750</xdr:rowOff>
    </xdr:from>
    <xdr:to>
      <xdr:col>21</xdr:col>
      <xdr:colOff>161925</xdr:colOff>
      <xdr:row>38</xdr:row>
      <xdr:rowOff>73491</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3703300" y="6456400"/>
          <a:ext cx="889000" cy="13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a:extLst>
            <a:ext uri="{FF2B5EF4-FFF2-40B4-BE49-F238E27FC236}">
              <a16:creationId xmlns="" xmlns:a16="http://schemas.microsoft.com/office/drawing/2014/main" id="{00000000-0008-0000-0600-0000EF010000}"/>
            </a:ext>
          </a:extLst>
        </xdr:cNvPr>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127399</xdr:rowOff>
    </xdr:from>
    <xdr:ext cx="534377"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4325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112750</xdr:rowOff>
    </xdr:from>
    <xdr:to>
      <xdr:col>19</xdr:col>
      <xdr:colOff>644525</xdr:colOff>
      <xdr:row>38</xdr:row>
      <xdr:rowOff>44783</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flipV="1">
          <a:off x="12814300" y="6456400"/>
          <a:ext cx="889000" cy="10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a:extLst>
            <a:ext uri="{FF2B5EF4-FFF2-40B4-BE49-F238E27FC236}">
              <a16:creationId xmlns="" xmlns:a16="http://schemas.microsoft.com/office/drawing/2014/main" id="{00000000-0008-0000-0600-0000F2010000}"/>
            </a:ext>
          </a:extLst>
        </xdr:cNvPr>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a:extLst>
            <a:ext uri="{FF2B5EF4-FFF2-40B4-BE49-F238E27FC236}">
              <a16:creationId xmlns="" xmlns:a16="http://schemas.microsoft.com/office/drawing/2014/main" id="{00000000-0008-0000-0600-0000F4010000}"/>
            </a:ext>
          </a:extLst>
        </xdr:cNvPr>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39703</xdr:rowOff>
    </xdr:from>
    <xdr:to>
      <xdr:col>23</xdr:col>
      <xdr:colOff>568325</xdr:colOff>
      <xdr:row>37</xdr:row>
      <xdr:rowOff>141303</xdr:rowOff>
    </xdr:to>
    <xdr:sp macro="" textlink="">
      <xdr:nvSpPr>
        <xdr:cNvPr id="507" name="円/楕円 506">
          <a:extLst>
            <a:ext uri="{FF2B5EF4-FFF2-40B4-BE49-F238E27FC236}">
              <a16:creationId xmlns="" xmlns:a16="http://schemas.microsoft.com/office/drawing/2014/main" id="{00000000-0008-0000-0600-0000FB010000}"/>
            </a:ext>
          </a:extLst>
        </xdr:cNvPr>
        <xdr:cNvSpPr/>
      </xdr:nvSpPr>
      <xdr:spPr>
        <a:xfrm>
          <a:off x="16268700" y="638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62580</xdr:rowOff>
    </xdr:from>
    <xdr:ext cx="534377" cy="259045"/>
    <xdr:sp macro="" textlink="">
      <xdr:nvSpPr>
        <xdr:cNvPr id="508" name="災害復旧事業費該当値テキスト">
          <a:extLst>
            <a:ext uri="{FF2B5EF4-FFF2-40B4-BE49-F238E27FC236}">
              <a16:creationId xmlns="" xmlns:a16="http://schemas.microsoft.com/office/drawing/2014/main" id="{00000000-0008-0000-0600-0000FC010000}"/>
            </a:ext>
          </a:extLst>
        </xdr:cNvPr>
        <xdr:cNvSpPr txBox="1"/>
      </xdr:nvSpPr>
      <xdr:spPr>
        <a:xfrm>
          <a:off x="16370300" y="623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1115</xdr:rowOff>
    </xdr:from>
    <xdr:to>
      <xdr:col>22</xdr:col>
      <xdr:colOff>415925</xdr:colOff>
      <xdr:row>37</xdr:row>
      <xdr:rowOff>102715</xdr:rowOff>
    </xdr:to>
    <xdr:sp macro="" textlink="">
      <xdr:nvSpPr>
        <xdr:cNvPr id="509" name="円/楕円 508">
          <a:extLst>
            <a:ext uri="{FF2B5EF4-FFF2-40B4-BE49-F238E27FC236}">
              <a16:creationId xmlns="" xmlns:a16="http://schemas.microsoft.com/office/drawing/2014/main" id="{00000000-0008-0000-0600-0000FD010000}"/>
            </a:ext>
          </a:extLst>
        </xdr:cNvPr>
        <xdr:cNvSpPr/>
      </xdr:nvSpPr>
      <xdr:spPr>
        <a:xfrm>
          <a:off x="15430500" y="63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119242</xdr:rowOff>
    </xdr:from>
    <xdr:ext cx="599010"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5181794" y="611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113,401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22691</xdr:rowOff>
    </xdr:from>
    <xdr:to>
      <xdr:col>21</xdr:col>
      <xdr:colOff>212725</xdr:colOff>
      <xdr:row>38</xdr:row>
      <xdr:rowOff>124291</xdr:rowOff>
    </xdr:to>
    <xdr:sp macro="" textlink="">
      <xdr:nvSpPr>
        <xdr:cNvPr id="511" name="円/楕円 510">
          <a:extLst>
            <a:ext uri="{FF2B5EF4-FFF2-40B4-BE49-F238E27FC236}">
              <a16:creationId xmlns="" xmlns:a16="http://schemas.microsoft.com/office/drawing/2014/main" id="{00000000-0008-0000-0600-0000FF010000}"/>
            </a:ext>
          </a:extLst>
        </xdr:cNvPr>
        <xdr:cNvSpPr/>
      </xdr:nvSpPr>
      <xdr:spPr>
        <a:xfrm>
          <a:off x="14541500" y="653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140817</xdr:rowOff>
    </xdr:from>
    <xdr:ext cx="534377"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4325111" y="63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28,963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61950</xdr:rowOff>
    </xdr:from>
    <xdr:to>
      <xdr:col>20</xdr:col>
      <xdr:colOff>9525</xdr:colOff>
      <xdr:row>37</xdr:row>
      <xdr:rowOff>163550</xdr:rowOff>
    </xdr:to>
    <xdr:sp macro="" textlink="">
      <xdr:nvSpPr>
        <xdr:cNvPr id="513" name="円/楕円 512">
          <a:extLst>
            <a:ext uri="{FF2B5EF4-FFF2-40B4-BE49-F238E27FC236}">
              <a16:creationId xmlns="" xmlns:a16="http://schemas.microsoft.com/office/drawing/2014/main" id="{00000000-0008-0000-0600-000001020000}"/>
            </a:ext>
          </a:extLst>
        </xdr:cNvPr>
        <xdr:cNvSpPr/>
      </xdr:nvSpPr>
      <xdr:spPr>
        <a:xfrm>
          <a:off x="13652500" y="64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8627</xdr:rowOff>
    </xdr:from>
    <xdr:ext cx="534377"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3436111" y="61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86,789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165433</xdr:rowOff>
    </xdr:from>
    <xdr:to>
      <xdr:col>18</xdr:col>
      <xdr:colOff>492125</xdr:colOff>
      <xdr:row>38</xdr:row>
      <xdr:rowOff>95583</xdr:rowOff>
    </xdr:to>
    <xdr:sp macro="" textlink="">
      <xdr:nvSpPr>
        <xdr:cNvPr id="515" name="円/楕円 514">
          <a:extLst>
            <a:ext uri="{FF2B5EF4-FFF2-40B4-BE49-F238E27FC236}">
              <a16:creationId xmlns="" xmlns:a16="http://schemas.microsoft.com/office/drawing/2014/main" id="{00000000-0008-0000-0600-000003020000}"/>
            </a:ext>
          </a:extLst>
        </xdr:cNvPr>
        <xdr:cNvSpPr/>
      </xdr:nvSpPr>
      <xdr:spPr>
        <a:xfrm>
          <a:off x="12763500" y="650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112110</xdr:rowOff>
    </xdr:from>
    <xdr:ext cx="534377"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2547111" y="628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a:extLst>
            <a:ext uri="{FF2B5EF4-FFF2-40B4-BE49-F238E27FC236}">
              <a16:creationId xmlns="" xmlns:a16="http://schemas.microsoft.com/office/drawing/2014/main" id="{00000000-0008-0000-0600-00000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a:extLst>
            <a:ext uri="{FF2B5EF4-FFF2-40B4-BE49-F238E27FC236}">
              <a16:creationId xmlns="" xmlns:a16="http://schemas.microsoft.com/office/drawing/2014/main" id="{00000000-0008-0000-0600-00000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a:extLst>
            <a:ext uri="{FF2B5EF4-FFF2-40B4-BE49-F238E27FC236}">
              <a16:creationId xmlns="" xmlns:a16="http://schemas.microsoft.com/office/drawing/2014/main" id="{00000000-0008-0000-0600-00000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a:extLst>
            <a:ext uri="{FF2B5EF4-FFF2-40B4-BE49-F238E27FC236}">
              <a16:creationId xmlns="" xmlns:a16="http://schemas.microsoft.com/office/drawing/2014/main" id="{00000000-0008-0000-0600-00000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a:extLst>
            <a:ext uri="{FF2B5EF4-FFF2-40B4-BE49-F238E27FC236}">
              <a16:creationId xmlns="" xmlns:a16="http://schemas.microsoft.com/office/drawing/2014/main" id="{00000000-0008-0000-0600-00000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a:extLst>
            <a:ext uri="{FF2B5EF4-FFF2-40B4-BE49-F238E27FC236}">
              <a16:creationId xmlns="" xmlns:a16="http://schemas.microsoft.com/office/drawing/2014/main" id="{00000000-0008-0000-0600-00000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a:extLst>
            <a:ext uri="{FF2B5EF4-FFF2-40B4-BE49-F238E27FC236}">
              <a16:creationId xmlns="" xmlns:a16="http://schemas.microsoft.com/office/drawing/2014/main" id="{00000000-0008-0000-0600-00000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a:extLst>
            <a:ext uri="{FF2B5EF4-FFF2-40B4-BE49-F238E27FC236}">
              <a16:creationId xmlns="" xmlns:a16="http://schemas.microsoft.com/office/drawing/2014/main" id="{00000000-0008-0000-0600-00000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a:extLst>
            <a:ext uri="{FF2B5EF4-FFF2-40B4-BE49-F238E27FC236}">
              <a16:creationId xmlns="" xmlns:a16="http://schemas.microsoft.com/office/drawing/2014/main" id="{00000000-0008-0000-0600-00001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a:extLst>
            <a:ext uri="{FF2B5EF4-FFF2-40B4-BE49-F238E27FC236}">
              <a16:creationId xmlns="" xmlns:a16="http://schemas.microsoft.com/office/drawing/2014/main" id="{00000000-0008-0000-0600-00001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a:extLst>
            <a:ext uri="{FF2B5EF4-FFF2-40B4-BE49-F238E27FC236}">
              <a16:creationId xmlns="" xmlns:a16="http://schemas.microsoft.com/office/drawing/2014/main" id="{00000000-0008-0000-0600-00001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a:extLst>
            <a:ext uri="{FF2B5EF4-FFF2-40B4-BE49-F238E27FC236}">
              <a16:creationId xmlns="" xmlns:a16="http://schemas.microsoft.com/office/drawing/2014/main" id="{00000000-0008-0000-0600-00001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a:extLst>
            <a:ext uri="{FF2B5EF4-FFF2-40B4-BE49-F238E27FC236}">
              <a16:creationId xmlns="" xmlns:a16="http://schemas.microsoft.com/office/drawing/2014/main" id="{00000000-0008-0000-0600-00001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a:extLst>
            <a:ext uri="{FF2B5EF4-FFF2-40B4-BE49-F238E27FC236}">
              <a16:creationId xmlns="" xmlns:a16="http://schemas.microsoft.com/office/drawing/2014/main" id="{00000000-0008-0000-0600-00001A020000}"/>
            </a:ext>
          </a:extLst>
        </xdr:cNvPr>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a:extLst>
            <a:ext uri="{FF2B5EF4-FFF2-40B4-BE49-F238E27FC236}">
              <a16:creationId xmlns="" xmlns:a16="http://schemas.microsoft.com/office/drawing/2014/main" id="{00000000-0008-0000-0600-00001B020000}"/>
            </a:ext>
          </a:extLst>
        </xdr:cNvPr>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a:extLst>
            <a:ext uri="{FF2B5EF4-FFF2-40B4-BE49-F238E27FC236}">
              <a16:creationId xmlns="" xmlns:a16="http://schemas.microsoft.com/office/drawing/2014/main" id="{00000000-0008-0000-0600-00001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a:extLst>
            <a:ext uri="{FF2B5EF4-FFF2-40B4-BE49-F238E27FC236}">
              <a16:creationId xmlns="" xmlns:a16="http://schemas.microsoft.com/office/drawing/2014/main" id="{00000000-0008-0000-0600-00001D020000}"/>
            </a:ext>
          </a:extLst>
        </xdr:cNvPr>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a:extLst>
            <a:ext uri="{FF2B5EF4-FFF2-40B4-BE49-F238E27FC236}">
              <a16:creationId xmlns="" xmlns:a16="http://schemas.microsoft.com/office/drawing/2014/main" id="{00000000-0008-0000-0600-00001E020000}"/>
            </a:ext>
          </a:extLst>
        </xdr:cNvPr>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a:extLst>
            <a:ext uri="{FF2B5EF4-FFF2-40B4-BE49-F238E27FC236}">
              <a16:creationId xmlns="" xmlns:a16="http://schemas.microsoft.com/office/drawing/2014/main" id="{00000000-0008-0000-0600-00001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a:extLst>
            <a:ext uri="{FF2B5EF4-FFF2-40B4-BE49-F238E27FC236}">
              <a16:creationId xmlns="" xmlns:a16="http://schemas.microsoft.com/office/drawing/2014/main" id="{00000000-0008-0000-0600-000020020000}"/>
            </a:ext>
          </a:extLst>
        </xdr:cNvPr>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a:extLst>
            <a:ext uri="{FF2B5EF4-FFF2-40B4-BE49-F238E27FC236}">
              <a16:creationId xmlns="" xmlns:a16="http://schemas.microsoft.com/office/drawing/2014/main" id="{00000000-0008-0000-0600-000021020000}"/>
            </a:ext>
          </a:extLst>
        </xdr:cNvPr>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a:extLst>
            <a:ext uri="{FF2B5EF4-FFF2-40B4-BE49-F238E27FC236}">
              <a16:creationId xmlns="" xmlns:a16="http://schemas.microsoft.com/office/drawing/2014/main" id="{00000000-0008-0000-0600-00002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a:extLst>
            <a:ext uri="{FF2B5EF4-FFF2-40B4-BE49-F238E27FC236}">
              <a16:creationId xmlns="" xmlns:a16="http://schemas.microsoft.com/office/drawing/2014/main" id="{00000000-0008-0000-0600-000023020000}"/>
            </a:ext>
          </a:extLst>
        </xdr:cNvPr>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a:extLst>
            <a:ext uri="{FF2B5EF4-FFF2-40B4-BE49-F238E27FC236}">
              <a16:creationId xmlns="" xmlns:a16="http://schemas.microsoft.com/office/drawing/2014/main" id="{00000000-0008-0000-0600-000026020000}"/>
            </a:ext>
          </a:extLst>
        </xdr:cNvPr>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a:extLst>
            <a:ext uri="{FF2B5EF4-FFF2-40B4-BE49-F238E27FC236}">
              <a16:creationId xmlns="" xmlns:a16="http://schemas.microsoft.com/office/drawing/2014/main" id="{00000000-0008-0000-0600-000029020000}"/>
            </a:ext>
          </a:extLst>
        </xdr:cNvPr>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a:extLst>
            <a:ext uri="{FF2B5EF4-FFF2-40B4-BE49-F238E27FC236}">
              <a16:creationId xmlns="" xmlns:a16="http://schemas.microsoft.com/office/drawing/2014/main" id="{00000000-0008-0000-0600-00002B020000}"/>
            </a:ext>
          </a:extLst>
        </xdr:cNvPr>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a:extLst>
            <a:ext uri="{FF2B5EF4-FFF2-40B4-BE49-F238E27FC236}">
              <a16:creationId xmlns="" xmlns:a16="http://schemas.microsoft.com/office/drawing/2014/main" id="{00000000-0008-0000-0600-00003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a:extLst>
            <a:ext uri="{FF2B5EF4-FFF2-40B4-BE49-F238E27FC236}">
              <a16:creationId xmlns="" xmlns:a16="http://schemas.microsoft.com/office/drawing/2014/main" id="{00000000-0008-0000-0600-000033020000}"/>
            </a:ext>
          </a:extLst>
        </xdr:cNvPr>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a:extLst>
            <a:ext uri="{FF2B5EF4-FFF2-40B4-BE49-F238E27FC236}">
              <a16:creationId xmlns="" xmlns:a16="http://schemas.microsoft.com/office/drawing/2014/main" id="{00000000-0008-0000-0600-00003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a:extLst>
            <a:ext uri="{FF2B5EF4-FFF2-40B4-BE49-F238E27FC236}">
              <a16:creationId xmlns="" xmlns:a16="http://schemas.microsoft.com/office/drawing/2014/main" id="{00000000-0008-0000-0600-00003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a:extLst>
            <a:ext uri="{FF2B5EF4-FFF2-40B4-BE49-F238E27FC236}">
              <a16:creationId xmlns="" xmlns:a16="http://schemas.microsoft.com/office/drawing/2014/main" id="{00000000-0008-0000-0600-00003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a:extLst>
            <a:ext uri="{FF2B5EF4-FFF2-40B4-BE49-F238E27FC236}">
              <a16:creationId xmlns="" xmlns:a16="http://schemas.microsoft.com/office/drawing/2014/main" id="{00000000-0008-0000-0600-00003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a:extLst>
            <a:ext uri="{FF2B5EF4-FFF2-40B4-BE49-F238E27FC236}">
              <a16:creationId xmlns="" xmlns:a16="http://schemas.microsoft.com/office/drawing/2014/main" id="{00000000-0008-0000-0600-00003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a:extLst>
            <a:ext uri="{FF2B5EF4-FFF2-40B4-BE49-F238E27FC236}">
              <a16:creationId xmlns="" xmlns:a16="http://schemas.microsoft.com/office/drawing/2014/main" id="{00000000-0008-0000-0600-00003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a:extLst>
            <a:ext uri="{FF2B5EF4-FFF2-40B4-BE49-F238E27FC236}">
              <a16:creationId xmlns="" xmlns:a16="http://schemas.microsoft.com/office/drawing/2014/main" id="{00000000-0008-0000-0600-00003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a:extLst>
            <a:ext uri="{FF2B5EF4-FFF2-40B4-BE49-F238E27FC236}">
              <a16:creationId xmlns="" xmlns:a16="http://schemas.microsoft.com/office/drawing/2014/main" id="{00000000-0008-0000-0600-00003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a:extLst>
            <a:ext uri="{FF2B5EF4-FFF2-40B4-BE49-F238E27FC236}">
              <a16:creationId xmlns="" xmlns:a16="http://schemas.microsoft.com/office/drawing/2014/main" id="{00000000-0008-0000-0600-00004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a:extLst>
            <a:ext uri="{FF2B5EF4-FFF2-40B4-BE49-F238E27FC236}">
              <a16:creationId xmlns="" xmlns:a16="http://schemas.microsoft.com/office/drawing/2014/main" id="{00000000-0008-0000-0600-00004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a:extLst>
            <a:ext uri="{FF2B5EF4-FFF2-40B4-BE49-F238E27FC236}">
              <a16:creationId xmlns="" xmlns:a16="http://schemas.microsoft.com/office/drawing/2014/main" id="{00000000-0008-0000-0600-00004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a:extLst>
            <a:ext uri="{FF2B5EF4-FFF2-40B4-BE49-F238E27FC236}">
              <a16:creationId xmlns="" xmlns:a16="http://schemas.microsoft.com/office/drawing/2014/main" id="{00000000-0008-0000-0600-00004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a:extLst>
            <a:ext uri="{FF2B5EF4-FFF2-40B4-BE49-F238E27FC236}">
              <a16:creationId xmlns="" xmlns:a16="http://schemas.microsoft.com/office/drawing/2014/main" id="{00000000-0008-0000-0600-00004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a:extLst>
            <a:ext uri="{FF2B5EF4-FFF2-40B4-BE49-F238E27FC236}">
              <a16:creationId xmlns="" xmlns:a16="http://schemas.microsoft.com/office/drawing/2014/main" id="{00000000-0008-0000-0600-00004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a:extLst>
            <a:ext uri="{FF2B5EF4-FFF2-40B4-BE49-F238E27FC236}">
              <a16:creationId xmlns="" xmlns:a16="http://schemas.microsoft.com/office/drawing/2014/main" id="{00000000-0008-0000-0600-00004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a:extLst>
            <a:ext uri="{FF2B5EF4-FFF2-40B4-BE49-F238E27FC236}">
              <a16:creationId xmlns="" xmlns:a16="http://schemas.microsoft.com/office/drawing/2014/main" id="{00000000-0008-0000-0600-00004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a:extLst>
            <a:ext uri="{FF2B5EF4-FFF2-40B4-BE49-F238E27FC236}">
              <a16:creationId xmlns="" xmlns:a16="http://schemas.microsoft.com/office/drawing/2014/main" id="{00000000-0008-0000-0600-00004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a:extLst>
            <a:ext uri="{FF2B5EF4-FFF2-40B4-BE49-F238E27FC236}">
              <a16:creationId xmlns="" xmlns:a16="http://schemas.microsoft.com/office/drawing/2014/main" id="{00000000-0008-0000-0600-00004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a:extLst>
            <a:ext uri="{FF2B5EF4-FFF2-40B4-BE49-F238E27FC236}">
              <a16:creationId xmlns="" xmlns:a16="http://schemas.microsoft.com/office/drawing/2014/main" id="{00000000-0008-0000-0600-00005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a:extLst>
            <a:ext uri="{FF2B5EF4-FFF2-40B4-BE49-F238E27FC236}">
              <a16:creationId xmlns="" xmlns:a16="http://schemas.microsoft.com/office/drawing/2014/main" id="{00000000-0008-0000-0600-00005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a:extLst>
            <a:ext uri="{FF2B5EF4-FFF2-40B4-BE49-F238E27FC236}">
              <a16:creationId xmlns="" xmlns:a16="http://schemas.microsoft.com/office/drawing/2014/main" id="{00000000-0008-0000-0600-000053020000}"/>
            </a:ext>
          </a:extLst>
        </xdr:cNvPr>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a:extLst>
            <a:ext uri="{FF2B5EF4-FFF2-40B4-BE49-F238E27FC236}">
              <a16:creationId xmlns="" xmlns:a16="http://schemas.microsoft.com/office/drawing/2014/main" id="{00000000-0008-0000-0600-000054020000}"/>
            </a:ext>
          </a:extLst>
        </xdr:cNvPr>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a:extLst>
            <a:ext uri="{FF2B5EF4-FFF2-40B4-BE49-F238E27FC236}">
              <a16:creationId xmlns="" xmlns:a16="http://schemas.microsoft.com/office/drawing/2014/main" id="{00000000-0008-0000-0600-000055020000}"/>
            </a:ext>
          </a:extLst>
        </xdr:cNvPr>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a:extLst>
            <a:ext uri="{FF2B5EF4-FFF2-40B4-BE49-F238E27FC236}">
              <a16:creationId xmlns="" xmlns:a16="http://schemas.microsoft.com/office/drawing/2014/main" id="{00000000-0008-0000-0600-000056020000}"/>
            </a:ext>
          </a:extLst>
        </xdr:cNvPr>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a:extLst>
            <a:ext uri="{FF2B5EF4-FFF2-40B4-BE49-F238E27FC236}">
              <a16:creationId xmlns="" xmlns:a16="http://schemas.microsoft.com/office/drawing/2014/main" id="{00000000-0008-0000-0600-000057020000}"/>
            </a:ext>
          </a:extLst>
        </xdr:cNvPr>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90568</xdr:rowOff>
    </xdr:from>
    <xdr:to>
      <xdr:col>23</xdr:col>
      <xdr:colOff>517525</xdr:colOff>
      <xdr:row>77</xdr:row>
      <xdr:rowOff>108136</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5481300" y="13292218"/>
          <a:ext cx="838200" cy="1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a:extLst>
            <a:ext uri="{FF2B5EF4-FFF2-40B4-BE49-F238E27FC236}">
              <a16:creationId xmlns="" xmlns:a16="http://schemas.microsoft.com/office/drawing/2014/main" id="{00000000-0008-0000-0600-000059020000}"/>
            </a:ext>
          </a:extLst>
        </xdr:cNvPr>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a:extLst>
            <a:ext uri="{FF2B5EF4-FFF2-40B4-BE49-F238E27FC236}">
              <a16:creationId xmlns="" xmlns:a16="http://schemas.microsoft.com/office/drawing/2014/main" id="{00000000-0008-0000-0600-00005A020000}"/>
            </a:ext>
          </a:extLst>
        </xdr:cNvPr>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82375</xdr:rowOff>
    </xdr:from>
    <xdr:to>
      <xdr:col>22</xdr:col>
      <xdr:colOff>365125</xdr:colOff>
      <xdr:row>77</xdr:row>
      <xdr:rowOff>90568</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4592300" y="13284025"/>
          <a:ext cx="889000" cy="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a:extLst>
            <a:ext uri="{FF2B5EF4-FFF2-40B4-BE49-F238E27FC236}">
              <a16:creationId xmlns="" xmlns:a16="http://schemas.microsoft.com/office/drawing/2014/main" id="{00000000-0008-0000-0600-00005C020000}"/>
            </a:ext>
          </a:extLst>
        </xdr:cNvPr>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59914</xdr:rowOff>
    </xdr:from>
    <xdr:to>
      <xdr:col>21</xdr:col>
      <xdr:colOff>161925</xdr:colOff>
      <xdr:row>77</xdr:row>
      <xdr:rowOff>82375</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3703300" y="13261564"/>
          <a:ext cx="889000" cy="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a:extLst>
            <a:ext uri="{FF2B5EF4-FFF2-40B4-BE49-F238E27FC236}">
              <a16:creationId xmlns="" xmlns:a16="http://schemas.microsoft.com/office/drawing/2014/main" id="{00000000-0008-0000-0600-00005F020000}"/>
            </a:ext>
          </a:extLst>
        </xdr:cNvPr>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125478</xdr:rowOff>
    </xdr:from>
    <xdr:to>
      <xdr:col>19</xdr:col>
      <xdr:colOff>644525</xdr:colOff>
      <xdr:row>77</xdr:row>
      <xdr:rowOff>59914</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814300" y="13155678"/>
          <a:ext cx="889000" cy="10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a:extLst>
            <a:ext uri="{FF2B5EF4-FFF2-40B4-BE49-F238E27FC236}">
              <a16:creationId xmlns="" xmlns:a16="http://schemas.microsoft.com/office/drawing/2014/main" id="{00000000-0008-0000-0600-000062020000}"/>
            </a:ext>
          </a:extLst>
        </xdr:cNvPr>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a:extLst>
            <a:ext uri="{FF2B5EF4-FFF2-40B4-BE49-F238E27FC236}">
              <a16:creationId xmlns="" xmlns:a16="http://schemas.microsoft.com/office/drawing/2014/main" id="{00000000-0008-0000-0600-000064020000}"/>
            </a:ext>
          </a:extLst>
        </xdr:cNvPr>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57336</xdr:rowOff>
    </xdr:from>
    <xdr:to>
      <xdr:col>23</xdr:col>
      <xdr:colOff>568325</xdr:colOff>
      <xdr:row>77</xdr:row>
      <xdr:rowOff>158936</xdr:rowOff>
    </xdr:to>
    <xdr:sp macro="" textlink="">
      <xdr:nvSpPr>
        <xdr:cNvPr id="619" name="円/楕円 618">
          <a:extLst>
            <a:ext uri="{FF2B5EF4-FFF2-40B4-BE49-F238E27FC236}">
              <a16:creationId xmlns="" xmlns:a16="http://schemas.microsoft.com/office/drawing/2014/main" id="{00000000-0008-0000-0600-00006B020000}"/>
            </a:ext>
          </a:extLst>
        </xdr:cNvPr>
        <xdr:cNvSpPr/>
      </xdr:nvSpPr>
      <xdr:spPr>
        <a:xfrm>
          <a:off x="16268700" y="1325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80213</xdr:rowOff>
    </xdr:from>
    <xdr:ext cx="599010" cy="259045"/>
    <xdr:sp macro="" textlink="">
      <xdr:nvSpPr>
        <xdr:cNvPr id="620" name="公債費該当値テキスト">
          <a:extLst>
            <a:ext uri="{FF2B5EF4-FFF2-40B4-BE49-F238E27FC236}">
              <a16:creationId xmlns="" xmlns:a16="http://schemas.microsoft.com/office/drawing/2014/main" id="{00000000-0008-0000-0600-00006C020000}"/>
            </a:ext>
          </a:extLst>
        </xdr:cNvPr>
        <xdr:cNvSpPr txBox="1"/>
      </xdr:nvSpPr>
      <xdr:spPr>
        <a:xfrm>
          <a:off x="16370300" y="13110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146,569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39768</xdr:rowOff>
    </xdr:from>
    <xdr:to>
      <xdr:col>22</xdr:col>
      <xdr:colOff>415925</xdr:colOff>
      <xdr:row>77</xdr:row>
      <xdr:rowOff>141368</xdr:rowOff>
    </xdr:to>
    <xdr:sp macro="" textlink="">
      <xdr:nvSpPr>
        <xdr:cNvPr id="621" name="円/楕円 620">
          <a:extLst>
            <a:ext uri="{FF2B5EF4-FFF2-40B4-BE49-F238E27FC236}">
              <a16:creationId xmlns="" xmlns:a16="http://schemas.microsoft.com/office/drawing/2014/main" id="{00000000-0008-0000-0600-00006D020000}"/>
            </a:ext>
          </a:extLst>
        </xdr:cNvPr>
        <xdr:cNvSpPr/>
      </xdr:nvSpPr>
      <xdr:spPr>
        <a:xfrm>
          <a:off x="15430500" y="132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157895</xdr:rowOff>
    </xdr:from>
    <xdr:ext cx="599010"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5181794" y="1301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155,791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31575</xdr:rowOff>
    </xdr:from>
    <xdr:to>
      <xdr:col>21</xdr:col>
      <xdr:colOff>212725</xdr:colOff>
      <xdr:row>77</xdr:row>
      <xdr:rowOff>133175</xdr:rowOff>
    </xdr:to>
    <xdr:sp macro="" textlink="">
      <xdr:nvSpPr>
        <xdr:cNvPr id="623" name="円/楕円 622">
          <a:extLst>
            <a:ext uri="{FF2B5EF4-FFF2-40B4-BE49-F238E27FC236}">
              <a16:creationId xmlns="" xmlns:a16="http://schemas.microsoft.com/office/drawing/2014/main" id="{00000000-0008-0000-0600-00006F020000}"/>
            </a:ext>
          </a:extLst>
        </xdr:cNvPr>
        <xdr:cNvSpPr/>
      </xdr:nvSpPr>
      <xdr:spPr>
        <a:xfrm>
          <a:off x="14541500" y="132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149702</xdr:rowOff>
    </xdr:from>
    <xdr:ext cx="599010"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4292794" y="1300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160,092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9114</xdr:rowOff>
    </xdr:from>
    <xdr:to>
      <xdr:col>20</xdr:col>
      <xdr:colOff>9525</xdr:colOff>
      <xdr:row>77</xdr:row>
      <xdr:rowOff>110714</xdr:rowOff>
    </xdr:to>
    <xdr:sp macro="" textlink="">
      <xdr:nvSpPr>
        <xdr:cNvPr id="625" name="円/楕円 624">
          <a:extLst>
            <a:ext uri="{FF2B5EF4-FFF2-40B4-BE49-F238E27FC236}">
              <a16:creationId xmlns="" xmlns:a16="http://schemas.microsoft.com/office/drawing/2014/main" id="{00000000-0008-0000-0600-000071020000}"/>
            </a:ext>
          </a:extLst>
        </xdr:cNvPr>
        <xdr:cNvSpPr/>
      </xdr:nvSpPr>
      <xdr:spPr>
        <a:xfrm>
          <a:off x="13652500" y="1321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127241</xdr:rowOff>
    </xdr:from>
    <xdr:ext cx="599010"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3403794" y="1298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171,882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74678</xdr:rowOff>
    </xdr:from>
    <xdr:to>
      <xdr:col>18</xdr:col>
      <xdr:colOff>492125</xdr:colOff>
      <xdr:row>77</xdr:row>
      <xdr:rowOff>4828</xdr:rowOff>
    </xdr:to>
    <xdr:sp macro="" textlink="">
      <xdr:nvSpPr>
        <xdr:cNvPr id="627" name="円/楕円 626">
          <a:extLst>
            <a:ext uri="{FF2B5EF4-FFF2-40B4-BE49-F238E27FC236}">
              <a16:creationId xmlns="" xmlns:a16="http://schemas.microsoft.com/office/drawing/2014/main" id="{00000000-0008-0000-0600-000073020000}"/>
            </a:ext>
          </a:extLst>
        </xdr:cNvPr>
        <xdr:cNvSpPr/>
      </xdr:nvSpPr>
      <xdr:spPr>
        <a:xfrm>
          <a:off x="12763500" y="1310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21355</xdr:rowOff>
    </xdr:from>
    <xdr:ext cx="599010"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2514794" y="1288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a:extLst>
            <a:ext uri="{FF2B5EF4-FFF2-40B4-BE49-F238E27FC236}">
              <a16:creationId xmlns="" xmlns:a16="http://schemas.microsoft.com/office/drawing/2014/main" id="{00000000-0008-0000-0600-00007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a:extLst>
            <a:ext uri="{FF2B5EF4-FFF2-40B4-BE49-F238E27FC236}">
              <a16:creationId xmlns="" xmlns:a16="http://schemas.microsoft.com/office/drawing/2014/main" id="{00000000-0008-0000-0600-00007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a:extLst>
            <a:ext uri="{FF2B5EF4-FFF2-40B4-BE49-F238E27FC236}">
              <a16:creationId xmlns="" xmlns:a16="http://schemas.microsoft.com/office/drawing/2014/main" id="{00000000-0008-0000-0600-00007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a:extLst>
            <a:ext uri="{FF2B5EF4-FFF2-40B4-BE49-F238E27FC236}">
              <a16:creationId xmlns="" xmlns:a16="http://schemas.microsoft.com/office/drawing/2014/main" id="{00000000-0008-0000-0600-00007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a:extLst>
            <a:ext uri="{FF2B5EF4-FFF2-40B4-BE49-F238E27FC236}">
              <a16:creationId xmlns="" xmlns:a16="http://schemas.microsoft.com/office/drawing/2014/main" id="{00000000-0008-0000-0600-00007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a:extLst>
            <a:ext uri="{FF2B5EF4-FFF2-40B4-BE49-F238E27FC236}">
              <a16:creationId xmlns="" xmlns:a16="http://schemas.microsoft.com/office/drawing/2014/main" id="{00000000-0008-0000-0600-00007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a:extLst>
            <a:ext uri="{FF2B5EF4-FFF2-40B4-BE49-F238E27FC236}">
              <a16:creationId xmlns="" xmlns:a16="http://schemas.microsoft.com/office/drawing/2014/main" id="{00000000-0008-0000-0600-00007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a:extLst>
            <a:ext uri="{FF2B5EF4-FFF2-40B4-BE49-F238E27FC236}">
              <a16:creationId xmlns="" xmlns:a16="http://schemas.microsoft.com/office/drawing/2014/main" id="{00000000-0008-0000-0600-00007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a:extLst>
            <a:ext uri="{FF2B5EF4-FFF2-40B4-BE49-F238E27FC236}">
              <a16:creationId xmlns="" xmlns:a16="http://schemas.microsoft.com/office/drawing/2014/main" id="{00000000-0008-0000-0600-00007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a:extLst>
            <a:ext uri="{FF2B5EF4-FFF2-40B4-BE49-F238E27FC236}">
              <a16:creationId xmlns="" xmlns:a16="http://schemas.microsoft.com/office/drawing/2014/main" id="{00000000-0008-0000-0600-00007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a:extLst>
            <a:ext uri="{FF2B5EF4-FFF2-40B4-BE49-F238E27FC236}">
              <a16:creationId xmlns="" xmlns:a16="http://schemas.microsoft.com/office/drawing/2014/main" id="{00000000-0008-0000-0600-00008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a:extLst>
            <a:ext uri="{FF2B5EF4-FFF2-40B4-BE49-F238E27FC236}">
              <a16:creationId xmlns="" xmlns:a16="http://schemas.microsoft.com/office/drawing/2014/main" id="{00000000-0008-0000-0600-00008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a:extLst>
            <a:ext uri="{FF2B5EF4-FFF2-40B4-BE49-F238E27FC236}">
              <a16:creationId xmlns="" xmlns:a16="http://schemas.microsoft.com/office/drawing/2014/main" id="{00000000-0008-0000-0600-00008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a:extLst>
            <a:ext uri="{FF2B5EF4-FFF2-40B4-BE49-F238E27FC236}">
              <a16:creationId xmlns="" xmlns:a16="http://schemas.microsoft.com/office/drawing/2014/main" id="{00000000-0008-0000-0600-00008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a:extLst>
            <a:ext uri="{FF2B5EF4-FFF2-40B4-BE49-F238E27FC236}">
              <a16:creationId xmlns="" xmlns:a16="http://schemas.microsoft.com/office/drawing/2014/main" id="{00000000-0008-0000-0600-00008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a:extLst>
            <a:ext uri="{FF2B5EF4-FFF2-40B4-BE49-F238E27FC236}">
              <a16:creationId xmlns="" xmlns:a16="http://schemas.microsoft.com/office/drawing/2014/main" id="{00000000-0008-0000-0600-00008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a:extLst>
            <a:ext uri="{FF2B5EF4-FFF2-40B4-BE49-F238E27FC236}">
              <a16:creationId xmlns="" xmlns:a16="http://schemas.microsoft.com/office/drawing/2014/main" id="{00000000-0008-0000-0600-00008C020000}"/>
            </a:ext>
          </a:extLst>
        </xdr:cNvPr>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a:extLst>
            <a:ext uri="{FF2B5EF4-FFF2-40B4-BE49-F238E27FC236}">
              <a16:creationId xmlns="" xmlns:a16="http://schemas.microsoft.com/office/drawing/2014/main" id="{00000000-0008-0000-0600-00008D020000}"/>
            </a:ext>
          </a:extLst>
        </xdr:cNvPr>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a:extLst>
            <a:ext uri="{FF2B5EF4-FFF2-40B4-BE49-F238E27FC236}">
              <a16:creationId xmlns="" xmlns:a16="http://schemas.microsoft.com/office/drawing/2014/main" id="{00000000-0008-0000-0600-00008F020000}"/>
            </a:ext>
          </a:extLst>
        </xdr:cNvPr>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65060</xdr:rowOff>
    </xdr:from>
    <xdr:to>
      <xdr:col>23</xdr:col>
      <xdr:colOff>517525</xdr:colOff>
      <xdr:row>98</xdr:row>
      <xdr:rowOff>72312</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5481300" y="16867160"/>
          <a:ext cx="8382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a:extLst>
            <a:ext uri="{FF2B5EF4-FFF2-40B4-BE49-F238E27FC236}">
              <a16:creationId xmlns="" xmlns:a16="http://schemas.microsoft.com/office/drawing/2014/main" id="{00000000-0008-0000-0600-000092020000}"/>
            </a:ext>
          </a:extLst>
        </xdr:cNvPr>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a:extLst>
            <a:ext uri="{FF2B5EF4-FFF2-40B4-BE49-F238E27FC236}">
              <a16:creationId xmlns="" xmlns:a16="http://schemas.microsoft.com/office/drawing/2014/main" id="{00000000-0008-0000-0600-000093020000}"/>
            </a:ext>
          </a:extLst>
        </xdr:cNvPr>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65060</xdr:rowOff>
    </xdr:from>
    <xdr:to>
      <xdr:col>22</xdr:col>
      <xdr:colOff>365125</xdr:colOff>
      <xdr:row>98</xdr:row>
      <xdr:rowOff>84299</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flipV="1">
          <a:off x="14592300" y="16867160"/>
          <a:ext cx="889000" cy="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a:extLst>
            <a:ext uri="{FF2B5EF4-FFF2-40B4-BE49-F238E27FC236}">
              <a16:creationId xmlns="" xmlns:a16="http://schemas.microsoft.com/office/drawing/2014/main" id="{00000000-0008-0000-0600-000095020000}"/>
            </a:ext>
          </a:extLst>
        </xdr:cNvPr>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84299</xdr:rowOff>
    </xdr:from>
    <xdr:to>
      <xdr:col>21</xdr:col>
      <xdr:colOff>161925</xdr:colOff>
      <xdr:row>98</xdr:row>
      <xdr:rowOff>138145</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flipV="1">
          <a:off x="13703300" y="16886399"/>
          <a:ext cx="889000" cy="5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a:extLst>
            <a:ext uri="{FF2B5EF4-FFF2-40B4-BE49-F238E27FC236}">
              <a16:creationId xmlns="" xmlns:a16="http://schemas.microsoft.com/office/drawing/2014/main" id="{00000000-0008-0000-0600-000098020000}"/>
            </a:ext>
          </a:extLst>
        </xdr:cNvPr>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114824</xdr:rowOff>
    </xdr:from>
    <xdr:to>
      <xdr:col>19</xdr:col>
      <xdr:colOff>644525</xdr:colOff>
      <xdr:row>98</xdr:row>
      <xdr:rowOff>138145</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814300" y="16916924"/>
          <a:ext cx="889000" cy="2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a:extLst>
            <a:ext uri="{FF2B5EF4-FFF2-40B4-BE49-F238E27FC236}">
              <a16:creationId xmlns="" xmlns:a16="http://schemas.microsoft.com/office/drawing/2014/main" id="{00000000-0008-0000-0600-00009B020000}"/>
            </a:ext>
          </a:extLst>
        </xdr:cNvPr>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a:extLst>
            <a:ext uri="{FF2B5EF4-FFF2-40B4-BE49-F238E27FC236}">
              <a16:creationId xmlns="" xmlns:a16="http://schemas.microsoft.com/office/drawing/2014/main" id="{00000000-0008-0000-0600-00009D020000}"/>
            </a:ext>
          </a:extLst>
        </xdr:cNvPr>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21512</xdr:rowOff>
    </xdr:from>
    <xdr:to>
      <xdr:col>23</xdr:col>
      <xdr:colOff>568325</xdr:colOff>
      <xdr:row>98</xdr:row>
      <xdr:rowOff>123112</xdr:rowOff>
    </xdr:to>
    <xdr:sp macro="" textlink="">
      <xdr:nvSpPr>
        <xdr:cNvPr id="676" name="円/楕円 675">
          <a:extLst>
            <a:ext uri="{FF2B5EF4-FFF2-40B4-BE49-F238E27FC236}">
              <a16:creationId xmlns="" xmlns:a16="http://schemas.microsoft.com/office/drawing/2014/main" id="{00000000-0008-0000-0600-0000A4020000}"/>
            </a:ext>
          </a:extLst>
        </xdr:cNvPr>
        <xdr:cNvSpPr/>
      </xdr:nvSpPr>
      <xdr:spPr>
        <a:xfrm>
          <a:off x="16268700" y="1682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44389</xdr:rowOff>
    </xdr:from>
    <xdr:ext cx="599010" cy="259045"/>
    <xdr:sp macro="" textlink="">
      <xdr:nvSpPr>
        <xdr:cNvPr id="677" name="積立金該当値テキスト">
          <a:extLst>
            <a:ext uri="{FF2B5EF4-FFF2-40B4-BE49-F238E27FC236}">
              <a16:creationId xmlns="" xmlns:a16="http://schemas.microsoft.com/office/drawing/2014/main" id="{00000000-0008-0000-0600-0000A5020000}"/>
            </a:ext>
          </a:extLst>
        </xdr:cNvPr>
        <xdr:cNvSpPr txBox="1"/>
      </xdr:nvSpPr>
      <xdr:spPr>
        <a:xfrm>
          <a:off x="16370300" y="1667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113,062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14260</xdr:rowOff>
    </xdr:from>
    <xdr:to>
      <xdr:col>22</xdr:col>
      <xdr:colOff>415925</xdr:colOff>
      <xdr:row>98</xdr:row>
      <xdr:rowOff>115860</xdr:rowOff>
    </xdr:to>
    <xdr:sp macro="" textlink="">
      <xdr:nvSpPr>
        <xdr:cNvPr id="678" name="円/楕円 677">
          <a:extLst>
            <a:ext uri="{FF2B5EF4-FFF2-40B4-BE49-F238E27FC236}">
              <a16:creationId xmlns="" xmlns:a16="http://schemas.microsoft.com/office/drawing/2014/main" id="{00000000-0008-0000-0600-0000A6020000}"/>
            </a:ext>
          </a:extLst>
        </xdr:cNvPr>
        <xdr:cNvSpPr/>
      </xdr:nvSpPr>
      <xdr:spPr>
        <a:xfrm>
          <a:off x="15430500" y="168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132387</xdr:rowOff>
    </xdr:from>
    <xdr:ext cx="599010"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5181794" y="165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118,772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33499</xdr:rowOff>
    </xdr:from>
    <xdr:to>
      <xdr:col>21</xdr:col>
      <xdr:colOff>212725</xdr:colOff>
      <xdr:row>98</xdr:row>
      <xdr:rowOff>135099</xdr:rowOff>
    </xdr:to>
    <xdr:sp macro="" textlink="">
      <xdr:nvSpPr>
        <xdr:cNvPr id="680" name="円/楕円 679">
          <a:extLst>
            <a:ext uri="{FF2B5EF4-FFF2-40B4-BE49-F238E27FC236}">
              <a16:creationId xmlns="" xmlns:a16="http://schemas.microsoft.com/office/drawing/2014/main" id="{00000000-0008-0000-0600-0000A8020000}"/>
            </a:ext>
          </a:extLst>
        </xdr:cNvPr>
        <xdr:cNvSpPr/>
      </xdr:nvSpPr>
      <xdr:spPr>
        <a:xfrm>
          <a:off x="14541500" y="1683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151626</xdr:rowOff>
    </xdr:from>
    <xdr:ext cx="599010"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4292794" y="166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103,623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87345</xdr:rowOff>
    </xdr:from>
    <xdr:to>
      <xdr:col>20</xdr:col>
      <xdr:colOff>9525</xdr:colOff>
      <xdr:row>99</xdr:row>
      <xdr:rowOff>17495</xdr:rowOff>
    </xdr:to>
    <xdr:sp macro="" textlink="">
      <xdr:nvSpPr>
        <xdr:cNvPr id="682" name="円/楕円 681">
          <a:extLst>
            <a:ext uri="{FF2B5EF4-FFF2-40B4-BE49-F238E27FC236}">
              <a16:creationId xmlns="" xmlns:a16="http://schemas.microsoft.com/office/drawing/2014/main" id="{00000000-0008-0000-0600-0000AA020000}"/>
            </a:ext>
          </a:extLst>
        </xdr:cNvPr>
        <xdr:cNvSpPr/>
      </xdr:nvSpPr>
      <xdr:spPr>
        <a:xfrm>
          <a:off x="13652500" y="16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8622</xdr:rowOff>
    </xdr:from>
    <xdr:ext cx="534377"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3436111" y="1698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64024</xdr:rowOff>
    </xdr:from>
    <xdr:to>
      <xdr:col>18</xdr:col>
      <xdr:colOff>492125</xdr:colOff>
      <xdr:row>98</xdr:row>
      <xdr:rowOff>165624</xdr:rowOff>
    </xdr:to>
    <xdr:sp macro="" textlink="">
      <xdr:nvSpPr>
        <xdr:cNvPr id="684" name="円/楕円 683">
          <a:extLst>
            <a:ext uri="{FF2B5EF4-FFF2-40B4-BE49-F238E27FC236}">
              <a16:creationId xmlns="" xmlns:a16="http://schemas.microsoft.com/office/drawing/2014/main" id="{00000000-0008-0000-0600-0000AC020000}"/>
            </a:ext>
          </a:extLst>
        </xdr:cNvPr>
        <xdr:cNvSpPr/>
      </xdr:nvSpPr>
      <xdr:spPr>
        <a:xfrm>
          <a:off x="12763500" y="168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156751</xdr:rowOff>
    </xdr:from>
    <xdr:ext cx="534377"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2547111" y="1695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a:extLst>
            <a:ext uri="{FF2B5EF4-FFF2-40B4-BE49-F238E27FC236}">
              <a16:creationId xmlns="" xmlns:a16="http://schemas.microsoft.com/office/drawing/2014/main" id="{00000000-0008-0000-0600-0000A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a:extLst>
            <a:ext uri="{FF2B5EF4-FFF2-40B4-BE49-F238E27FC236}">
              <a16:creationId xmlns="" xmlns:a16="http://schemas.microsoft.com/office/drawing/2014/main" id="{00000000-0008-0000-0600-0000A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a:extLst>
            <a:ext uri="{FF2B5EF4-FFF2-40B4-BE49-F238E27FC236}">
              <a16:creationId xmlns="" xmlns:a16="http://schemas.microsoft.com/office/drawing/2014/main" id="{00000000-0008-0000-0600-0000B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a:extLst>
            <a:ext uri="{FF2B5EF4-FFF2-40B4-BE49-F238E27FC236}">
              <a16:creationId xmlns="" xmlns:a16="http://schemas.microsoft.com/office/drawing/2014/main" id="{00000000-0008-0000-0600-0000B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a:extLst>
            <a:ext uri="{FF2B5EF4-FFF2-40B4-BE49-F238E27FC236}">
              <a16:creationId xmlns="" xmlns:a16="http://schemas.microsoft.com/office/drawing/2014/main" id="{00000000-0008-0000-0600-0000B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a:extLst>
            <a:ext uri="{FF2B5EF4-FFF2-40B4-BE49-F238E27FC236}">
              <a16:creationId xmlns="" xmlns:a16="http://schemas.microsoft.com/office/drawing/2014/main" id="{00000000-0008-0000-0600-0000B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a:extLst>
            <a:ext uri="{FF2B5EF4-FFF2-40B4-BE49-F238E27FC236}">
              <a16:creationId xmlns="" xmlns:a16="http://schemas.microsoft.com/office/drawing/2014/main" id="{00000000-0008-0000-0600-0000B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a:extLst>
            <a:ext uri="{FF2B5EF4-FFF2-40B4-BE49-F238E27FC236}">
              <a16:creationId xmlns="" xmlns:a16="http://schemas.microsoft.com/office/drawing/2014/main" id="{00000000-0008-0000-0600-0000B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a:extLst>
            <a:ext uri="{FF2B5EF4-FFF2-40B4-BE49-F238E27FC236}">
              <a16:creationId xmlns="" xmlns:a16="http://schemas.microsoft.com/office/drawing/2014/main" id="{00000000-0008-0000-0600-0000B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a:extLst>
            <a:ext uri="{FF2B5EF4-FFF2-40B4-BE49-F238E27FC236}">
              <a16:creationId xmlns="" xmlns:a16="http://schemas.microsoft.com/office/drawing/2014/main" id="{00000000-0008-0000-0600-0000B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a:extLst>
            <a:ext uri="{FF2B5EF4-FFF2-40B4-BE49-F238E27FC236}">
              <a16:creationId xmlns="" xmlns:a16="http://schemas.microsoft.com/office/drawing/2014/main" id="{00000000-0008-0000-0600-0000B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a:extLst>
            <a:ext uri="{FF2B5EF4-FFF2-40B4-BE49-F238E27FC236}">
              <a16:creationId xmlns="" xmlns:a16="http://schemas.microsoft.com/office/drawing/2014/main" id="{00000000-0008-0000-0600-0000B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a:extLst>
            <a:ext uri="{FF2B5EF4-FFF2-40B4-BE49-F238E27FC236}">
              <a16:creationId xmlns="" xmlns:a16="http://schemas.microsoft.com/office/drawing/2014/main" id="{00000000-0008-0000-0600-0000B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a:extLst>
            <a:ext uri="{FF2B5EF4-FFF2-40B4-BE49-F238E27FC236}">
              <a16:creationId xmlns="" xmlns:a16="http://schemas.microsoft.com/office/drawing/2014/main" id="{00000000-0008-0000-0600-0000C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a:extLst>
            <a:ext uri="{FF2B5EF4-FFF2-40B4-BE49-F238E27FC236}">
              <a16:creationId xmlns="" xmlns:a16="http://schemas.microsoft.com/office/drawing/2014/main" id="{00000000-0008-0000-0600-0000C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a:extLst>
            <a:ext uri="{FF2B5EF4-FFF2-40B4-BE49-F238E27FC236}">
              <a16:creationId xmlns="" xmlns:a16="http://schemas.microsoft.com/office/drawing/2014/main" id="{00000000-0008-0000-0600-0000C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a:extLst>
            <a:ext uri="{FF2B5EF4-FFF2-40B4-BE49-F238E27FC236}">
              <a16:creationId xmlns="" xmlns:a16="http://schemas.microsoft.com/office/drawing/2014/main" id="{00000000-0008-0000-0600-0000C5020000}"/>
            </a:ext>
          </a:extLst>
        </xdr:cNvPr>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a:extLst>
            <a:ext uri="{FF2B5EF4-FFF2-40B4-BE49-F238E27FC236}">
              <a16:creationId xmlns="" xmlns:a16="http://schemas.microsoft.com/office/drawing/2014/main" id="{00000000-0008-0000-0600-0000C6020000}"/>
            </a:ext>
          </a:extLst>
        </xdr:cNvPr>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a:extLst>
            <a:ext uri="{FF2B5EF4-FFF2-40B4-BE49-F238E27FC236}">
              <a16:creationId xmlns="" xmlns:a16="http://schemas.microsoft.com/office/drawing/2014/main" id="{00000000-0008-0000-0600-0000C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a:extLst>
            <a:ext uri="{FF2B5EF4-FFF2-40B4-BE49-F238E27FC236}">
              <a16:creationId xmlns="" xmlns:a16="http://schemas.microsoft.com/office/drawing/2014/main" id="{00000000-0008-0000-0600-0000C8020000}"/>
            </a:ext>
          </a:extLst>
        </xdr:cNvPr>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42621</xdr:rowOff>
    </xdr:from>
    <xdr:to>
      <xdr:col>32</xdr:col>
      <xdr:colOff>187325</xdr:colOff>
      <xdr:row>39</xdr:row>
      <xdr:rowOff>42659</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flipV="1">
          <a:off x="21323300" y="672917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a:extLst>
            <a:ext uri="{FF2B5EF4-FFF2-40B4-BE49-F238E27FC236}">
              <a16:creationId xmlns="" xmlns:a16="http://schemas.microsoft.com/office/drawing/2014/main" id="{00000000-0008-0000-0600-0000CB020000}"/>
            </a:ext>
          </a:extLst>
        </xdr:cNvPr>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a:extLst>
            <a:ext uri="{FF2B5EF4-FFF2-40B4-BE49-F238E27FC236}">
              <a16:creationId xmlns="" xmlns:a16="http://schemas.microsoft.com/office/drawing/2014/main" id="{00000000-0008-0000-0600-0000CC020000}"/>
            </a:ext>
          </a:extLst>
        </xdr:cNvPr>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41973</xdr:rowOff>
    </xdr:from>
    <xdr:to>
      <xdr:col>31</xdr:col>
      <xdr:colOff>34925</xdr:colOff>
      <xdr:row>39</xdr:row>
      <xdr:rowOff>42659</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20434300" y="672852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a:extLst>
            <a:ext uri="{FF2B5EF4-FFF2-40B4-BE49-F238E27FC236}">
              <a16:creationId xmlns="" xmlns:a16="http://schemas.microsoft.com/office/drawing/2014/main" id="{00000000-0008-0000-0600-0000CE020000}"/>
            </a:ext>
          </a:extLst>
        </xdr:cNvPr>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41973</xdr:rowOff>
    </xdr:from>
    <xdr:to>
      <xdr:col>29</xdr:col>
      <xdr:colOff>517525</xdr:colOff>
      <xdr:row>39</xdr:row>
      <xdr:rowOff>42659</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flipV="1">
          <a:off x="19545300" y="672852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a:extLst>
            <a:ext uri="{FF2B5EF4-FFF2-40B4-BE49-F238E27FC236}">
              <a16:creationId xmlns="" xmlns:a16="http://schemas.microsoft.com/office/drawing/2014/main" id="{00000000-0008-0000-0600-0000D1020000}"/>
            </a:ext>
          </a:extLst>
        </xdr:cNvPr>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42659</xdr:rowOff>
    </xdr:from>
    <xdr:to>
      <xdr:col>28</xdr:col>
      <xdr:colOff>314325</xdr:colOff>
      <xdr:row>39</xdr:row>
      <xdr:rowOff>42697</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flipV="1">
          <a:off x="18656300" y="67292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a:extLst>
            <a:ext uri="{FF2B5EF4-FFF2-40B4-BE49-F238E27FC236}">
              <a16:creationId xmlns="" xmlns:a16="http://schemas.microsoft.com/office/drawing/2014/main" id="{00000000-0008-0000-0600-0000D4020000}"/>
            </a:ext>
          </a:extLst>
        </xdr:cNvPr>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a:extLst>
            <a:ext uri="{FF2B5EF4-FFF2-40B4-BE49-F238E27FC236}">
              <a16:creationId xmlns="" xmlns:a16="http://schemas.microsoft.com/office/drawing/2014/main" id="{00000000-0008-0000-0600-0000D6020000}"/>
            </a:ext>
          </a:extLst>
        </xdr:cNvPr>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163271</xdr:rowOff>
    </xdr:from>
    <xdr:to>
      <xdr:col>32</xdr:col>
      <xdr:colOff>238125</xdr:colOff>
      <xdr:row>39</xdr:row>
      <xdr:rowOff>93421</xdr:rowOff>
    </xdr:to>
    <xdr:sp macro="" textlink="">
      <xdr:nvSpPr>
        <xdr:cNvPr id="733" name="円/楕円 732">
          <a:extLst>
            <a:ext uri="{FF2B5EF4-FFF2-40B4-BE49-F238E27FC236}">
              <a16:creationId xmlns="" xmlns:a16="http://schemas.microsoft.com/office/drawing/2014/main" id="{00000000-0008-0000-0600-0000DD020000}"/>
            </a:ext>
          </a:extLst>
        </xdr:cNvPr>
        <xdr:cNvSpPr/>
      </xdr:nvSpPr>
      <xdr:spPr>
        <a:xfrm>
          <a:off x="221107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313932" cy="259045"/>
    <xdr:sp macro="" textlink="">
      <xdr:nvSpPr>
        <xdr:cNvPr id="734" name="投資及び出資金該当値テキスト">
          <a:extLst>
            <a:ext uri="{FF2B5EF4-FFF2-40B4-BE49-F238E27FC236}">
              <a16:creationId xmlns="" xmlns:a16="http://schemas.microsoft.com/office/drawing/2014/main" id="{00000000-0008-0000-0600-0000DE020000}"/>
            </a:ext>
          </a:extLst>
        </xdr:cNvPr>
        <xdr:cNvSpPr txBox="1"/>
      </xdr:nvSpPr>
      <xdr:spPr>
        <a:xfrm>
          <a:off x="22212300" y="6624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163309</xdr:rowOff>
    </xdr:from>
    <xdr:to>
      <xdr:col>31</xdr:col>
      <xdr:colOff>85725</xdr:colOff>
      <xdr:row>39</xdr:row>
      <xdr:rowOff>93459</xdr:rowOff>
    </xdr:to>
    <xdr:sp macro="" textlink="">
      <xdr:nvSpPr>
        <xdr:cNvPr id="735" name="円/楕円 734">
          <a:extLst>
            <a:ext uri="{FF2B5EF4-FFF2-40B4-BE49-F238E27FC236}">
              <a16:creationId xmlns="" xmlns:a16="http://schemas.microsoft.com/office/drawing/2014/main" id="{00000000-0008-0000-0600-0000DF020000}"/>
            </a:ext>
          </a:extLst>
        </xdr:cNvPr>
        <xdr:cNvSpPr/>
      </xdr:nvSpPr>
      <xdr:spPr>
        <a:xfrm>
          <a:off x="212725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84586</xdr:rowOff>
    </xdr:from>
    <xdr:ext cx="313932"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21166333" y="6771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162623</xdr:rowOff>
    </xdr:from>
    <xdr:to>
      <xdr:col>29</xdr:col>
      <xdr:colOff>568325</xdr:colOff>
      <xdr:row>39</xdr:row>
      <xdr:rowOff>92773</xdr:rowOff>
    </xdr:to>
    <xdr:sp macro="" textlink="">
      <xdr:nvSpPr>
        <xdr:cNvPr id="737" name="円/楕円 736">
          <a:extLst>
            <a:ext uri="{FF2B5EF4-FFF2-40B4-BE49-F238E27FC236}">
              <a16:creationId xmlns="" xmlns:a16="http://schemas.microsoft.com/office/drawing/2014/main" id="{00000000-0008-0000-0600-0000E1020000}"/>
            </a:ext>
          </a:extLst>
        </xdr:cNvPr>
        <xdr:cNvSpPr/>
      </xdr:nvSpPr>
      <xdr:spPr>
        <a:xfrm>
          <a:off x="20383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83900</xdr:rowOff>
    </xdr:from>
    <xdr:ext cx="313932"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0277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163309</xdr:rowOff>
    </xdr:from>
    <xdr:to>
      <xdr:col>28</xdr:col>
      <xdr:colOff>365125</xdr:colOff>
      <xdr:row>39</xdr:row>
      <xdr:rowOff>93459</xdr:rowOff>
    </xdr:to>
    <xdr:sp macro="" textlink="">
      <xdr:nvSpPr>
        <xdr:cNvPr id="739" name="円/楕円 738">
          <a:extLst>
            <a:ext uri="{FF2B5EF4-FFF2-40B4-BE49-F238E27FC236}">
              <a16:creationId xmlns="" xmlns:a16="http://schemas.microsoft.com/office/drawing/2014/main" id="{00000000-0008-0000-0600-0000E3020000}"/>
            </a:ext>
          </a:extLst>
        </xdr:cNvPr>
        <xdr:cNvSpPr/>
      </xdr:nvSpPr>
      <xdr:spPr>
        <a:xfrm>
          <a:off x="194945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84586</xdr:rowOff>
    </xdr:from>
    <xdr:ext cx="313932"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19388333" y="6771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163347</xdr:rowOff>
    </xdr:from>
    <xdr:to>
      <xdr:col>27</xdr:col>
      <xdr:colOff>161925</xdr:colOff>
      <xdr:row>39</xdr:row>
      <xdr:rowOff>93497</xdr:rowOff>
    </xdr:to>
    <xdr:sp macro="" textlink="">
      <xdr:nvSpPr>
        <xdr:cNvPr id="741" name="円/楕円 740">
          <a:extLst>
            <a:ext uri="{FF2B5EF4-FFF2-40B4-BE49-F238E27FC236}">
              <a16:creationId xmlns="" xmlns:a16="http://schemas.microsoft.com/office/drawing/2014/main" id="{00000000-0008-0000-0600-0000E5020000}"/>
            </a:ext>
          </a:extLst>
        </xdr:cNvPr>
        <xdr:cNvSpPr/>
      </xdr:nvSpPr>
      <xdr:spPr>
        <a:xfrm>
          <a:off x="186055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84624</xdr:rowOff>
    </xdr:from>
    <xdr:ext cx="313932"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18499333" y="6771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a:extLst>
            <a:ext uri="{FF2B5EF4-FFF2-40B4-BE49-F238E27FC236}">
              <a16:creationId xmlns="" xmlns:a16="http://schemas.microsoft.com/office/drawing/2014/main" id="{00000000-0008-0000-0600-0000E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a:extLst>
            <a:ext uri="{FF2B5EF4-FFF2-40B4-BE49-F238E27FC236}">
              <a16:creationId xmlns="" xmlns:a16="http://schemas.microsoft.com/office/drawing/2014/main" id="{00000000-0008-0000-0600-0000E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a:extLst>
            <a:ext uri="{FF2B5EF4-FFF2-40B4-BE49-F238E27FC236}">
              <a16:creationId xmlns="" xmlns:a16="http://schemas.microsoft.com/office/drawing/2014/main" id="{00000000-0008-0000-0600-0000E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a:extLst>
            <a:ext uri="{FF2B5EF4-FFF2-40B4-BE49-F238E27FC236}">
              <a16:creationId xmlns="" xmlns:a16="http://schemas.microsoft.com/office/drawing/2014/main" id="{00000000-0008-0000-0600-0000E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a:extLst>
            <a:ext uri="{FF2B5EF4-FFF2-40B4-BE49-F238E27FC236}">
              <a16:creationId xmlns="" xmlns:a16="http://schemas.microsoft.com/office/drawing/2014/main" id="{00000000-0008-0000-0600-0000E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a:extLst>
            <a:ext uri="{FF2B5EF4-FFF2-40B4-BE49-F238E27FC236}">
              <a16:creationId xmlns="" xmlns:a16="http://schemas.microsoft.com/office/drawing/2014/main" id="{00000000-0008-0000-0600-0000E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a:extLst>
            <a:ext uri="{FF2B5EF4-FFF2-40B4-BE49-F238E27FC236}">
              <a16:creationId xmlns="" xmlns:a16="http://schemas.microsoft.com/office/drawing/2014/main" id="{00000000-0008-0000-0600-0000E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a:extLst>
            <a:ext uri="{FF2B5EF4-FFF2-40B4-BE49-F238E27FC236}">
              <a16:creationId xmlns="" xmlns:a16="http://schemas.microsoft.com/office/drawing/2014/main" id="{00000000-0008-0000-0600-0000E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a:extLst>
            <a:ext uri="{FF2B5EF4-FFF2-40B4-BE49-F238E27FC236}">
              <a16:creationId xmlns="" xmlns:a16="http://schemas.microsoft.com/office/drawing/2014/main" id="{00000000-0008-0000-0600-0000F0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a:extLst>
            <a:ext uri="{FF2B5EF4-FFF2-40B4-BE49-F238E27FC236}">
              <a16:creationId xmlns="" xmlns:a16="http://schemas.microsoft.com/office/drawing/2014/main" id="{00000000-0008-0000-0600-0000F3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a:extLst>
            <a:ext uri="{FF2B5EF4-FFF2-40B4-BE49-F238E27FC236}">
              <a16:creationId xmlns="" xmlns:a16="http://schemas.microsoft.com/office/drawing/2014/main" id="{00000000-0008-0000-0600-0000F5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a:extLst>
            <a:ext uri="{FF2B5EF4-FFF2-40B4-BE49-F238E27FC236}">
              <a16:creationId xmlns="" xmlns:a16="http://schemas.microsoft.com/office/drawing/2014/main" id="{00000000-0008-0000-0600-0000F7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a:extLst>
            <a:ext uri="{FF2B5EF4-FFF2-40B4-BE49-F238E27FC236}">
              <a16:creationId xmlns="" xmlns:a16="http://schemas.microsoft.com/office/drawing/2014/main" id="{00000000-0008-0000-0600-0000F9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a:extLst>
            <a:ext uri="{FF2B5EF4-FFF2-40B4-BE49-F238E27FC236}">
              <a16:creationId xmlns="" xmlns:a16="http://schemas.microsoft.com/office/drawing/2014/main" id="{00000000-0008-0000-06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a:extLst>
            <a:ext uri="{FF2B5EF4-FFF2-40B4-BE49-F238E27FC236}">
              <a16:creationId xmlns="" xmlns:a16="http://schemas.microsoft.com/office/drawing/2014/main" id="{00000000-0008-0000-06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a:extLst>
            <a:ext uri="{FF2B5EF4-FFF2-40B4-BE49-F238E27FC236}">
              <a16:creationId xmlns="" xmlns:a16="http://schemas.microsoft.com/office/drawing/2014/main" id="{00000000-0008-0000-0600-0000FE020000}"/>
            </a:ext>
          </a:extLst>
        </xdr:cNvPr>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a:extLst>
            <a:ext uri="{FF2B5EF4-FFF2-40B4-BE49-F238E27FC236}">
              <a16:creationId xmlns="" xmlns:a16="http://schemas.microsoft.com/office/drawing/2014/main" id="{00000000-0008-0000-0600-0000FF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a:extLst>
            <a:ext uri="{FF2B5EF4-FFF2-40B4-BE49-F238E27FC236}">
              <a16:creationId xmlns="" xmlns:a16="http://schemas.microsoft.com/office/drawing/2014/main" id="{00000000-0008-0000-0600-000001030000}"/>
            </a:ext>
          </a:extLst>
        </xdr:cNvPr>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a:extLst>
            <a:ext uri="{FF2B5EF4-FFF2-40B4-BE49-F238E27FC236}">
              <a16:creationId xmlns="" xmlns:a16="http://schemas.microsoft.com/office/drawing/2014/main" id="{00000000-0008-0000-0600-000002030000}"/>
            </a:ext>
          </a:extLst>
        </xdr:cNvPr>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103825</xdr:rowOff>
    </xdr:from>
    <xdr:to>
      <xdr:col>32</xdr:col>
      <xdr:colOff>187325</xdr:colOff>
      <xdr:row>59</xdr:row>
      <xdr:rowOff>44450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flipV="1">
          <a:off x="21323300" y="10047925"/>
          <a:ext cx="838200" cy="11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a:extLst>
            <a:ext uri="{FF2B5EF4-FFF2-40B4-BE49-F238E27FC236}">
              <a16:creationId xmlns="" xmlns:a16="http://schemas.microsoft.com/office/drawing/2014/main" id="{00000000-0008-0000-0600-000004030000}"/>
            </a:ext>
          </a:extLst>
        </xdr:cNvPr>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a:extLst>
            <a:ext uri="{FF2B5EF4-FFF2-40B4-BE49-F238E27FC236}">
              <a16:creationId xmlns="" xmlns:a16="http://schemas.microsoft.com/office/drawing/2014/main" id="{00000000-0008-0000-0600-000005030000}"/>
            </a:ext>
          </a:extLst>
        </xdr:cNvPr>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a:extLst>
            <a:ext uri="{FF2B5EF4-FFF2-40B4-BE49-F238E27FC236}">
              <a16:creationId xmlns="" xmlns:a16="http://schemas.microsoft.com/office/drawing/2014/main" id="{00000000-0008-0000-0600-000007030000}"/>
            </a:ext>
          </a:extLst>
        </xdr:cNvPr>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a:extLst>
            <a:ext uri="{FF2B5EF4-FFF2-40B4-BE49-F238E27FC236}">
              <a16:creationId xmlns="" xmlns:a16="http://schemas.microsoft.com/office/drawing/2014/main" id="{00000000-0008-0000-0600-00000A030000}"/>
            </a:ext>
          </a:extLst>
        </xdr:cNvPr>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a:extLst>
            <a:ext uri="{FF2B5EF4-FFF2-40B4-BE49-F238E27FC236}">
              <a16:creationId xmlns="" xmlns:a16="http://schemas.microsoft.com/office/drawing/2014/main" id="{00000000-0008-0000-0600-00000D030000}"/>
            </a:ext>
          </a:extLst>
        </xdr:cNvPr>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a:extLst>
            <a:ext uri="{FF2B5EF4-FFF2-40B4-BE49-F238E27FC236}">
              <a16:creationId xmlns="" xmlns:a16="http://schemas.microsoft.com/office/drawing/2014/main" id="{00000000-0008-0000-0600-00000F030000}"/>
            </a:ext>
          </a:extLst>
        </xdr:cNvPr>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53025</xdr:rowOff>
    </xdr:from>
    <xdr:to>
      <xdr:col>32</xdr:col>
      <xdr:colOff>238125</xdr:colOff>
      <xdr:row>58</xdr:row>
      <xdr:rowOff>154625</xdr:rowOff>
    </xdr:to>
    <xdr:sp macro="" textlink="">
      <xdr:nvSpPr>
        <xdr:cNvPr id="790" name="円/楕円 789">
          <a:extLst>
            <a:ext uri="{FF2B5EF4-FFF2-40B4-BE49-F238E27FC236}">
              <a16:creationId xmlns="" xmlns:a16="http://schemas.microsoft.com/office/drawing/2014/main" id="{00000000-0008-0000-0600-000016030000}"/>
            </a:ext>
          </a:extLst>
        </xdr:cNvPr>
        <xdr:cNvSpPr/>
      </xdr:nvSpPr>
      <xdr:spPr>
        <a:xfrm>
          <a:off x="22110700" y="99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12402</xdr:rowOff>
    </xdr:from>
    <xdr:ext cx="534377" cy="259045"/>
    <xdr:sp macro="" textlink="">
      <xdr:nvSpPr>
        <xdr:cNvPr id="791" name="貸付金該当値テキスト">
          <a:extLst>
            <a:ext uri="{FF2B5EF4-FFF2-40B4-BE49-F238E27FC236}">
              <a16:creationId xmlns="" xmlns:a16="http://schemas.microsoft.com/office/drawing/2014/main" id="{00000000-0008-0000-0600-000017030000}"/>
            </a:ext>
          </a:extLst>
        </xdr:cNvPr>
        <xdr:cNvSpPr txBox="1"/>
      </xdr:nvSpPr>
      <xdr:spPr>
        <a:xfrm>
          <a:off x="22212300" y="978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14,708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a:extLst>
            <a:ext uri="{FF2B5EF4-FFF2-40B4-BE49-F238E27FC236}">
              <a16:creationId xmlns="" xmlns:a16="http://schemas.microsoft.com/office/drawing/2014/main" id="{00000000-0008-0000-0600-00001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a:extLst>
            <a:ext uri="{FF2B5EF4-FFF2-40B4-BE49-F238E27FC236}">
              <a16:creationId xmlns="" xmlns:a16="http://schemas.microsoft.com/office/drawing/2014/main" id="{00000000-0008-0000-0600-00001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a:extLst>
            <a:ext uri="{FF2B5EF4-FFF2-40B4-BE49-F238E27FC236}">
              <a16:creationId xmlns="" xmlns:a16="http://schemas.microsoft.com/office/drawing/2014/main" id="{00000000-0008-0000-0600-00001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a:extLst>
            <a:ext uri="{FF2B5EF4-FFF2-40B4-BE49-F238E27FC236}">
              <a16:creationId xmlns="" xmlns:a16="http://schemas.microsoft.com/office/drawing/2014/main" id="{00000000-0008-0000-0600-00001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a:extLst>
            <a:ext uri="{FF2B5EF4-FFF2-40B4-BE49-F238E27FC236}">
              <a16:creationId xmlns="" xmlns:a16="http://schemas.microsoft.com/office/drawing/2014/main" id="{00000000-0008-0000-0600-00002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a:extLst>
            <a:ext uri="{FF2B5EF4-FFF2-40B4-BE49-F238E27FC236}">
              <a16:creationId xmlns="" xmlns:a16="http://schemas.microsoft.com/office/drawing/2014/main" id="{00000000-0008-0000-0600-00002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a:extLst>
            <a:ext uri="{FF2B5EF4-FFF2-40B4-BE49-F238E27FC236}">
              <a16:creationId xmlns="" xmlns:a16="http://schemas.microsoft.com/office/drawing/2014/main" id="{00000000-0008-0000-0600-00002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a:extLst>
            <a:ext uri="{FF2B5EF4-FFF2-40B4-BE49-F238E27FC236}">
              <a16:creationId xmlns="" xmlns:a16="http://schemas.microsoft.com/office/drawing/2014/main" id="{00000000-0008-0000-0600-00002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a:extLst>
            <a:ext uri="{FF2B5EF4-FFF2-40B4-BE49-F238E27FC236}">
              <a16:creationId xmlns="" xmlns:a16="http://schemas.microsoft.com/office/drawing/2014/main" id="{00000000-0008-0000-0600-00002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a:extLst>
            <a:ext uri="{FF2B5EF4-FFF2-40B4-BE49-F238E27FC236}">
              <a16:creationId xmlns="" xmlns:a16="http://schemas.microsoft.com/office/drawing/2014/main" id="{00000000-0008-0000-0600-00002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a:extLst>
            <a:ext uri="{FF2B5EF4-FFF2-40B4-BE49-F238E27FC236}">
              <a16:creationId xmlns="" xmlns:a16="http://schemas.microsoft.com/office/drawing/2014/main" id="{00000000-0008-0000-0600-00002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a:extLst>
            <a:ext uri="{FF2B5EF4-FFF2-40B4-BE49-F238E27FC236}">
              <a16:creationId xmlns="" xmlns:a16="http://schemas.microsoft.com/office/drawing/2014/main" id="{00000000-0008-0000-0600-00002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a:extLst>
            <a:ext uri="{FF2B5EF4-FFF2-40B4-BE49-F238E27FC236}">
              <a16:creationId xmlns="" xmlns:a16="http://schemas.microsoft.com/office/drawing/2014/main" id="{00000000-0008-0000-0600-00002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a:extLst>
            <a:ext uri="{FF2B5EF4-FFF2-40B4-BE49-F238E27FC236}">
              <a16:creationId xmlns="" xmlns:a16="http://schemas.microsoft.com/office/drawing/2014/main" id="{00000000-0008-0000-0600-00002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a:extLst>
            <a:ext uri="{FF2B5EF4-FFF2-40B4-BE49-F238E27FC236}">
              <a16:creationId xmlns="" xmlns:a16="http://schemas.microsoft.com/office/drawing/2014/main" id="{00000000-0008-0000-0600-00002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a:extLst>
            <a:ext uri="{FF2B5EF4-FFF2-40B4-BE49-F238E27FC236}">
              <a16:creationId xmlns="" xmlns:a16="http://schemas.microsoft.com/office/drawing/2014/main" id="{00000000-0008-0000-0600-00002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a:extLst>
            <a:ext uri="{FF2B5EF4-FFF2-40B4-BE49-F238E27FC236}">
              <a16:creationId xmlns="" xmlns:a16="http://schemas.microsoft.com/office/drawing/2014/main" id="{00000000-0008-0000-0600-00003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a:extLst>
            <a:ext uri="{FF2B5EF4-FFF2-40B4-BE49-F238E27FC236}">
              <a16:creationId xmlns="" xmlns:a16="http://schemas.microsoft.com/office/drawing/2014/main" id="{00000000-0008-0000-0600-00003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a:extLst>
            <a:ext uri="{FF2B5EF4-FFF2-40B4-BE49-F238E27FC236}">
              <a16:creationId xmlns="" xmlns:a16="http://schemas.microsoft.com/office/drawing/2014/main" id="{00000000-0008-0000-0600-00003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a:extLst>
            <a:ext uri="{FF2B5EF4-FFF2-40B4-BE49-F238E27FC236}">
              <a16:creationId xmlns="" xmlns:a16="http://schemas.microsoft.com/office/drawing/2014/main" id="{00000000-0008-0000-0600-00003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a:extLst>
            <a:ext uri="{FF2B5EF4-FFF2-40B4-BE49-F238E27FC236}">
              <a16:creationId xmlns="" xmlns:a16="http://schemas.microsoft.com/office/drawing/2014/main" id="{00000000-0008-0000-0600-000037030000}"/>
            </a:ext>
          </a:extLst>
        </xdr:cNvPr>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a:extLst>
            <a:ext uri="{FF2B5EF4-FFF2-40B4-BE49-F238E27FC236}">
              <a16:creationId xmlns="" xmlns:a16="http://schemas.microsoft.com/office/drawing/2014/main" id="{00000000-0008-0000-0600-000038030000}"/>
            </a:ext>
          </a:extLst>
        </xdr:cNvPr>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a:extLst>
            <a:ext uri="{FF2B5EF4-FFF2-40B4-BE49-F238E27FC236}">
              <a16:creationId xmlns="" xmlns:a16="http://schemas.microsoft.com/office/drawing/2014/main" id="{00000000-0008-0000-0600-000039030000}"/>
            </a:ext>
          </a:extLst>
        </xdr:cNvPr>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a:extLst>
            <a:ext uri="{FF2B5EF4-FFF2-40B4-BE49-F238E27FC236}">
              <a16:creationId xmlns="" xmlns:a16="http://schemas.microsoft.com/office/drawing/2014/main" id="{00000000-0008-0000-0600-00003A030000}"/>
            </a:ext>
          </a:extLst>
        </xdr:cNvPr>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161973</xdr:rowOff>
    </xdr:from>
    <xdr:to>
      <xdr:col>32</xdr:col>
      <xdr:colOff>187325</xdr:colOff>
      <xdr:row>77</xdr:row>
      <xdr:rowOff>9113</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flipV="1">
          <a:off x="21323300" y="13192173"/>
          <a:ext cx="838200" cy="1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a:extLst>
            <a:ext uri="{FF2B5EF4-FFF2-40B4-BE49-F238E27FC236}">
              <a16:creationId xmlns="" xmlns:a16="http://schemas.microsoft.com/office/drawing/2014/main" id="{00000000-0008-0000-0600-00003D030000}"/>
            </a:ext>
          </a:extLst>
        </xdr:cNvPr>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a:extLst>
            <a:ext uri="{FF2B5EF4-FFF2-40B4-BE49-F238E27FC236}">
              <a16:creationId xmlns="" xmlns:a16="http://schemas.microsoft.com/office/drawing/2014/main" id="{00000000-0008-0000-0600-00003E030000}"/>
            </a:ext>
          </a:extLst>
        </xdr:cNvPr>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88101</xdr:rowOff>
    </xdr:from>
    <xdr:to>
      <xdr:col>31</xdr:col>
      <xdr:colOff>34925</xdr:colOff>
      <xdr:row>77</xdr:row>
      <xdr:rowOff>9113</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20434300" y="12603951"/>
          <a:ext cx="889000" cy="60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a:extLst>
            <a:ext uri="{FF2B5EF4-FFF2-40B4-BE49-F238E27FC236}">
              <a16:creationId xmlns="" xmlns:a16="http://schemas.microsoft.com/office/drawing/2014/main" id="{00000000-0008-0000-0600-000040030000}"/>
            </a:ext>
          </a:extLst>
        </xdr:cNvPr>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88101</xdr:rowOff>
    </xdr:from>
    <xdr:to>
      <xdr:col>29</xdr:col>
      <xdr:colOff>517525</xdr:colOff>
      <xdr:row>77</xdr:row>
      <xdr:rowOff>80257</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flipV="1">
          <a:off x="19545300" y="12603951"/>
          <a:ext cx="889000" cy="67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a:extLst>
            <a:ext uri="{FF2B5EF4-FFF2-40B4-BE49-F238E27FC236}">
              <a16:creationId xmlns="" xmlns:a16="http://schemas.microsoft.com/office/drawing/2014/main" id="{00000000-0008-0000-0600-000043030000}"/>
            </a:ext>
          </a:extLst>
        </xdr:cNvPr>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80257</xdr:rowOff>
    </xdr:from>
    <xdr:to>
      <xdr:col>28</xdr:col>
      <xdr:colOff>314325</xdr:colOff>
      <xdr:row>77</xdr:row>
      <xdr:rowOff>101116</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flipV="1">
          <a:off x="18656300" y="13281907"/>
          <a:ext cx="889000" cy="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a:extLst>
            <a:ext uri="{FF2B5EF4-FFF2-40B4-BE49-F238E27FC236}">
              <a16:creationId xmlns="" xmlns:a16="http://schemas.microsoft.com/office/drawing/2014/main" id="{00000000-0008-0000-0600-000046030000}"/>
            </a:ext>
          </a:extLst>
        </xdr:cNvPr>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a:extLst>
            <a:ext uri="{FF2B5EF4-FFF2-40B4-BE49-F238E27FC236}">
              <a16:creationId xmlns="" xmlns:a16="http://schemas.microsoft.com/office/drawing/2014/main" id="{00000000-0008-0000-0600-000048030000}"/>
            </a:ext>
          </a:extLst>
        </xdr:cNvPr>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111173</xdr:rowOff>
    </xdr:from>
    <xdr:to>
      <xdr:col>32</xdr:col>
      <xdr:colOff>238125</xdr:colOff>
      <xdr:row>77</xdr:row>
      <xdr:rowOff>41323</xdr:rowOff>
    </xdr:to>
    <xdr:sp macro="" textlink="">
      <xdr:nvSpPr>
        <xdr:cNvPr id="847" name="円/楕円 846">
          <a:extLst>
            <a:ext uri="{FF2B5EF4-FFF2-40B4-BE49-F238E27FC236}">
              <a16:creationId xmlns="" xmlns:a16="http://schemas.microsoft.com/office/drawing/2014/main" id="{00000000-0008-0000-0600-00004F030000}"/>
            </a:ext>
          </a:extLst>
        </xdr:cNvPr>
        <xdr:cNvSpPr/>
      </xdr:nvSpPr>
      <xdr:spPr>
        <a:xfrm>
          <a:off x="22110700" y="1314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89600</xdr:rowOff>
    </xdr:from>
    <xdr:ext cx="599010" cy="259045"/>
    <xdr:sp macro="" textlink="">
      <xdr:nvSpPr>
        <xdr:cNvPr id="848" name="繰出金該当値テキスト">
          <a:extLst>
            <a:ext uri="{FF2B5EF4-FFF2-40B4-BE49-F238E27FC236}">
              <a16:creationId xmlns="" xmlns:a16="http://schemas.microsoft.com/office/drawing/2014/main" id="{00000000-0008-0000-0600-000050030000}"/>
            </a:ext>
          </a:extLst>
        </xdr:cNvPr>
        <xdr:cNvSpPr txBox="1"/>
      </xdr:nvSpPr>
      <xdr:spPr>
        <a:xfrm>
          <a:off x="22212300" y="1311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104,154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129763</xdr:rowOff>
    </xdr:from>
    <xdr:to>
      <xdr:col>31</xdr:col>
      <xdr:colOff>85725</xdr:colOff>
      <xdr:row>77</xdr:row>
      <xdr:rowOff>59913</xdr:rowOff>
    </xdr:to>
    <xdr:sp macro="" textlink="">
      <xdr:nvSpPr>
        <xdr:cNvPr id="849" name="円/楕円 848">
          <a:extLst>
            <a:ext uri="{FF2B5EF4-FFF2-40B4-BE49-F238E27FC236}">
              <a16:creationId xmlns="" xmlns:a16="http://schemas.microsoft.com/office/drawing/2014/main" id="{00000000-0008-0000-0600-000051030000}"/>
            </a:ext>
          </a:extLst>
        </xdr:cNvPr>
        <xdr:cNvSpPr/>
      </xdr:nvSpPr>
      <xdr:spPr>
        <a:xfrm>
          <a:off x="21272500" y="131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51040</xdr:rowOff>
    </xdr:from>
    <xdr:ext cx="534377"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21056111" y="1325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99,275</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37301</xdr:rowOff>
    </xdr:from>
    <xdr:to>
      <xdr:col>29</xdr:col>
      <xdr:colOff>568325</xdr:colOff>
      <xdr:row>73</xdr:row>
      <xdr:rowOff>138901</xdr:rowOff>
    </xdr:to>
    <xdr:sp macro="" textlink="">
      <xdr:nvSpPr>
        <xdr:cNvPr id="851" name="円/楕円 850">
          <a:extLst>
            <a:ext uri="{FF2B5EF4-FFF2-40B4-BE49-F238E27FC236}">
              <a16:creationId xmlns="" xmlns:a16="http://schemas.microsoft.com/office/drawing/2014/main" id="{00000000-0008-0000-0600-000053030000}"/>
            </a:ext>
          </a:extLst>
        </xdr:cNvPr>
        <xdr:cNvSpPr/>
      </xdr:nvSpPr>
      <xdr:spPr>
        <a:xfrm>
          <a:off x="20383500" y="1255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155428</xdr:rowOff>
    </xdr:from>
    <xdr:ext cx="599010"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20134794" y="1232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258,543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29457</xdr:rowOff>
    </xdr:from>
    <xdr:to>
      <xdr:col>28</xdr:col>
      <xdr:colOff>365125</xdr:colOff>
      <xdr:row>77</xdr:row>
      <xdr:rowOff>131057</xdr:rowOff>
    </xdr:to>
    <xdr:sp macro="" textlink="">
      <xdr:nvSpPr>
        <xdr:cNvPr id="853" name="円/楕円 852">
          <a:extLst>
            <a:ext uri="{FF2B5EF4-FFF2-40B4-BE49-F238E27FC236}">
              <a16:creationId xmlns="" xmlns:a16="http://schemas.microsoft.com/office/drawing/2014/main" id="{00000000-0008-0000-0600-000055030000}"/>
            </a:ext>
          </a:extLst>
        </xdr:cNvPr>
        <xdr:cNvSpPr/>
      </xdr:nvSpPr>
      <xdr:spPr>
        <a:xfrm>
          <a:off x="19494500" y="1323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122184</xdr:rowOff>
    </xdr:from>
    <xdr:ext cx="534377"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19278111" y="133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80,602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50316</xdr:rowOff>
    </xdr:from>
    <xdr:to>
      <xdr:col>27</xdr:col>
      <xdr:colOff>161925</xdr:colOff>
      <xdr:row>77</xdr:row>
      <xdr:rowOff>151916</xdr:rowOff>
    </xdr:to>
    <xdr:sp macro="" textlink="">
      <xdr:nvSpPr>
        <xdr:cNvPr id="855" name="円/楕円 854">
          <a:extLst>
            <a:ext uri="{FF2B5EF4-FFF2-40B4-BE49-F238E27FC236}">
              <a16:creationId xmlns="" xmlns:a16="http://schemas.microsoft.com/office/drawing/2014/main" id="{00000000-0008-0000-0600-000057030000}"/>
            </a:ext>
          </a:extLst>
        </xdr:cNvPr>
        <xdr:cNvSpPr/>
      </xdr:nvSpPr>
      <xdr:spPr>
        <a:xfrm>
          <a:off x="18605500" y="1325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143043</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18389111" y="1334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a:extLst>
            <a:ext uri="{FF2B5EF4-FFF2-40B4-BE49-F238E27FC236}">
              <a16:creationId xmlns="" xmlns:a16="http://schemas.microsoft.com/office/drawing/2014/main" id="{00000000-0008-0000-0600-00005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a:extLst>
            <a:ext uri="{FF2B5EF4-FFF2-40B4-BE49-F238E27FC236}">
              <a16:creationId xmlns="" xmlns:a16="http://schemas.microsoft.com/office/drawing/2014/main" id="{00000000-0008-0000-0600-00005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a:extLst>
            <a:ext uri="{FF2B5EF4-FFF2-40B4-BE49-F238E27FC236}">
              <a16:creationId xmlns="" xmlns:a16="http://schemas.microsoft.com/office/drawing/2014/main" id="{00000000-0008-0000-0600-00005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a:extLst>
            <a:ext uri="{FF2B5EF4-FFF2-40B4-BE49-F238E27FC236}">
              <a16:creationId xmlns="" xmlns:a16="http://schemas.microsoft.com/office/drawing/2014/main" id="{00000000-0008-0000-0600-00005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a:extLst>
            <a:ext uri="{FF2B5EF4-FFF2-40B4-BE49-F238E27FC236}">
              <a16:creationId xmlns="" xmlns:a16="http://schemas.microsoft.com/office/drawing/2014/main" id="{00000000-0008-0000-0600-00005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a:extLst>
            <a:ext uri="{FF2B5EF4-FFF2-40B4-BE49-F238E27FC236}">
              <a16:creationId xmlns="" xmlns:a16="http://schemas.microsoft.com/office/drawing/2014/main" id="{00000000-0008-0000-0600-00005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a:extLst>
            <a:ext uri="{FF2B5EF4-FFF2-40B4-BE49-F238E27FC236}">
              <a16:creationId xmlns="" xmlns:a16="http://schemas.microsoft.com/office/drawing/2014/main" id="{00000000-0008-0000-0600-00005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a:extLst>
            <a:ext uri="{FF2B5EF4-FFF2-40B4-BE49-F238E27FC236}">
              <a16:creationId xmlns="" xmlns:a16="http://schemas.microsoft.com/office/drawing/2014/main" id="{00000000-0008-0000-0600-00006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a:extLst>
            <a:ext uri="{FF2B5EF4-FFF2-40B4-BE49-F238E27FC236}">
              <a16:creationId xmlns="" xmlns:a16="http://schemas.microsoft.com/office/drawing/2014/main" id="{00000000-0008-0000-0600-00006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a:extLst>
            <a:ext uri="{FF2B5EF4-FFF2-40B4-BE49-F238E27FC236}">
              <a16:creationId xmlns="" xmlns:a16="http://schemas.microsoft.com/office/drawing/2014/main" id="{00000000-0008-0000-0600-000063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a:extLst>
            <a:ext uri="{FF2B5EF4-FFF2-40B4-BE49-F238E27FC236}">
              <a16:creationId xmlns="" xmlns:a16="http://schemas.microsoft.com/office/drawing/2014/main" id="{00000000-0008-0000-0600-000065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a:extLst>
            <a:ext uri="{FF2B5EF4-FFF2-40B4-BE49-F238E27FC236}">
              <a16:creationId xmlns="" xmlns:a16="http://schemas.microsoft.com/office/drawing/2014/main" id="{00000000-0008-0000-0600-000067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a:extLst>
            <a:ext uri="{FF2B5EF4-FFF2-40B4-BE49-F238E27FC236}">
              <a16:creationId xmlns="" xmlns:a16="http://schemas.microsoft.com/office/drawing/2014/main" id="{00000000-0008-0000-0600-000069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a:extLst>
            <a:ext uri="{FF2B5EF4-FFF2-40B4-BE49-F238E27FC236}">
              <a16:creationId xmlns="" xmlns:a16="http://schemas.microsoft.com/office/drawing/2014/main" id="{00000000-0008-0000-0600-00006F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a:extLst>
            <a:ext uri="{FF2B5EF4-FFF2-40B4-BE49-F238E27FC236}">
              <a16:creationId xmlns="" xmlns:a16="http://schemas.microsoft.com/office/drawing/2014/main" id="{00000000-0008-0000-0600-00007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a:extLst>
            <a:ext uri="{FF2B5EF4-FFF2-40B4-BE49-F238E27FC236}">
              <a16:creationId xmlns="" xmlns:a16="http://schemas.microsoft.com/office/drawing/2014/main" id="{00000000-0008-0000-0600-000071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a:extLst>
            <a:ext uri="{FF2B5EF4-FFF2-40B4-BE49-F238E27FC236}">
              <a16:creationId xmlns="" xmlns:a16="http://schemas.microsoft.com/office/drawing/2014/main" id="{00000000-0008-0000-0600-00007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a:extLst>
            <a:ext uri="{FF2B5EF4-FFF2-40B4-BE49-F238E27FC236}">
              <a16:creationId xmlns="" xmlns:a16="http://schemas.microsoft.com/office/drawing/2014/main" id="{00000000-0008-0000-0600-000073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a:extLst>
            <a:ext uri="{FF2B5EF4-FFF2-40B4-BE49-F238E27FC236}">
              <a16:creationId xmlns="" xmlns:a16="http://schemas.microsoft.com/office/drawing/2014/main" id="{00000000-0008-0000-0600-000074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a:extLst>
            <a:ext uri="{FF2B5EF4-FFF2-40B4-BE49-F238E27FC236}">
              <a16:creationId xmlns="" xmlns:a16="http://schemas.microsoft.com/office/drawing/2014/main" id="{00000000-0008-0000-0600-000075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a:extLst>
            <a:ext uri="{FF2B5EF4-FFF2-40B4-BE49-F238E27FC236}">
              <a16:creationId xmlns="" xmlns:a16="http://schemas.microsoft.com/office/drawing/2014/main" id="{00000000-0008-0000-0600-000077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a:extLst>
            <a:ext uri="{FF2B5EF4-FFF2-40B4-BE49-F238E27FC236}">
              <a16:creationId xmlns="" xmlns:a16="http://schemas.microsoft.com/office/drawing/2014/main" id="{00000000-0008-0000-0600-00007A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a:extLst>
            <a:ext uri="{FF2B5EF4-FFF2-40B4-BE49-F238E27FC236}">
              <a16:creationId xmlns="" xmlns:a16="http://schemas.microsoft.com/office/drawing/2014/main" id="{00000000-0008-0000-0600-00007D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a:extLst>
            <a:ext uri="{FF2B5EF4-FFF2-40B4-BE49-F238E27FC236}">
              <a16:creationId xmlns="" xmlns:a16="http://schemas.microsoft.com/office/drawing/2014/main" id="{00000000-0008-0000-0600-00007F030000}"/>
            </a:ext>
          </a:extLst>
        </xdr:cNvPr>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a:extLst>
            <a:ext uri="{FF2B5EF4-FFF2-40B4-BE49-F238E27FC236}">
              <a16:creationId xmlns="" xmlns:a16="http://schemas.microsoft.com/office/drawing/2014/main" id="{00000000-0008-0000-0600-000086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a:extLst>
            <a:ext uri="{FF2B5EF4-FFF2-40B4-BE49-F238E27FC236}">
              <a16:creationId xmlns="" xmlns:a16="http://schemas.microsoft.com/office/drawing/2014/main" id="{00000000-0008-0000-0600-000087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a:extLst>
            <a:ext uri="{FF2B5EF4-FFF2-40B4-BE49-F238E27FC236}">
              <a16:creationId xmlns="" xmlns:a16="http://schemas.microsoft.com/office/drawing/2014/main" id="{00000000-0008-0000-0600-000088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a:extLst>
            <a:ext uri="{FF2B5EF4-FFF2-40B4-BE49-F238E27FC236}">
              <a16:creationId xmlns="" xmlns:a16="http://schemas.microsoft.com/office/drawing/2014/main" id="{00000000-0008-0000-0600-00008A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a:extLst>
            <a:ext uri="{FF2B5EF4-FFF2-40B4-BE49-F238E27FC236}">
              <a16:creationId xmlns="" xmlns:a16="http://schemas.microsoft.com/office/drawing/2014/main" id="{00000000-0008-0000-0600-00008C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a:extLst>
            <a:ext uri="{FF2B5EF4-FFF2-40B4-BE49-F238E27FC236}">
              <a16:creationId xmlns="" xmlns:a16="http://schemas.microsoft.com/office/drawing/2014/main" id="{00000000-0008-0000-0600-00008E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過疎化の進行により年々人口は減小しており、</a:t>
          </a:r>
          <a:r>
            <a:rPr kumimoji="1" lang="ja-JP" altLang="en-US" sz="1100">
              <a:solidFill>
                <a:sysClr val="windowText" lastClr="000000"/>
              </a:solidFill>
              <a:effectLst/>
              <a:latin typeface="+mn-lt"/>
              <a:ea typeface="+mn-ea"/>
              <a:cs typeface="+mn-cs"/>
            </a:rPr>
            <a:t>減少傾向にはあるものの人件費、近年上昇傾向にある物件費、施設整備事業による増加のあった普通建設事業費、農業公社への貸付金の発生により増加した貸付金、積立金等において</a:t>
          </a:r>
          <a:r>
            <a:rPr kumimoji="1" lang="ja-JP" altLang="ja-JP" sz="1100">
              <a:solidFill>
                <a:sysClr val="windowText" lastClr="000000"/>
              </a:solidFill>
              <a:effectLst/>
              <a:latin typeface="+mn-lt"/>
              <a:ea typeface="+mn-ea"/>
              <a:cs typeface="+mn-cs"/>
            </a:rPr>
            <a:t>住民一人当たりコストは類似団体内平均値を</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８／１６項目しか上回ってないので、より詳細な分析を願います（貸付金の増要因等）</a:t>
          </a:r>
          <a:r>
            <a:rPr kumimoji="1" lang="ja-JP" altLang="ja-JP" sz="1100">
              <a:solidFill>
                <a:sysClr val="windowText" lastClr="000000"/>
              </a:solidFill>
              <a:effectLst/>
              <a:latin typeface="+mn-lt"/>
              <a:ea typeface="+mn-ea"/>
              <a:cs typeface="+mn-cs"/>
            </a:rPr>
            <a:t>上回っている。特に普通建設事業については平成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年度より大規模な施設整備事業や施設の更新整備が開始され平成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年度においても経費が著しく減小することはないと推測されるが平成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年度より大きく減</a:t>
          </a:r>
          <a:r>
            <a:rPr kumimoji="1" lang="ja-JP" altLang="en-US" sz="1100">
              <a:solidFill>
                <a:sysClr val="windowText" lastClr="000000"/>
              </a:solidFill>
              <a:effectLst/>
              <a:latin typeface="+mn-lt"/>
              <a:ea typeface="+mn-ea"/>
              <a:cs typeface="+mn-cs"/>
            </a:rPr>
            <a:t>少</a:t>
          </a:r>
          <a:r>
            <a:rPr kumimoji="1" lang="ja-JP" altLang="ja-JP" sz="1100">
              <a:solidFill>
                <a:sysClr val="windowText" lastClr="000000"/>
              </a:solidFill>
              <a:effectLst/>
              <a:latin typeface="+mn-lt"/>
              <a:ea typeface="+mn-ea"/>
              <a:cs typeface="+mn-cs"/>
            </a:rPr>
            <a:t>する見込みである。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高知県三原村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1,672
1,659
85.37
2,815,144
2,720,531
49,910
1,251,091
2,443,075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a:extLst>
            <a:ext uri="{FF2B5EF4-FFF2-40B4-BE49-F238E27FC236}">
              <a16:creationId xmlns="" xmlns:a16="http://schemas.microsoft.com/office/drawing/2014/main" id="{00000000-0008-0000-0700-00003A000000}"/>
            </a:ext>
          </a:extLst>
        </xdr:cNvPr>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a:extLst>
            <a:ext uri="{FF2B5EF4-FFF2-40B4-BE49-F238E27FC236}">
              <a16:creationId xmlns="" xmlns:a16="http://schemas.microsoft.com/office/drawing/2014/main" id="{00000000-0008-0000-0700-00003C000000}"/>
            </a:ext>
          </a:extLst>
        </xdr:cNvPr>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160503</xdr:rowOff>
    </xdr:from>
    <xdr:to>
      <xdr:col>6</xdr:col>
      <xdr:colOff>511175</xdr:colOff>
      <xdr:row>36</xdr:row>
      <xdr:rowOff>162413</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3797300" y="6332703"/>
          <a:ext cx="8382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a:extLst>
            <a:ext uri="{FF2B5EF4-FFF2-40B4-BE49-F238E27FC236}">
              <a16:creationId xmlns="" xmlns:a16="http://schemas.microsoft.com/office/drawing/2014/main" id="{00000000-0008-0000-0700-00003F000000}"/>
            </a:ext>
          </a:extLst>
        </xdr:cNvPr>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a:extLst>
            <a:ext uri="{FF2B5EF4-FFF2-40B4-BE49-F238E27FC236}">
              <a16:creationId xmlns="" xmlns:a16="http://schemas.microsoft.com/office/drawing/2014/main" id="{00000000-0008-0000-0700-000040000000}"/>
            </a:ext>
          </a:extLst>
        </xdr:cNvPr>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152306</xdr:rowOff>
    </xdr:from>
    <xdr:to>
      <xdr:col>5</xdr:col>
      <xdr:colOff>358775</xdr:colOff>
      <xdr:row>36</xdr:row>
      <xdr:rowOff>160503</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a:off x="2908300" y="6324506"/>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a:extLst>
            <a:ext uri="{FF2B5EF4-FFF2-40B4-BE49-F238E27FC236}">
              <a16:creationId xmlns="" xmlns:a16="http://schemas.microsoft.com/office/drawing/2014/main" id="{00000000-0008-0000-0700-000042000000}"/>
            </a:ext>
          </a:extLst>
        </xdr:cNvPr>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120448</xdr:rowOff>
    </xdr:from>
    <xdr:to>
      <xdr:col>4</xdr:col>
      <xdr:colOff>155575</xdr:colOff>
      <xdr:row>36</xdr:row>
      <xdr:rowOff>152306</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a:off x="2019300" y="6292648"/>
          <a:ext cx="889000" cy="3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a:extLst>
            <a:ext uri="{FF2B5EF4-FFF2-40B4-BE49-F238E27FC236}">
              <a16:creationId xmlns="" xmlns:a16="http://schemas.microsoft.com/office/drawing/2014/main" id="{00000000-0008-0000-0700-000045000000}"/>
            </a:ext>
          </a:extLst>
        </xdr:cNvPr>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82158</xdr:rowOff>
    </xdr:from>
    <xdr:to>
      <xdr:col>2</xdr:col>
      <xdr:colOff>638175</xdr:colOff>
      <xdr:row>36</xdr:row>
      <xdr:rowOff>120448</xdr:rowOff>
    </xdr:to>
    <xdr:cxnSp macro="">
      <xdr:nvCxnSpPr>
        <xdr:cNvPr id="71" name="直線コネクタ 70">
          <a:extLst>
            <a:ext uri="{FF2B5EF4-FFF2-40B4-BE49-F238E27FC236}">
              <a16:creationId xmlns="" xmlns:a16="http://schemas.microsoft.com/office/drawing/2014/main" id="{00000000-0008-0000-0700-000047000000}"/>
            </a:ext>
          </a:extLst>
        </xdr:cNvPr>
        <xdr:cNvCxnSpPr/>
      </xdr:nvCxnSpPr>
      <xdr:spPr>
        <a:xfrm>
          <a:off x="1130300" y="6254358"/>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a:extLst>
            <a:ext uri="{FF2B5EF4-FFF2-40B4-BE49-F238E27FC236}">
              <a16:creationId xmlns="" xmlns:a16="http://schemas.microsoft.com/office/drawing/2014/main" id="{00000000-0008-0000-0700-000048000000}"/>
            </a:ext>
          </a:extLst>
        </xdr:cNvPr>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a:extLst>
            <a:ext uri="{FF2B5EF4-FFF2-40B4-BE49-F238E27FC236}">
              <a16:creationId xmlns="" xmlns:a16="http://schemas.microsoft.com/office/drawing/2014/main" id="{00000000-0008-0000-0700-00004A000000}"/>
            </a:ext>
          </a:extLst>
        </xdr:cNvPr>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111613</xdr:rowOff>
    </xdr:from>
    <xdr:to>
      <xdr:col>6</xdr:col>
      <xdr:colOff>561975</xdr:colOff>
      <xdr:row>37</xdr:row>
      <xdr:rowOff>41763</xdr:rowOff>
    </xdr:to>
    <xdr:sp macro="" textlink="">
      <xdr:nvSpPr>
        <xdr:cNvPr id="81" name="円/楕円 80">
          <a:extLst>
            <a:ext uri="{FF2B5EF4-FFF2-40B4-BE49-F238E27FC236}">
              <a16:creationId xmlns="" xmlns:a16="http://schemas.microsoft.com/office/drawing/2014/main" id="{00000000-0008-0000-0700-000051000000}"/>
            </a:ext>
          </a:extLst>
        </xdr:cNvPr>
        <xdr:cNvSpPr/>
      </xdr:nvSpPr>
      <xdr:spPr>
        <a:xfrm>
          <a:off x="4584700" y="62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134490</xdr:rowOff>
    </xdr:from>
    <xdr:ext cx="534377" cy="259045"/>
    <xdr:sp macro="" textlink="">
      <xdr:nvSpPr>
        <xdr:cNvPr id="82" name="議会費該当値テキスト">
          <a:extLst>
            <a:ext uri="{FF2B5EF4-FFF2-40B4-BE49-F238E27FC236}">
              <a16:creationId xmlns="" xmlns:a16="http://schemas.microsoft.com/office/drawing/2014/main" id="{00000000-0008-0000-0700-000052000000}"/>
            </a:ext>
          </a:extLst>
        </xdr:cNvPr>
        <xdr:cNvSpPr txBox="1"/>
      </xdr:nvSpPr>
      <xdr:spPr>
        <a:xfrm>
          <a:off x="4686300" y="613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27,609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109703</xdr:rowOff>
    </xdr:from>
    <xdr:to>
      <xdr:col>5</xdr:col>
      <xdr:colOff>409575</xdr:colOff>
      <xdr:row>37</xdr:row>
      <xdr:rowOff>39853</xdr:rowOff>
    </xdr:to>
    <xdr:sp macro="" textlink="">
      <xdr:nvSpPr>
        <xdr:cNvPr id="83" name="円/楕円 82">
          <a:extLst>
            <a:ext uri="{FF2B5EF4-FFF2-40B4-BE49-F238E27FC236}">
              <a16:creationId xmlns="" xmlns:a16="http://schemas.microsoft.com/office/drawing/2014/main" id="{00000000-0008-0000-0700-000053000000}"/>
            </a:ext>
          </a:extLst>
        </xdr:cNvPr>
        <xdr:cNvSpPr/>
      </xdr:nvSpPr>
      <xdr:spPr>
        <a:xfrm>
          <a:off x="3746500" y="628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56380</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3530111" y="605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27,726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101506</xdr:rowOff>
    </xdr:from>
    <xdr:to>
      <xdr:col>4</xdr:col>
      <xdr:colOff>206375</xdr:colOff>
      <xdr:row>37</xdr:row>
      <xdr:rowOff>31656</xdr:rowOff>
    </xdr:to>
    <xdr:sp macro="" textlink="">
      <xdr:nvSpPr>
        <xdr:cNvPr id="85" name="円/楕円 84">
          <a:extLst>
            <a:ext uri="{FF2B5EF4-FFF2-40B4-BE49-F238E27FC236}">
              <a16:creationId xmlns="" xmlns:a16="http://schemas.microsoft.com/office/drawing/2014/main" id="{00000000-0008-0000-0700-000055000000}"/>
            </a:ext>
          </a:extLst>
        </xdr:cNvPr>
        <xdr:cNvSpPr/>
      </xdr:nvSpPr>
      <xdr:spPr>
        <a:xfrm>
          <a:off x="2857500" y="62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48183</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2641111" y="604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69648</xdr:rowOff>
    </xdr:from>
    <xdr:to>
      <xdr:col>3</xdr:col>
      <xdr:colOff>3175</xdr:colOff>
      <xdr:row>36</xdr:row>
      <xdr:rowOff>171248</xdr:rowOff>
    </xdr:to>
    <xdr:sp macro="" textlink="">
      <xdr:nvSpPr>
        <xdr:cNvPr id="87" name="円/楕円 86">
          <a:extLst>
            <a:ext uri="{FF2B5EF4-FFF2-40B4-BE49-F238E27FC236}">
              <a16:creationId xmlns="" xmlns:a16="http://schemas.microsoft.com/office/drawing/2014/main" id="{00000000-0008-0000-0700-000057000000}"/>
            </a:ext>
          </a:extLst>
        </xdr:cNvPr>
        <xdr:cNvSpPr/>
      </xdr:nvSpPr>
      <xdr:spPr>
        <a:xfrm>
          <a:off x="1968500" y="62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16325</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1752111" y="60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31358</xdr:rowOff>
    </xdr:from>
    <xdr:to>
      <xdr:col>1</xdr:col>
      <xdr:colOff>485775</xdr:colOff>
      <xdr:row>36</xdr:row>
      <xdr:rowOff>132958</xdr:rowOff>
    </xdr:to>
    <xdr:sp macro="" textlink="">
      <xdr:nvSpPr>
        <xdr:cNvPr id="89" name="円/楕円 88">
          <a:extLst>
            <a:ext uri="{FF2B5EF4-FFF2-40B4-BE49-F238E27FC236}">
              <a16:creationId xmlns="" xmlns:a16="http://schemas.microsoft.com/office/drawing/2014/main" id="{00000000-0008-0000-0700-000059000000}"/>
            </a:ext>
          </a:extLst>
        </xdr:cNvPr>
        <xdr:cNvSpPr/>
      </xdr:nvSpPr>
      <xdr:spPr>
        <a:xfrm>
          <a:off x="1079500" y="620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149485</xdr:rowOff>
    </xdr:from>
    <xdr:ext cx="534377" cy="259045"/>
    <xdr:sp macro="" textlink="">
      <xdr:nvSpPr>
        <xdr:cNvPr id="90" name="テキスト ボックス 89">
          <a:extLst>
            <a:ext uri="{FF2B5EF4-FFF2-40B4-BE49-F238E27FC236}">
              <a16:creationId xmlns="" xmlns:a16="http://schemas.microsoft.com/office/drawing/2014/main" id="{00000000-0008-0000-0700-00005A000000}"/>
            </a:ext>
          </a:extLst>
        </xdr:cNvPr>
        <xdr:cNvSpPr txBox="1"/>
      </xdr:nvSpPr>
      <xdr:spPr>
        <a:xfrm>
          <a:off x="863111" y="597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a:extLst>
            <a:ext uri="{FF2B5EF4-FFF2-40B4-BE49-F238E27FC236}">
              <a16:creationId xmlns=""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a:extLst>
            <a:ext uri="{FF2B5EF4-FFF2-40B4-BE49-F238E27FC236}">
              <a16:creationId xmlns="" xmlns:a16="http://schemas.microsoft.com/office/drawing/2014/main" id="{00000000-0008-0000-0700-000075000000}"/>
            </a:ext>
          </a:extLst>
        </xdr:cNvPr>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a:extLst>
            <a:ext uri="{FF2B5EF4-FFF2-40B4-BE49-F238E27FC236}">
              <a16:creationId xmlns="" xmlns:a16="http://schemas.microsoft.com/office/drawing/2014/main" id="{00000000-0008-0000-0700-000077000000}"/>
            </a:ext>
          </a:extLst>
        </xdr:cNvPr>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83524</xdr:rowOff>
    </xdr:from>
    <xdr:to>
      <xdr:col>6</xdr:col>
      <xdr:colOff>511175</xdr:colOff>
      <xdr:row>57</xdr:row>
      <xdr:rowOff>123075</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3797300" y="9856174"/>
          <a:ext cx="838200" cy="3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a:extLst>
            <a:ext uri="{FF2B5EF4-FFF2-40B4-BE49-F238E27FC236}">
              <a16:creationId xmlns="" xmlns:a16="http://schemas.microsoft.com/office/drawing/2014/main" id="{00000000-0008-0000-0700-00007A000000}"/>
            </a:ext>
          </a:extLst>
        </xdr:cNvPr>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a:extLst>
            <a:ext uri="{FF2B5EF4-FFF2-40B4-BE49-F238E27FC236}">
              <a16:creationId xmlns="" xmlns:a16="http://schemas.microsoft.com/office/drawing/2014/main" id="{00000000-0008-0000-0700-00007B000000}"/>
            </a:ext>
          </a:extLst>
        </xdr:cNvPr>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915</xdr:rowOff>
    </xdr:from>
    <xdr:to>
      <xdr:col>5</xdr:col>
      <xdr:colOff>358775</xdr:colOff>
      <xdr:row>57</xdr:row>
      <xdr:rowOff>123075</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a:off x="2908300" y="9602115"/>
          <a:ext cx="889000" cy="29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a:extLst>
            <a:ext uri="{FF2B5EF4-FFF2-40B4-BE49-F238E27FC236}">
              <a16:creationId xmlns="" xmlns:a16="http://schemas.microsoft.com/office/drawing/2014/main" id="{00000000-0008-0000-0700-00007D000000}"/>
            </a:ext>
          </a:extLst>
        </xdr:cNvPr>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915</xdr:rowOff>
    </xdr:from>
    <xdr:to>
      <xdr:col>4</xdr:col>
      <xdr:colOff>155575</xdr:colOff>
      <xdr:row>58</xdr:row>
      <xdr:rowOff>64815</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2019300" y="9602115"/>
          <a:ext cx="889000" cy="40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a:extLst>
            <a:ext uri="{FF2B5EF4-FFF2-40B4-BE49-F238E27FC236}">
              <a16:creationId xmlns="" xmlns:a16="http://schemas.microsoft.com/office/drawing/2014/main" id="{00000000-0008-0000-0700-000080000000}"/>
            </a:ext>
          </a:extLst>
        </xdr:cNvPr>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25741</xdr:rowOff>
    </xdr:from>
    <xdr:to>
      <xdr:col>2</xdr:col>
      <xdr:colOff>638175</xdr:colOff>
      <xdr:row>58</xdr:row>
      <xdr:rowOff>64815</xdr:rowOff>
    </xdr:to>
    <xdr:cxnSp macro="">
      <xdr:nvCxnSpPr>
        <xdr:cNvPr id="130" name="直線コネクタ 129">
          <a:extLst>
            <a:ext uri="{FF2B5EF4-FFF2-40B4-BE49-F238E27FC236}">
              <a16:creationId xmlns="" xmlns:a16="http://schemas.microsoft.com/office/drawing/2014/main" id="{00000000-0008-0000-0700-000082000000}"/>
            </a:ext>
          </a:extLst>
        </xdr:cNvPr>
        <xdr:cNvCxnSpPr/>
      </xdr:nvCxnSpPr>
      <xdr:spPr>
        <a:xfrm>
          <a:off x="1130300" y="9969841"/>
          <a:ext cx="889000" cy="3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a:extLst>
            <a:ext uri="{FF2B5EF4-FFF2-40B4-BE49-F238E27FC236}">
              <a16:creationId xmlns="" xmlns:a16="http://schemas.microsoft.com/office/drawing/2014/main" id="{00000000-0008-0000-0700-000083000000}"/>
            </a:ext>
          </a:extLst>
        </xdr:cNvPr>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a:extLst>
            <a:ext uri="{FF2B5EF4-FFF2-40B4-BE49-F238E27FC236}">
              <a16:creationId xmlns="" xmlns:a16="http://schemas.microsoft.com/office/drawing/2014/main" id="{00000000-0008-0000-0700-000085000000}"/>
            </a:ext>
          </a:extLst>
        </xdr:cNvPr>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32724</xdr:rowOff>
    </xdr:from>
    <xdr:to>
      <xdr:col>6</xdr:col>
      <xdr:colOff>561975</xdr:colOff>
      <xdr:row>57</xdr:row>
      <xdr:rowOff>134324</xdr:rowOff>
    </xdr:to>
    <xdr:sp macro="" textlink="">
      <xdr:nvSpPr>
        <xdr:cNvPr id="140" name="円/楕円 139">
          <a:extLst>
            <a:ext uri="{FF2B5EF4-FFF2-40B4-BE49-F238E27FC236}">
              <a16:creationId xmlns="" xmlns:a16="http://schemas.microsoft.com/office/drawing/2014/main" id="{00000000-0008-0000-0700-00008C000000}"/>
            </a:ext>
          </a:extLst>
        </xdr:cNvPr>
        <xdr:cNvSpPr/>
      </xdr:nvSpPr>
      <xdr:spPr>
        <a:xfrm>
          <a:off x="4584700" y="98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55601</xdr:rowOff>
    </xdr:from>
    <xdr:ext cx="599010" cy="259045"/>
    <xdr:sp macro="" textlink="">
      <xdr:nvSpPr>
        <xdr:cNvPr id="141" name="総務費該当値テキスト">
          <a:extLst>
            <a:ext uri="{FF2B5EF4-FFF2-40B4-BE49-F238E27FC236}">
              <a16:creationId xmlns="" xmlns:a16="http://schemas.microsoft.com/office/drawing/2014/main" id="{00000000-0008-0000-0700-00008D000000}"/>
            </a:ext>
          </a:extLst>
        </xdr:cNvPr>
        <xdr:cNvSpPr txBox="1"/>
      </xdr:nvSpPr>
      <xdr:spPr>
        <a:xfrm>
          <a:off x="4686300" y="965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329,105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72275</xdr:rowOff>
    </xdr:from>
    <xdr:to>
      <xdr:col>5</xdr:col>
      <xdr:colOff>409575</xdr:colOff>
      <xdr:row>58</xdr:row>
      <xdr:rowOff>2425</xdr:rowOff>
    </xdr:to>
    <xdr:sp macro="" textlink="">
      <xdr:nvSpPr>
        <xdr:cNvPr id="142" name="円/楕円 141">
          <a:extLst>
            <a:ext uri="{FF2B5EF4-FFF2-40B4-BE49-F238E27FC236}">
              <a16:creationId xmlns="" xmlns:a16="http://schemas.microsoft.com/office/drawing/2014/main" id="{00000000-0008-0000-0700-00008E000000}"/>
            </a:ext>
          </a:extLst>
        </xdr:cNvPr>
        <xdr:cNvSpPr/>
      </xdr:nvSpPr>
      <xdr:spPr>
        <a:xfrm>
          <a:off x="3746500" y="984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18952</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3497794" y="962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292,772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121565</xdr:rowOff>
    </xdr:from>
    <xdr:to>
      <xdr:col>4</xdr:col>
      <xdr:colOff>206375</xdr:colOff>
      <xdr:row>56</xdr:row>
      <xdr:rowOff>51715</xdr:rowOff>
    </xdr:to>
    <xdr:sp macro="" textlink="">
      <xdr:nvSpPr>
        <xdr:cNvPr id="144" name="円/楕円 143">
          <a:extLst>
            <a:ext uri="{FF2B5EF4-FFF2-40B4-BE49-F238E27FC236}">
              <a16:creationId xmlns="" xmlns:a16="http://schemas.microsoft.com/office/drawing/2014/main" id="{00000000-0008-0000-0700-000090000000}"/>
            </a:ext>
          </a:extLst>
        </xdr:cNvPr>
        <xdr:cNvSpPr/>
      </xdr:nvSpPr>
      <xdr:spPr>
        <a:xfrm>
          <a:off x="2857500" y="955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68242</xdr:rowOff>
    </xdr:from>
    <xdr:ext cx="599010"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2608794" y="932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562,493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14015</xdr:rowOff>
    </xdr:from>
    <xdr:to>
      <xdr:col>3</xdr:col>
      <xdr:colOff>3175</xdr:colOff>
      <xdr:row>58</xdr:row>
      <xdr:rowOff>115615</xdr:rowOff>
    </xdr:to>
    <xdr:sp macro="" textlink="">
      <xdr:nvSpPr>
        <xdr:cNvPr id="146" name="円/楕円 145">
          <a:extLst>
            <a:ext uri="{FF2B5EF4-FFF2-40B4-BE49-F238E27FC236}">
              <a16:creationId xmlns="" xmlns:a16="http://schemas.microsoft.com/office/drawing/2014/main" id="{00000000-0008-0000-0700-000092000000}"/>
            </a:ext>
          </a:extLst>
        </xdr:cNvPr>
        <xdr:cNvSpPr/>
      </xdr:nvSpPr>
      <xdr:spPr>
        <a:xfrm>
          <a:off x="1968500" y="99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106742</xdr:rowOff>
    </xdr:from>
    <xdr:ext cx="599010"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1719794" y="1005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146391</xdr:rowOff>
    </xdr:from>
    <xdr:to>
      <xdr:col>1</xdr:col>
      <xdr:colOff>485775</xdr:colOff>
      <xdr:row>58</xdr:row>
      <xdr:rowOff>76541</xdr:rowOff>
    </xdr:to>
    <xdr:sp macro="" textlink="">
      <xdr:nvSpPr>
        <xdr:cNvPr id="148" name="円/楕円 147">
          <a:extLst>
            <a:ext uri="{FF2B5EF4-FFF2-40B4-BE49-F238E27FC236}">
              <a16:creationId xmlns="" xmlns:a16="http://schemas.microsoft.com/office/drawing/2014/main" id="{00000000-0008-0000-0700-000094000000}"/>
            </a:ext>
          </a:extLst>
        </xdr:cNvPr>
        <xdr:cNvSpPr/>
      </xdr:nvSpPr>
      <xdr:spPr>
        <a:xfrm>
          <a:off x="1079500" y="991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67668</xdr:rowOff>
    </xdr:from>
    <xdr:ext cx="599010" cy="259045"/>
    <xdr:sp macro="" textlink="">
      <xdr:nvSpPr>
        <xdr:cNvPr id="149" name="テキスト ボックス 148">
          <a:extLst>
            <a:ext uri="{FF2B5EF4-FFF2-40B4-BE49-F238E27FC236}">
              <a16:creationId xmlns="" xmlns:a16="http://schemas.microsoft.com/office/drawing/2014/main" id="{00000000-0008-0000-0700-000095000000}"/>
            </a:ext>
          </a:extLst>
        </xdr:cNvPr>
        <xdr:cNvSpPr txBox="1"/>
      </xdr:nvSpPr>
      <xdr:spPr>
        <a:xfrm>
          <a:off x="830794" y="1001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141819</xdr:rowOff>
    </xdr:from>
    <xdr:to>
      <xdr:col>6</xdr:col>
      <xdr:colOff>511175</xdr:colOff>
      <xdr:row>77</xdr:row>
      <xdr:rowOff>162102</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3797300" y="13343469"/>
          <a:ext cx="838200" cy="2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a:extLst>
            <a:ext uri="{FF2B5EF4-FFF2-40B4-BE49-F238E27FC236}">
              <a16:creationId xmlns="" xmlns:a16="http://schemas.microsoft.com/office/drawing/2014/main" id="{00000000-0008-0000-0700-0000B4000000}"/>
            </a:ext>
          </a:extLst>
        </xdr:cNvPr>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162102</xdr:rowOff>
    </xdr:from>
    <xdr:to>
      <xdr:col>5</xdr:col>
      <xdr:colOff>358775</xdr:colOff>
      <xdr:row>78</xdr:row>
      <xdr:rowOff>12506</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3363752"/>
          <a:ext cx="889000" cy="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a:extLst>
            <a:ext uri="{FF2B5EF4-FFF2-40B4-BE49-F238E27FC236}">
              <a16:creationId xmlns="" xmlns:a16="http://schemas.microsoft.com/office/drawing/2014/main" id="{00000000-0008-0000-0700-0000B6000000}"/>
            </a:ext>
          </a:extLst>
        </xdr:cNvPr>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12506</xdr:rowOff>
    </xdr:from>
    <xdr:to>
      <xdr:col>4</xdr:col>
      <xdr:colOff>155575</xdr:colOff>
      <xdr:row>78</xdr:row>
      <xdr:rowOff>22231</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2019300" y="13385606"/>
          <a:ext cx="889000" cy="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a:extLst>
            <a:ext uri="{FF2B5EF4-FFF2-40B4-BE49-F238E27FC236}">
              <a16:creationId xmlns="" xmlns:a16="http://schemas.microsoft.com/office/drawing/2014/main" id="{00000000-0008-0000-0700-0000B9000000}"/>
            </a:ext>
          </a:extLst>
        </xdr:cNvPr>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22231</xdr:rowOff>
    </xdr:from>
    <xdr:to>
      <xdr:col>2</xdr:col>
      <xdr:colOff>638175</xdr:colOff>
      <xdr:row>78</xdr:row>
      <xdr:rowOff>38750</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395331"/>
          <a:ext cx="889000" cy="1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a:extLst>
            <a:ext uri="{FF2B5EF4-FFF2-40B4-BE49-F238E27FC236}">
              <a16:creationId xmlns="" xmlns:a16="http://schemas.microsoft.com/office/drawing/2014/main" id="{00000000-0008-0000-0700-0000BC000000}"/>
            </a:ext>
          </a:extLst>
        </xdr:cNvPr>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a:extLst>
            <a:ext uri="{FF2B5EF4-FFF2-40B4-BE49-F238E27FC236}">
              <a16:creationId xmlns="" xmlns:a16="http://schemas.microsoft.com/office/drawing/2014/main" id="{00000000-0008-0000-0700-0000BE000000}"/>
            </a:ext>
          </a:extLst>
        </xdr:cNvPr>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91019</xdr:rowOff>
    </xdr:from>
    <xdr:to>
      <xdr:col>6</xdr:col>
      <xdr:colOff>561975</xdr:colOff>
      <xdr:row>78</xdr:row>
      <xdr:rowOff>21169</xdr:rowOff>
    </xdr:to>
    <xdr:sp macro="" textlink="">
      <xdr:nvSpPr>
        <xdr:cNvPr id="197" name="円/楕円 196">
          <a:extLst>
            <a:ext uri="{FF2B5EF4-FFF2-40B4-BE49-F238E27FC236}">
              <a16:creationId xmlns="" xmlns:a16="http://schemas.microsoft.com/office/drawing/2014/main" id="{00000000-0008-0000-0700-0000C5000000}"/>
            </a:ext>
          </a:extLst>
        </xdr:cNvPr>
        <xdr:cNvSpPr/>
      </xdr:nvSpPr>
      <xdr:spPr>
        <a:xfrm>
          <a:off x="4584700" y="1329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193,331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111302</xdr:rowOff>
    </xdr:from>
    <xdr:to>
      <xdr:col>5</xdr:col>
      <xdr:colOff>409575</xdr:colOff>
      <xdr:row>78</xdr:row>
      <xdr:rowOff>41452</xdr:rowOff>
    </xdr:to>
    <xdr:sp macro="" textlink="">
      <xdr:nvSpPr>
        <xdr:cNvPr id="199" name="円/楕円 198">
          <a:extLst>
            <a:ext uri="{FF2B5EF4-FFF2-40B4-BE49-F238E27FC236}">
              <a16:creationId xmlns="" xmlns:a16="http://schemas.microsoft.com/office/drawing/2014/main" id="{00000000-0008-0000-0700-0000C7000000}"/>
            </a:ext>
          </a:extLst>
        </xdr:cNvPr>
        <xdr:cNvSpPr/>
      </xdr:nvSpPr>
      <xdr:spPr>
        <a:xfrm>
          <a:off x="3746500" y="133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32579</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4" y="1340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177,361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133156</xdr:rowOff>
    </xdr:from>
    <xdr:to>
      <xdr:col>4</xdr:col>
      <xdr:colOff>206375</xdr:colOff>
      <xdr:row>78</xdr:row>
      <xdr:rowOff>63306</xdr:rowOff>
    </xdr:to>
    <xdr:sp macro="" textlink="">
      <xdr:nvSpPr>
        <xdr:cNvPr id="201" name="円/楕円 200">
          <a:extLst>
            <a:ext uri="{FF2B5EF4-FFF2-40B4-BE49-F238E27FC236}">
              <a16:creationId xmlns="" xmlns:a16="http://schemas.microsoft.com/office/drawing/2014/main" id="{00000000-0008-0000-0700-0000C9000000}"/>
            </a:ext>
          </a:extLst>
        </xdr:cNvPr>
        <xdr:cNvSpPr/>
      </xdr:nvSpPr>
      <xdr:spPr>
        <a:xfrm>
          <a:off x="2857500" y="1333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54433</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4" y="1342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160,153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142881</xdr:rowOff>
    </xdr:from>
    <xdr:to>
      <xdr:col>3</xdr:col>
      <xdr:colOff>3175</xdr:colOff>
      <xdr:row>78</xdr:row>
      <xdr:rowOff>73031</xdr:rowOff>
    </xdr:to>
    <xdr:sp macro="" textlink="">
      <xdr:nvSpPr>
        <xdr:cNvPr id="203" name="円/楕円 202">
          <a:extLst>
            <a:ext uri="{FF2B5EF4-FFF2-40B4-BE49-F238E27FC236}">
              <a16:creationId xmlns="" xmlns:a16="http://schemas.microsoft.com/office/drawing/2014/main" id="{00000000-0008-0000-0700-0000CB000000}"/>
            </a:ext>
          </a:extLst>
        </xdr:cNvPr>
        <xdr:cNvSpPr/>
      </xdr:nvSpPr>
      <xdr:spPr>
        <a:xfrm>
          <a:off x="1968500" y="1334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64158</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4" y="1343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159400</xdr:rowOff>
    </xdr:from>
    <xdr:to>
      <xdr:col>1</xdr:col>
      <xdr:colOff>485775</xdr:colOff>
      <xdr:row>78</xdr:row>
      <xdr:rowOff>89550</xdr:rowOff>
    </xdr:to>
    <xdr:sp macro="" textlink="">
      <xdr:nvSpPr>
        <xdr:cNvPr id="205" name="円/楕円 204">
          <a:extLst>
            <a:ext uri="{FF2B5EF4-FFF2-40B4-BE49-F238E27FC236}">
              <a16:creationId xmlns="" xmlns:a16="http://schemas.microsoft.com/office/drawing/2014/main" id="{00000000-0008-0000-0700-0000CD000000}"/>
            </a:ext>
          </a:extLst>
        </xdr:cNvPr>
        <xdr:cNvSpPr/>
      </xdr:nvSpPr>
      <xdr:spPr>
        <a:xfrm>
          <a:off x="1079500" y="133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80677</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4" y="1345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35759</xdr:rowOff>
    </xdr:from>
    <xdr:to>
      <xdr:col>6</xdr:col>
      <xdr:colOff>511175</xdr:colOff>
      <xdr:row>97</xdr:row>
      <xdr:rowOff>48428</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3797300" y="16666409"/>
          <a:ext cx="8382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a:extLst>
            <a:ext uri="{FF2B5EF4-FFF2-40B4-BE49-F238E27FC236}">
              <a16:creationId xmlns="" xmlns:a16="http://schemas.microsoft.com/office/drawing/2014/main" id="{00000000-0008-0000-0700-0000ED000000}"/>
            </a:ext>
          </a:extLst>
        </xdr:cNvPr>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35759</xdr:rowOff>
    </xdr:from>
    <xdr:to>
      <xdr:col>5</xdr:col>
      <xdr:colOff>358775</xdr:colOff>
      <xdr:row>97</xdr:row>
      <xdr:rowOff>55102</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908300" y="16666409"/>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a:extLst>
            <a:ext uri="{FF2B5EF4-FFF2-40B4-BE49-F238E27FC236}">
              <a16:creationId xmlns="" xmlns:a16="http://schemas.microsoft.com/office/drawing/2014/main" id="{00000000-0008-0000-0700-0000EF000000}"/>
            </a:ext>
          </a:extLst>
        </xdr:cNvPr>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41379</xdr:rowOff>
    </xdr:from>
    <xdr:to>
      <xdr:col>4</xdr:col>
      <xdr:colOff>155575</xdr:colOff>
      <xdr:row>97</xdr:row>
      <xdr:rowOff>55102</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a:off x="2019300" y="16672029"/>
          <a:ext cx="8890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a:extLst>
            <a:ext uri="{FF2B5EF4-FFF2-40B4-BE49-F238E27FC236}">
              <a16:creationId xmlns="" xmlns:a16="http://schemas.microsoft.com/office/drawing/2014/main" id="{00000000-0008-0000-0700-0000F2000000}"/>
            </a:ext>
          </a:extLst>
        </xdr:cNvPr>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41379</xdr:rowOff>
    </xdr:from>
    <xdr:to>
      <xdr:col>2</xdr:col>
      <xdr:colOff>638175</xdr:colOff>
      <xdr:row>97</xdr:row>
      <xdr:rowOff>73833</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flipV="1">
          <a:off x="1130300" y="16672029"/>
          <a:ext cx="889000" cy="3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a:extLst>
            <a:ext uri="{FF2B5EF4-FFF2-40B4-BE49-F238E27FC236}">
              <a16:creationId xmlns="" xmlns:a16="http://schemas.microsoft.com/office/drawing/2014/main" id="{00000000-0008-0000-0700-0000F5000000}"/>
            </a:ext>
          </a:extLst>
        </xdr:cNvPr>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a:extLst>
            <a:ext uri="{FF2B5EF4-FFF2-40B4-BE49-F238E27FC236}">
              <a16:creationId xmlns="" xmlns:a16="http://schemas.microsoft.com/office/drawing/2014/main" id="{00000000-0008-0000-0700-0000F7000000}"/>
            </a:ext>
          </a:extLst>
        </xdr:cNvPr>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169078</xdr:rowOff>
    </xdr:from>
    <xdr:to>
      <xdr:col>6</xdr:col>
      <xdr:colOff>561975</xdr:colOff>
      <xdr:row>97</xdr:row>
      <xdr:rowOff>99228</xdr:rowOff>
    </xdr:to>
    <xdr:sp macro="" textlink="">
      <xdr:nvSpPr>
        <xdr:cNvPr id="254" name="円/楕円 253">
          <a:extLst>
            <a:ext uri="{FF2B5EF4-FFF2-40B4-BE49-F238E27FC236}">
              <a16:creationId xmlns="" xmlns:a16="http://schemas.microsoft.com/office/drawing/2014/main" id="{00000000-0008-0000-0700-0000FE000000}"/>
            </a:ext>
          </a:extLst>
        </xdr:cNvPr>
        <xdr:cNvSpPr/>
      </xdr:nvSpPr>
      <xdr:spPr>
        <a:xfrm>
          <a:off x="4584700" y="166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147505</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60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88,956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156409</xdr:rowOff>
    </xdr:from>
    <xdr:to>
      <xdr:col>5</xdr:col>
      <xdr:colOff>409575</xdr:colOff>
      <xdr:row>97</xdr:row>
      <xdr:rowOff>86559</xdr:rowOff>
    </xdr:to>
    <xdr:sp macro="" textlink="">
      <xdr:nvSpPr>
        <xdr:cNvPr id="256" name="円/楕円 255">
          <a:extLst>
            <a:ext uri="{FF2B5EF4-FFF2-40B4-BE49-F238E27FC236}">
              <a16:creationId xmlns="" xmlns:a16="http://schemas.microsoft.com/office/drawing/2014/main" id="{00000000-0008-0000-0700-000000010000}"/>
            </a:ext>
          </a:extLst>
        </xdr:cNvPr>
        <xdr:cNvSpPr/>
      </xdr:nvSpPr>
      <xdr:spPr>
        <a:xfrm>
          <a:off x="3746500" y="166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77686</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7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92,281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4302</xdr:rowOff>
    </xdr:from>
    <xdr:to>
      <xdr:col>4</xdr:col>
      <xdr:colOff>206375</xdr:colOff>
      <xdr:row>97</xdr:row>
      <xdr:rowOff>105902</xdr:rowOff>
    </xdr:to>
    <xdr:sp macro="" textlink="">
      <xdr:nvSpPr>
        <xdr:cNvPr id="258" name="円/楕円 257">
          <a:extLst>
            <a:ext uri="{FF2B5EF4-FFF2-40B4-BE49-F238E27FC236}">
              <a16:creationId xmlns="" xmlns:a16="http://schemas.microsoft.com/office/drawing/2014/main" id="{00000000-0008-0000-0700-000002010000}"/>
            </a:ext>
          </a:extLst>
        </xdr:cNvPr>
        <xdr:cNvSpPr/>
      </xdr:nvSpPr>
      <xdr:spPr>
        <a:xfrm>
          <a:off x="2857500" y="1663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97029</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7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87,204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162029</xdr:rowOff>
    </xdr:from>
    <xdr:to>
      <xdr:col>3</xdr:col>
      <xdr:colOff>3175</xdr:colOff>
      <xdr:row>97</xdr:row>
      <xdr:rowOff>92179</xdr:rowOff>
    </xdr:to>
    <xdr:sp macro="" textlink="">
      <xdr:nvSpPr>
        <xdr:cNvPr id="260" name="円/楕円 259">
          <a:extLst>
            <a:ext uri="{FF2B5EF4-FFF2-40B4-BE49-F238E27FC236}">
              <a16:creationId xmlns="" xmlns:a16="http://schemas.microsoft.com/office/drawing/2014/main" id="{00000000-0008-0000-0700-000004010000}"/>
            </a:ext>
          </a:extLst>
        </xdr:cNvPr>
        <xdr:cNvSpPr/>
      </xdr:nvSpPr>
      <xdr:spPr>
        <a:xfrm>
          <a:off x="1968500" y="166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83306</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7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90,806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23033</xdr:rowOff>
    </xdr:from>
    <xdr:to>
      <xdr:col>1</xdr:col>
      <xdr:colOff>485775</xdr:colOff>
      <xdr:row>97</xdr:row>
      <xdr:rowOff>124633</xdr:rowOff>
    </xdr:to>
    <xdr:sp macro="" textlink="">
      <xdr:nvSpPr>
        <xdr:cNvPr id="262" name="円/楕円 261">
          <a:extLst>
            <a:ext uri="{FF2B5EF4-FFF2-40B4-BE49-F238E27FC236}">
              <a16:creationId xmlns="" xmlns:a16="http://schemas.microsoft.com/office/drawing/2014/main" id="{00000000-0008-0000-0700-000006010000}"/>
            </a:ext>
          </a:extLst>
        </xdr:cNvPr>
        <xdr:cNvSpPr/>
      </xdr:nvSpPr>
      <xdr:spPr>
        <a:xfrm>
          <a:off x="1079500" y="166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115760</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74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a:extLst>
            <a:ext uri="{FF2B5EF4-FFF2-40B4-BE49-F238E27FC236}">
              <a16:creationId xmlns=""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a:extLst>
            <a:ext uri="{FF2B5EF4-FFF2-40B4-BE49-F238E27FC236}">
              <a16:creationId xmlns="" xmlns:a16="http://schemas.microsoft.com/office/drawing/2014/main" id="{00000000-0008-0000-0700-000022010000}"/>
            </a:ext>
          </a:extLst>
        </xdr:cNvPr>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a:extLst>
            <a:ext uri="{FF2B5EF4-FFF2-40B4-BE49-F238E27FC236}">
              <a16:creationId xmlns="" xmlns:a16="http://schemas.microsoft.com/office/drawing/2014/main" id="{00000000-0008-0000-0700-000024010000}"/>
            </a:ext>
          </a:extLst>
        </xdr:cNvPr>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63968</xdr:rowOff>
    </xdr:from>
    <xdr:to>
      <xdr:col>15</xdr:col>
      <xdr:colOff>180975</xdr:colOff>
      <xdr:row>39</xdr:row>
      <xdr:rowOff>74468</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9639300" y="6579068"/>
          <a:ext cx="838200" cy="18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5" name="労働費平均値テキスト">
          <a:extLst>
            <a:ext uri="{FF2B5EF4-FFF2-40B4-BE49-F238E27FC236}">
              <a16:creationId xmlns="" xmlns:a16="http://schemas.microsoft.com/office/drawing/2014/main" id="{00000000-0008-0000-0700-000027010000}"/>
            </a:ext>
          </a:extLst>
        </xdr:cNvPr>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a:extLst>
            <a:ext uri="{FF2B5EF4-FFF2-40B4-BE49-F238E27FC236}">
              <a16:creationId xmlns="" xmlns:a16="http://schemas.microsoft.com/office/drawing/2014/main" id="{00000000-0008-0000-0700-000028010000}"/>
            </a:ext>
          </a:extLst>
        </xdr:cNvPr>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104822</xdr:rowOff>
    </xdr:from>
    <xdr:to>
      <xdr:col>14</xdr:col>
      <xdr:colOff>28575</xdr:colOff>
      <xdr:row>38</xdr:row>
      <xdr:rowOff>63968</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a:off x="8750300" y="6277022"/>
          <a:ext cx="889000" cy="30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a:extLst>
            <a:ext uri="{FF2B5EF4-FFF2-40B4-BE49-F238E27FC236}">
              <a16:creationId xmlns="" xmlns:a16="http://schemas.microsoft.com/office/drawing/2014/main" id="{00000000-0008-0000-0700-00002A010000}"/>
            </a:ext>
          </a:extLst>
        </xdr:cNvPr>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90584</xdr:rowOff>
    </xdr:from>
    <xdr:to>
      <xdr:col>12</xdr:col>
      <xdr:colOff>511175</xdr:colOff>
      <xdr:row>36</xdr:row>
      <xdr:rowOff>104822</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a:off x="7861300" y="6091334"/>
          <a:ext cx="889000" cy="18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a:extLst>
            <a:ext uri="{FF2B5EF4-FFF2-40B4-BE49-F238E27FC236}">
              <a16:creationId xmlns="" xmlns:a16="http://schemas.microsoft.com/office/drawing/2014/main" id="{00000000-0008-0000-0700-00002D010000}"/>
            </a:ext>
          </a:extLst>
        </xdr:cNvPr>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167426</xdr:rowOff>
    </xdr:from>
    <xdr:to>
      <xdr:col>11</xdr:col>
      <xdr:colOff>307975</xdr:colOff>
      <xdr:row>35</xdr:row>
      <xdr:rowOff>90584</xdr:rowOff>
    </xdr:to>
    <xdr:cxnSp macro="">
      <xdr:nvCxnSpPr>
        <xdr:cNvPr id="303" name="直線コネクタ 302">
          <a:extLst>
            <a:ext uri="{FF2B5EF4-FFF2-40B4-BE49-F238E27FC236}">
              <a16:creationId xmlns="" xmlns:a16="http://schemas.microsoft.com/office/drawing/2014/main" id="{00000000-0008-0000-0700-00002F010000}"/>
            </a:ext>
          </a:extLst>
        </xdr:cNvPr>
        <xdr:cNvCxnSpPr/>
      </xdr:nvCxnSpPr>
      <xdr:spPr>
        <a:xfrm>
          <a:off x="6972300" y="5996726"/>
          <a:ext cx="889000" cy="9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a:extLst>
            <a:ext uri="{FF2B5EF4-FFF2-40B4-BE49-F238E27FC236}">
              <a16:creationId xmlns="" xmlns:a16="http://schemas.microsoft.com/office/drawing/2014/main" id="{00000000-0008-0000-0700-000030010000}"/>
            </a:ext>
          </a:extLst>
        </xdr:cNvPr>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a:extLst>
            <a:ext uri="{FF2B5EF4-FFF2-40B4-BE49-F238E27FC236}">
              <a16:creationId xmlns="" xmlns:a16="http://schemas.microsoft.com/office/drawing/2014/main" id="{00000000-0008-0000-0700-000032010000}"/>
            </a:ext>
          </a:extLst>
        </xdr:cNvPr>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23668</xdr:rowOff>
    </xdr:from>
    <xdr:to>
      <xdr:col>15</xdr:col>
      <xdr:colOff>231775</xdr:colOff>
      <xdr:row>39</xdr:row>
      <xdr:rowOff>125268</xdr:rowOff>
    </xdr:to>
    <xdr:sp macro="" textlink="">
      <xdr:nvSpPr>
        <xdr:cNvPr id="313" name="円/楕円 312">
          <a:extLst>
            <a:ext uri="{FF2B5EF4-FFF2-40B4-BE49-F238E27FC236}">
              <a16:creationId xmlns="" xmlns:a16="http://schemas.microsoft.com/office/drawing/2014/main" id="{00000000-0008-0000-0700-000039010000}"/>
            </a:ext>
          </a:extLst>
        </xdr:cNvPr>
        <xdr:cNvSpPr/>
      </xdr:nvSpPr>
      <xdr:spPr>
        <a:xfrm>
          <a:off x="10426700" y="671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154495</xdr:rowOff>
    </xdr:from>
    <xdr:ext cx="469744" cy="259045"/>
    <xdr:sp macro="" textlink="">
      <xdr:nvSpPr>
        <xdr:cNvPr id="314" name="労働費該当値テキスト">
          <a:extLst>
            <a:ext uri="{FF2B5EF4-FFF2-40B4-BE49-F238E27FC236}">
              <a16:creationId xmlns="" xmlns:a16="http://schemas.microsoft.com/office/drawing/2014/main" id="{00000000-0008-0000-0700-00003A010000}"/>
            </a:ext>
          </a:extLst>
        </xdr:cNvPr>
        <xdr:cNvSpPr txBox="1"/>
      </xdr:nvSpPr>
      <xdr:spPr>
        <a:xfrm>
          <a:off x="10528300" y="649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13168</xdr:rowOff>
    </xdr:from>
    <xdr:to>
      <xdr:col>14</xdr:col>
      <xdr:colOff>79375</xdr:colOff>
      <xdr:row>38</xdr:row>
      <xdr:rowOff>114768</xdr:rowOff>
    </xdr:to>
    <xdr:sp macro="" textlink="">
      <xdr:nvSpPr>
        <xdr:cNvPr id="315" name="円/楕円 314">
          <a:extLst>
            <a:ext uri="{FF2B5EF4-FFF2-40B4-BE49-F238E27FC236}">
              <a16:creationId xmlns="" xmlns:a16="http://schemas.microsoft.com/office/drawing/2014/main" id="{00000000-0008-0000-0700-00003B010000}"/>
            </a:ext>
          </a:extLst>
        </xdr:cNvPr>
        <xdr:cNvSpPr/>
      </xdr:nvSpPr>
      <xdr:spPr>
        <a:xfrm>
          <a:off x="9588500" y="652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131295</xdr:rowOff>
    </xdr:from>
    <xdr:ext cx="534377"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9372111" y="630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54022</xdr:rowOff>
    </xdr:from>
    <xdr:to>
      <xdr:col>12</xdr:col>
      <xdr:colOff>561975</xdr:colOff>
      <xdr:row>36</xdr:row>
      <xdr:rowOff>155622</xdr:rowOff>
    </xdr:to>
    <xdr:sp macro="" textlink="">
      <xdr:nvSpPr>
        <xdr:cNvPr id="317" name="円/楕円 316">
          <a:extLst>
            <a:ext uri="{FF2B5EF4-FFF2-40B4-BE49-F238E27FC236}">
              <a16:creationId xmlns="" xmlns:a16="http://schemas.microsoft.com/office/drawing/2014/main" id="{00000000-0008-0000-0700-00003D010000}"/>
            </a:ext>
          </a:extLst>
        </xdr:cNvPr>
        <xdr:cNvSpPr/>
      </xdr:nvSpPr>
      <xdr:spPr>
        <a:xfrm>
          <a:off x="8699500" y="622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699</xdr:rowOff>
    </xdr:from>
    <xdr:ext cx="534377"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8483111" y="6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39784</xdr:rowOff>
    </xdr:from>
    <xdr:to>
      <xdr:col>11</xdr:col>
      <xdr:colOff>358775</xdr:colOff>
      <xdr:row>35</xdr:row>
      <xdr:rowOff>141384</xdr:rowOff>
    </xdr:to>
    <xdr:sp macro="" textlink="">
      <xdr:nvSpPr>
        <xdr:cNvPr id="319" name="円/楕円 318">
          <a:extLst>
            <a:ext uri="{FF2B5EF4-FFF2-40B4-BE49-F238E27FC236}">
              <a16:creationId xmlns="" xmlns:a16="http://schemas.microsoft.com/office/drawing/2014/main" id="{00000000-0008-0000-0700-00003F010000}"/>
            </a:ext>
          </a:extLst>
        </xdr:cNvPr>
        <xdr:cNvSpPr/>
      </xdr:nvSpPr>
      <xdr:spPr>
        <a:xfrm>
          <a:off x="7810500" y="604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157911</xdr:rowOff>
    </xdr:from>
    <xdr:ext cx="534377"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7594111" y="581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116626</xdr:rowOff>
    </xdr:from>
    <xdr:to>
      <xdr:col>10</xdr:col>
      <xdr:colOff>155575</xdr:colOff>
      <xdr:row>35</xdr:row>
      <xdr:rowOff>46776</xdr:rowOff>
    </xdr:to>
    <xdr:sp macro="" textlink="">
      <xdr:nvSpPr>
        <xdr:cNvPr id="321" name="円/楕円 320">
          <a:extLst>
            <a:ext uri="{FF2B5EF4-FFF2-40B4-BE49-F238E27FC236}">
              <a16:creationId xmlns="" xmlns:a16="http://schemas.microsoft.com/office/drawing/2014/main" id="{00000000-0008-0000-0700-000041010000}"/>
            </a:ext>
          </a:extLst>
        </xdr:cNvPr>
        <xdr:cNvSpPr/>
      </xdr:nvSpPr>
      <xdr:spPr>
        <a:xfrm>
          <a:off x="6921500" y="594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63303</xdr:rowOff>
    </xdr:from>
    <xdr:ext cx="534377"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6705111" y="572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 xmlns:a16="http://schemas.microsoft.com/office/drawing/2014/main"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a:extLst>
            <a:ext uri="{FF2B5EF4-FFF2-40B4-BE49-F238E27FC236}">
              <a16:creationId xmlns="" xmlns:a16="http://schemas.microsoft.com/office/drawing/2014/main" id="{00000000-0008-0000-0700-00005D010000}"/>
            </a:ext>
          </a:extLst>
        </xdr:cNvPr>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a:extLst>
            <a:ext uri="{FF2B5EF4-FFF2-40B4-BE49-F238E27FC236}">
              <a16:creationId xmlns="" xmlns:a16="http://schemas.microsoft.com/office/drawing/2014/main" id="{00000000-0008-0000-0700-00005F010000}"/>
            </a:ext>
          </a:extLst>
        </xdr:cNvPr>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123353</xdr:rowOff>
    </xdr:from>
    <xdr:to>
      <xdr:col>15</xdr:col>
      <xdr:colOff>180975</xdr:colOff>
      <xdr:row>58</xdr:row>
      <xdr:rowOff>148783</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flipV="1">
          <a:off x="9639300" y="9724553"/>
          <a:ext cx="838200" cy="36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a:extLst>
            <a:ext uri="{FF2B5EF4-FFF2-40B4-BE49-F238E27FC236}">
              <a16:creationId xmlns="" xmlns:a16="http://schemas.microsoft.com/office/drawing/2014/main" id="{00000000-0008-0000-0700-000062010000}"/>
            </a:ext>
          </a:extLst>
        </xdr:cNvPr>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a:extLst>
            <a:ext uri="{FF2B5EF4-FFF2-40B4-BE49-F238E27FC236}">
              <a16:creationId xmlns="" xmlns:a16="http://schemas.microsoft.com/office/drawing/2014/main" id="{00000000-0008-0000-0700-000063010000}"/>
            </a:ext>
          </a:extLst>
        </xdr:cNvPr>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148783</xdr:rowOff>
    </xdr:from>
    <xdr:to>
      <xdr:col>14</xdr:col>
      <xdr:colOff>28575</xdr:colOff>
      <xdr:row>58</xdr:row>
      <xdr:rowOff>149880</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flipV="1">
          <a:off x="8750300" y="10092883"/>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a:extLst>
            <a:ext uri="{FF2B5EF4-FFF2-40B4-BE49-F238E27FC236}">
              <a16:creationId xmlns="" xmlns:a16="http://schemas.microsoft.com/office/drawing/2014/main" id="{00000000-0008-0000-0700-000065010000}"/>
            </a:ext>
          </a:extLst>
        </xdr:cNvPr>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149880</xdr:rowOff>
    </xdr:from>
    <xdr:to>
      <xdr:col>12</xdr:col>
      <xdr:colOff>511175</xdr:colOff>
      <xdr:row>59</xdr:row>
      <xdr:rowOff>18740</xdr:rowOff>
    </xdr:to>
    <xdr:cxnSp macro="">
      <xdr:nvCxnSpPr>
        <xdr:cNvPr id="359" name="直線コネクタ 358">
          <a:extLst>
            <a:ext uri="{FF2B5EF4-FFF2-40B4-BE49-F238E27FC236}">
              <a16:creationId xmlns="" xmlns:a16="http://schemas.microsoft.com/office/drawing/2014/main" id="{00000000-0008-0000-0700-000067010000}"/>
            </a:ext>
          </a:extLst>
        </xdr:cNvPr>
        <xdr:cNvCxnSpPr/>
      </xdr:nvCxnSpPr>
      <xdr:spPr>
        <a:xfrm flipV="1">
          <a:off x="7861300" y="10093980"/>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a:extLst>
            <a:ext uri="{FF2B5EF4-FFF2-40B4-BE49-F238E27FC236}">
              <a16:creationId xmlns="" xmlns:a16="http://schemas.microsoft.com/office/drawing/2014/main" id="{00000000-0008-0000-0700-000068010000}"/>
            </a:ext>
          </a:extLst>
        </xdr:cNvPr>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153914</xdr:rowOff>
    </xdr:from>
    <xdr:to>
      <xdr:col>11</xdr:col>
      <xdr:colOff>307975</xdr:colOff>
      <xdr:row>59</xdr:row>
      <xdr:rowOff>18740</xdr:rowOff>
    </xdr:to>
    <xdr:cxnSp macro="">
      <xdr:nvCxnSpPr>
        <xdr:cNvPr id="362" name="直線コネクタ 361">
          <a:extLst>
            <a:ext uri="{FF2B5EF4-FFF2-40B4-BE49-F238E27FC236}">
              <a16:creationId xmlns="" xmlns:a16="http://schemas.microsoft.com/office/drawing/2014/main" id="{00000000-0008-0000-0700-00006A010000}"/>
            </a:ext>
          </a:extLst>
        </xdr:cNvPr>
        <xdr:cNvCxnSpPr/>
      </xdr:nvCxnSpPr>
      <xdr:spPr>
        <a:xfrm>
          <a:off x="6972300" y="10098014"/>
          <a:ext cx="889000" cy="3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a:extLst>
            <a:ext uri="{FF2B5EF4-FFF2-40B4-BE49-F238E27FC236}">
              <a16:creationId xmlns="" xmlns:a16="http://schemas.microsoft.com/office/drawing/2014/main" id="{00000000-0008-0000-0700-00006B010000}"/>
            </a:ext>
          </a:extLst>
        </xdr:cNvPr>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a:extLst>
            <a:ext uri="{FF2B5EF4-FFF2-40B4-BE49-F238E27FC236}">
              <a16:creationId xmlns="" xmlns:a16="http://schemas.microsoft.com/office/drawing/2014/main" id="{00000000-0008-0000-0700-00006D010000}"/>
            </a:ext>
          </a:extLst>
        </xdr:cNvPr>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72553</xdr:rowOff>
    </xdr:from>
    <xdr:to>
      <xdr:col>15</xdr:col>
      <xdr:colOff>231775</xdr:colOff>
      <xdr:row>57</xdr:row>
      <xdr:rowOff>2703</xdr:rowOff>
    </xdr:to>
    <xdr:sp macro="" textlink="">
      <xdr:nvSpPr>
        <xdr:cNvPr id="372" name="円/楕円 371">
          <a:extLst>
            <a:ext uri="{FF2B5EF4-FFF2-40B4-BE49-F238E27FC236}">
              <a16:creationId xmlns="" xmlns:a16="http://schemas.microsoft.com/office/drawing/2014/main" id="{00000000-0008-0000-0700-000074010000}"/>
            </a:ext>
          </a:extLst>
        </xdr:cNvPr>
        <xdr:cNvSpPr/>
      </xdr:nvSpPr>
      <xdr:spPr>
        <a:xfrm>
          <a:off x="10426700" y="967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95430</xdr:rowOff>
    </xdr:from>
    <xdr:ext cx="599010" cy="259045"/>
    <xdr:sp macro="" textlink="">
      <xdr:nvSpPr>
        <xdr:cNvPr id="373" name="農林水産業費該当値テキスト">
          <a:extLst>
            <a:ext uri="{FF2B5EF4-FFF2-40B4-BE49-F238E27FC236}">
              <a16:creationId xmlns="" xmlns:a16="http://schemas.microsoft.com/office/drawing/2014/main" id="{00000000-0008-0000-0700-000075010000}"/>
            </a:ext>
          </a:extLst>
        </xdr:cNvPr>
        <xdr:cNvSpPr txBox="1"/>
      </xdr:nvSpPr>
      <xdr:spPr>
        <a:xfrm>
          <a:off x="10528300" y="95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450,017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97983</xdr:rowOff>
    </xdr:from>
    <xdr:to>
      <xdr:col>14</xdr:col>
      <xdr:colOff>79375</xdr:colOff>
      <xdr:row>59</xdr:row>
      <xdr:rowOff>28133</xdr:rowOff>
    </xdr:to>
    <xdr:sp macro="" textlink="">
      <xdr:nvSpPr>
        <xdr:cNvPr id="374" name="円/楕円 373">
          <a:extLst>
            <a:ext uri="{FF2B5EF4-FFF2-40B4-BE49-F238E27FC236}">
              <a16:creationId xmlns="" xmlns:a16="http://schemas.microsoft.com/office/drawing/2014/main" id="{00000000-0008-0000-0700-000076010000}"/>
            </a:ext>
          </a:extLst>
        </xdr:cNvPr>
        <xdr:cNvSpPr/>
      </xdr:nvSpPr>
      <xdr:spPr>
        <a:xfrm>
          <a:off x="9588500" y="100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19260</xdr:rowOff>
    </xdr:from>
    <xdr:ext cx="599010"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9339794" y="1013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99080</xdr:rowOff>
    </xdr:from>
    <xdr:to>
      <xdr:col>12</xdr:col>
      <xdr:colOff>561975</xdr:colOff>
      <xdr:row>59</xdr:row>
      <xdr:rowOff>29230</xdr:rowOff>
    </xdr:to>
    <xdr:sp macro="" textlink="">
      <xdr:nvSpPr>
        <xdr:cNvPr id="376" name="円/楕円 375">
          <a:extLst>
            <a:ext uri="{FF2B5EF4-FFF2-40B4-BE49-F238E27FC236}">
              <a16:creationId xmlns="" xmlns:a16="http://schemas.microsoft.com/office/drawing/2014/main" id="{00000000-0008-0000-0700-000078010000}"/>
            </a:ext>
          </a:extLst>
        </xdr:cNvPr>
        <xdr:cNvSpPr/>
      </xdr:nvSpPr>
      <xdr:spPr>
        <a:xfrm>
          <a:off x="8699500" y="100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20357</xdr:rowOff>
    </xdr:from>
    <xdr:ext cx="599010"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8450794" y="1013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110,648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139390</xdr:rowOff>
    </xdr:from>
    <xdr:to>
      <xdr:col>11</xdr:col>
      <xdr:colOff>358775</xdr:colOff>
      <xdr:row>59</xdr:row>
      <xdr:rowOff>69540</xdr:rowOff>
    </xdr:to>
    <xdr:sp macro="" textlink="">
      <xdr:nvSpPr>
        <xdr:cNvPr id="378" name="円/楕円 377">
          <a:extLst>
            <a:ext uri="{FF2B5EF4-FFF2-40B4-BE49-F238E27FC236}">
              <a16:creationId xmlns="" xmlns:a16="http://schemas.microsoft.com/office/drawing/2014/main" id="{00000000-0008-0000-0700-00007A010000}"/>
            </a:ext>
          </a:extLst>
        </xdr:cNvPr>
        <xdr:cNvSpPr/>
      </xdr:nvSpPr>
      <xdr:spPr>
        <a:xfrm>
          <a:off x="7810500" y="100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60667</xdr:rowOff>
    </xdr:from>
    <xdr:ext cx="534377"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7594111" y="1017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103114</xdr:rowOff>
    </xdr:from>
    <xdr:to>
      <xdr:col>10</xdr:col>
      <xdr:colOff>155575</xdr:colOff>
      <xdr:row>59</xdr:row>
      <xdr:rowOff>33264</xdr:rowOff>
    </xdr:to>
    <xdr:sp macro="" textlink="">
      <xdr:nvSpPr>
        <xdr:cNvPr id="380" name="円/楕円 379">
          <a:extLst>
            <a:ext uri="{FF2B5EF4-FFF2-40B4-BE49-F238E27FC236}">
              <a16:creationId xmlns="" xmlns:a16="http://schemas.microsoft.com/office/drawing/2014/main" id="{00000000-0008-0000-0700-00007C010000}"/>
            </a:ext>
          </a:extLst>
        </xdr:cNvPr>
        <xdr:cNvSpPr/>
      </xdr:nvSpPr>
      <xdr:spPr>
        <a:xfrm>
          <a:off x="6921500" y="100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24391</xdr:rowOff>
    </xdr:from>
    <xdr:ext cx="599010"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6672794" y="1013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a:extLst>
            <a:ext uri="{FF2B5EF4-FFF2-40B4-BE49-F238E27FC236}">
              <a16:creationId xmlns=""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a:extLst>
            <a:ext uri="{FF2B5EF4-FFF2-40B4-BE49-F238E27FC236}">
              <a16:creationId xmlns="" xmlns:a16="http://schemas.microsoft.com/office/drawing/2014/main" id="{00000000-0008-0000-0700-000096010000}"/>
            </a:ext>
          </a:extLst>
        </xdr:cNvPr>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a:extLst>
            <a:ext uri="{FF2B5EF4-FFF2-40B4-BE49-F238E27FC236}">
              <a16:creationId xmlns="" xmlns:a16="http://schemas.microsoft.com/office/drawing/2014/main" id="{00000000-0008-0000-0700-000098010000}"/>
            </a:ext>
          </a:extLst>
        </xdr:cNvPr>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171388</xdr:rowOff>
    </xdr:from>
    <xdr:to>
      <xdr:col>15</xdr:col>
      <xdr:colOff>180975</xdr:colOff>
      <xdr:row>79</xdr:row>
      <xdr:rowOff>8167</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a:off x="9639300" y="13544488"/>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a:extLst>
            <a:ext uri="{FF2B5EF4-FFF2-40B4-BE49-F238E27FC236}">
              <a16:creationId xmlns="" xmlns:a16="http://schemas.microsoft.com/office/drawing/2014/main" id="{00000000-0008-0000-0700-00009B010000}"/>
            </a:ext>
          </a:extLst>
        </xdr:cNvPr>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a:extLst>
            <a:ext uri="{FF2B5EF4-FFF2-40B4-BE49-F238E27FC236}">
              <a16:creationId xmlns="" xmlns:a16="http://schemas.microsoft.com/office/drawing/2014/main" id="{00000000-0008-0000-0700-00009C010000}"/>
            </a:ext>
          </a:extLst>
        </xdr:cNvPr>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50123</xdr:rowOff>
    </xdr:from>
    <xdr:to>
      <xdr:col>14</xdr:col>
      <xdr:colOff>28575</xdr:colOff>
      <xdr:row>78</xdr:row>
      <xdr:rowOff>171388</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a:off x="8750300" y="13423223"/>
          <a:ext cx="889000" cy="12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a:extLst>
            <a:ext uri="{FF2B5EF4-FFF2-40B4-BE49-F238E27FC236}">
              <a16:creationId xmlns="" xmlns:a16="http://schemas.microsoft.com/office/drawing/2014/main" id="{00000000-0008-0000-0700-00009E010000}"/>
            </a:ext>
          </a:extLst>
        </xdr:cNvPr>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50123</xdr:rowOff>
    </xdr:from>
    <xdr:to>
      <xdr:col>12</xdr:col>
      <xdr:colOff>511175</xdr:colOff>
      <xdr:row>79</xdr:row>
      <xdr:rowOff>26422</xdr:rowOff>
    </xdr:to>
    <xdr:cxnSp macro="">
      <xdr:nvCxnSpPr>
        <xdr:cNvPr id="416" name="直線コネクタ 415">
          <a:extLst>
            <a:ext uri="{FF2B5EF4-FFF2-40B4-BE49-F238E27FC236}">
              <a16:creationId xmlns="" xmlns:a16="http://schemas.microsoft.com/office/drawing/2014/main" id="{00000000-0008-0000-0700-0000A0010000}"/>
            </a:ext>
          </a:extLst>
        </xdr:cNvPr>
        <xdr:cNvCxnSpPr/>
      </xdr:nvCxnSpPr>
      <xdr:spPr>
        <a:xfrm flipV="1">
          <a:off x="7861300" y="13423223"/>
          <a:ext cx="889000" cy="14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a:extLst>
            <a:ext uri="{FF2B5EF4-FFF2-40B4-BE49-F238E27FC236}">
              <a16:creationId xmlns="" xmlns:a16="http://schemas.microsoft.com/office/drawing/2014/main" id="{00000000-0008-0000-0700-0000A1010000}"/>
            </a:ext>
          </a:extLst>
        </xdr:cNvPr>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26422</xdr:rowOff>
    </xdr:from>
    <xdr:to>
      <xdr:col>11</xdr:col>
      <xdr:colOff>307975</xdr:colOff>
      <xdr:row>79</xdr:row>
      <xdr:rowOff>31697</xdr:rowOff>
    </xdr:to>
    <xdr:cxnSp macro="">
      <xdr:nvCxnSpPr>
        <xdr:cNvPr id="419" name="直線コネクタ 418">
          <a:extLst>
            <a:ext uri="{FF2B5EF4-FFF2-40B4-BE49-F238E27FC236}">
              <a16:creationId xmlns="" xmlns:a16="http://schemas.microsoft.com/office/drawing/2014/main" id="{00000000-0008-0000-0700-0000A3010000}"/>
            </a:ext>
          </a:extLst>
        </xdr:cNvPr>
        <xdr:cNvCxnSpPr/>
      </xdr:nvCxnSpPr>
      <xdr:spPr>
        <a:xfrm flipV="1">
          <a:off x="6972300" y="13570972"/>
          <a:ext cx="889000" cy="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a:extLst>
            <a:ext uri="{FF2B5EF4-FFF2-40B4-BE49-F238E27FC236}">
              <a16:creationId xmlns="" xmlns:a16="http://schemas.microsoft.com/office/drawing/2014/main" id="{00000000-0008-0000-0700-0000A4010000}"/>
            </a:ext>
          </a:extLst>
        </xdr:cNvPr>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a:extLst>
            <a:ext uri="{FF2B5EF4-FFF2-40B4-BE49-F238E27FC236}">
              <a16:creationId xmlns="" xmlns:a16="http://schemas.microsoft.com/office/drawing/2014/main" id="{00000000-0008-0000-0700-0000A6010000}"/>
            </a:ext>
          </a:extLst>
        </xdr:cNvPr>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128817</xdr:rowOff>
    </xdr:from>
    <xdr:to>
      <xdr:col>15</xdr:col>
      <xdr:colOff>231775</xdr:colOff>
      <xdr:row>79</xdr:row>
      <xdr:rowOff>58967</xdr:rowOff>
    </xdr:to>
    <xdr:sp macro="" textlink="">
      <xdr:nvSpPr>
        <xdr:cNvPr id="429" name="円/楕円 428">
          <a:extLst>
            <a:ext uri="{FF2B5EF4-FFF2-40B4-BE49-F238E27FC236}">
              <a16:creationId xmlns="" xmlns:a16="http://schemas.microsoft.com/office/drawing/2014/main" id="{00000000-0008-0000-0700-0000AD010000}"/>
            </a:ext>
          </a:extLst>
        </xdr:cNvPr>
        <xdr:cNvSpPr/>
      </xdr:nvSpPr>
      <xdr:spPr>
        <a:xfrm>
          <a:off x="10426700" y="135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43744</xdr:rowOff>
    </xdr:from>
    <xdr:ext cx="469744" cy="259045"/>
    <xdr:sp macro="" textlink="">
      <xdr:nvSpPr>
        <xdr:cNvPr id="430" name="商工費該当値テキスト">
          <a:extLst>
            <a:ext uri="{FF2B5EF4-FFF2-40B4-BE49-F238E27FC236}">
              <a16:creationId xmlns="" xmlns:a16="http://schemas.microsoft.com/office/drawing/2014/main" id="{00000000-0008-0000-0700-0000AE010000}"/>
            </a:ext>
          </a:extLst>
        </xdr:cNvPr>
        <xdr:cNvSpPr txBox="1"/>
      </xdr:nvSpPr>
      <xdr:spPr>
        <a:xfrm>
          <a:off x="10528300" y="1341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120588</xdr:rowOff>
    </xdr:from>
    <xdr:to>
      <xdr:col>14</xdr:col>
      <xdr:colOff>79375</xdr:colOff>
      <xdr:row>79</xdr:row>
      <xdr:rowOff>50738</xdr:rowOff>
    </xdr:to>
    <xdr:sp macro="" textlink="">
      <xdr:nvSpPr>
        <xdr:cNvPr id="431" name="円/楕円 430">
          <a:extLst>
            <a:ext uri="{FF2B5EF4-FFF2-40B4-BE49-F238E27FC236}">
              <a16:creationId xmlns="" xmlns:a16="http://schemas.microsoft.com/office/drawing/2014/main" id="{00000000-0008-0000-0700-0000AF010000}"/>
            </a:ext>
          </a:extLst>
        </xdr:cNvPr>
        <xdr:cNvSpPr/>
      </xdr:nvSpPr>
      <xdr:spPr>
        <a:xfrm>
          <a:off x="9588500" y="134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41865</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9372111" y="135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170773</xdr:rowOff>
    </xdr:from>
    <xdr:to>
      <xdr:col>12</xdr:col>
      <xdr:colOff>561975</xdr:colOff>
      <xdr:row>78</xdr:row>
      <xdr:rowOff>100923</xdr:rowOff>
    </xdr:to>
    <xdr:sp macro="" textlink="">
      <xdr:nvSpPr>
        <xdr:cNvPr id="433" name="円/楕円 432">
          <a:extLst>
            <a:ext uri="{FF2B5EF4-FFF2-40B4-BE49-F238E27FC236}">
              <a16:creationId xmlns="" xmlns:a16="http://schemas.microsoft.com/office/drawing/2014/main" id="{00000000-0008-0000-0700-0000B1010000}"/>
            </a:ext>
          </a:extLst>
        </xdr:cNvPr>
        <xdr:cNvSpPr/>
      </xdr:nvSpPr>
      <xdr:spPr>
        <a:xfrm>
          <a:off x="8699500" y="1337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92050</xdr:rowOff>
    </xdr:from>
    <xdr:ext cx="534377"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8483111" y="1346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43,511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147072</xdr:rowOff>
    </xdr:from>
    <xdr:to>
      <xdr:col>11</xdr:col>
      <xdr:colOff>358775</xdr:colOff>
      <xdr:row>79</xdr:row>
      <xdr:rowOff>77222</xdr:rowOff>
    </xdr:to>
    <xdr:sp macro="" textlink="">
      <xdr:nvSpPr>
        <xdr:cNvPr id="435" name="円/楕円 434">
          <a:extLst>
            <a:ext uri="{FF2B5EF4-FFF2-40B4-BE49-F238E27FC236}">
              <a16:creationId xmlns="" xmlns:a16="http://schemas.microsoft.com/office/drawing/2014/main" id="{00000000-0008-0000-0700-0000B3010000}"/>
            </a:ext>
          </a:extLst>
        </xdr:cNvPr>
        <xdr:cNvSpPr/>
      </xdr:nvSpPr>
      <xdr:spPr>
        <a:xfrm>
          <a:off x="7810500" y="1352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68349</xdr:rowOff>
    </xdr:from>
    <xdr:ext cx="469744"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7626427" y="136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152347</xdr:rowOff>
    </xdr:from>
    <xdr:to>
      <xdr:col>10</xdr:col>
      <xdr:colOff>155575</xdr:colOff>
      <xdr:row>79</xdr:row>
      <xdr:rowOff>82497</xdr:rowOff>
    </xdr:to>
    <xdr:sp macro="" textlink="">
      <xdr:nvSpPr>
        <xdr:cNvPr id="437" name="円/楕円 436">
          <a:extLst>
            <a:ext uri="{FF2B5EF4-FFF2-40B4-BE49-F238E27FC236}">
              <a16:creationId xmlns="" xmlns:a16="http://schemas.microsoft.com/office/drawing/2014/main" id="{00000000-0008-0000-0700-0000B5010000}"/>
            </a:ext>
          </a:extLst>
        </xdr:cNvPr>
        <xdr:cNvSpPr/>
      </xdr:nvSpPr>
      <xdr:spPr>
        <a:xfrm>
          <a:off x="6921500" y="1352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73624</xdr:rowOff>
    </xdr:from>
    <xdr:ext cx="469744"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737427" y="1361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a:extLst>
            <a:ext uri="{FF2B5EF4-FFF2-40B4-BE49-F238E27FC236}">
              <a16:creationId xmlns="" xmlns:a16="http://schemas.microsoft.com/office/drawing/2014/main" id="{00000000-0008-0000-0700-0000CF010000}"/>
            </a:ext>
          </a:extLst>
        </xdr:cNvPr>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a:extLst>
            <a:ext uri="{FF2B5EF4-FFF2-40B4-BE49-F238E27FC236}">
              <a16:creationId xmlns="" xmlns:a16="http://schemas.microsoft.com/office/drawing/2014/main" id="{00000000-0008-0000-0700-0000D1010000}"/>
            </a:ext>
          </a:extLst>
        </xdr:cNvPr>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104288</xdr:rowOff>
    </xdr:from>
    <xdr:to>
      <xdr:col>15</xdr:col>
      <xdr:colOff>180975</xdr:colOff>
      <xdr:row>98</xdr:row>
      <xdr:rowOff>122385</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flipV="1">
          <a:off x="9639300" y="1690638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a:extLst>
            <a:ext uri="{FF2B5EF4-FFF2-40B4-BE49-F238E27FC236}">
              <a16:creationId xmlns="" xmlns:a16="http://schemas.microsoft.com/office/drawing/2014/main" id="{00000000-0008-0000-0700-0000D4010000}"/>
            </a:ext>
          </a:extLst>
        </xdr:cNvPr>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a:extLst>
            <a:ext uri="{FF2B5EF4-FFF2-40B4-BE49-F238E27FC236}">
              <a16:creationId xmlns="" xmlns:a16="http://schemas.microsoft.com/office/drawing/2014/main" id="{00000000-0008-0000-0700-0000D5010000}"/>
            </a:ext>
          </a:extLst>
        </xdr:cNvPr>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122385</xdr:rowOff>
    </xdr:from>
    <xdr:to>
      <xdr:col>14</xdr:col>
      <xdr:colOff>28575</xdr:colOff>
      <xdr:row>98</xdr:row>
      <xdr:rowOff>138968</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flipV="1">
          <a:off x="8750300" y="16924485"/>
          <a:ext cx="889000" cy="1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a:extLst>
            <a:ext uri="{FF2B5EF4-FFF2-40B4-BE49-F238E27FC236}">
              <a16:creationId xmlns="" xmlns:a16="http://schemas.microsoft.com/office/drawing/2014/main" id="{00000000-0008-0000-0700-0000D7010000}"/>
            </a:ext>
          </a:extLst>
        </xdr:cNvPr>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96248</xdr:rowOff>
    </xdr:from>
    <xdr:to>
      <xdr:col>12</xdr:col>
      <xdr:colOff>511175</xdr:colOff>
      <xdr:row>98</xdr:row>
      <xdr:rowOff>138968</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a:off x="7861300" y="16898348"/>
          <a:ext cx="889000" cy="4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a:extLst>
            <a:ext uri="{FF2B5EF4-FFF2-40B4-BE49-F238E27FC236}">
              <a16:creationId xmlns="" xmlns:a16="http://schemas.microsoft.com/office/drawing/2014/main" id="{00000000-0008-0000-0700-0000DA010000}"/>
            </a:ext>
          </a:extLst>
        </xdr:cNvPr>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96248</xdr:rowOff>
    </xdr:from>
    <xdr:to>
      <xdr:col>11</xdr:col>
      <xdr:colOff>307975</xdr:colOff>
      <xdr:row>98</xdr:row>
      <xdr:rowOff>124933</xdr:rowOff>
    </xdr:to>
    <xdr:cxnSp macro="">
      <xdr:nvCxnSpPr>
        <xdr:cNvPr id="476" name="直線コネクタ 475">
          <a:extLst>
            <a:ext uri="{FF2B5EF4-FFF2-40B4-BE49-F238E27FC236}">
              <a16:creationId xmlns="" xmlns:a16="http://schemas.microsoft.com/office/drawing/2014/main" id="{00000000-0008-0000-0700-0000DC010000}"/>
            </a:ext>
          </a:extLst>
        </xdr:cNvPr>
        <xdr:cNvCxnSpPr/>
      </xdr:nvCxnSpPr>
      <xdr:spPr>
        <a:xfrm flipV="1">
          <a:off x="6972300" y="16898348"/>
          <a:ext cx="889000" cy="2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a:extLst>
            <a:ext uri="{FF2B5EF4-FFF2-40B4-BE49-F238E27FC236}">
              <a16:creationId xmlns="" xmlns:a16="http://schemas.microsoft.com/office/drawing/2014/main" id="{00000000-0008-0000-0700-0000DD010000}"/>
            </a:ext>
          </a:extLst>
        </xdr:cNvPr>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a:extLst>
            <a:ext uri="{FF2B5EF4-FFF2-40B4-BE49-F238E27FC236}">
              <a16:creationId xmlns="" xmlns:a16="http://schemas.microsoft.com/office/drawing/2014/main" id="{00000000-0008-0000-0700-0000DF010000}"/>
            </a:ext>
          </a:extLst>
        </xdr:cNvPr>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53488</xdr:rowOff>
    </xdr:from>
    <xdr:to>
      <xdr:col>15</xdr:col>
      <xdr:colOff>231775</xdr:colOff>
      <xdr:row>98</xdr:row>
      <xdr:rowOff>155088</xdr:rowOff>
    </xdr:to>
    <xdr:sp macro="" textlink="">
      <xdr:nvSpPr>
        <xdr:cNvPr id="486" name="円/楕円 485">
          <a:extLst>
            <a:ext uri="{FF2B5EF4-FFF2-40B4-BE49-F238E27FC236}">
              <a16:creationId xmlns="" xmlns:a16="http://schemas.microsoft.com/office/drawing/2014/main" id="{00000000-0008-0000-0700-0000E6010000}"/>
            </a:ext>
          </a:extLst>
        </xdr:cNvPr>
        <xdr:cNvSpPr/>
      </xdr:nvSpPr>
      <xdr:spPr>
        <a:xfrm>
          <a:off x="10426700" y="168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12865</xdr:rowOff>
    </xdr:from>
    <xdr:ext cx="599010" cy="259045"/>
    <xdr:sp macro="" textlink="">
      <xdr:nvSpPr>
        <xdr:cNvPr id="487" name="土木費該当値テキスト">
          <a:extLst>
            <a:ext uri="{FF2B5EF4-FFF2-40B4-BE49-F238E27FC236}">
              <a16:creationId xmlns="" xmlns:a16="http://schemas.microsoft.com/office/drawing/2014/main" id="{00000000-0008-0000-0700-0000E7010000}"/>
            </a:ext>
          </a:extLst>
        </xdr:cNvPr>
        <xdr:cNvSpPr txBox="1"/>
      </xdr:nvSpPr>
      <xdr:spPr>
        <a:xfrm>
          <a:off x="10528300" y="1664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146,473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71585</xdr:rowOff>
    </xdr:from>
    <xdr:to>
      <xdr:col>14</xdr:col>
      <xdr:colOff>79375</xdr:colOff>
      <xdr:row>99</xdr:row>
      <xdr:rowOff>1735</xdr:rowOff>
    </xdr:to>
    <xdr:sp macro="" textlink="">
      <xdr:nvSpPr>
        <xdr:cNvPr id="488" name="円/楕円 487">
          <a:extLst>
            <a:ext uri="{FF2B5EF4-FFF2-40B4-BE49-F238E27FC236}">
              <a16:creationId xmlns="" xmlns:a16="http://schemas.microsoft.com/office/drawing/2014/main" id="{00000000-0008-0000-0700-0000E8010000}"/>
            </a:ext>
          </a:extLst>
        </xdr:cNvPr>
        <xdr:cNvSpPr/>
      </xdr:nvSpPr>
      <xdr:spPr>
        <a:xfrm>
          <a:off x="9588500" y="168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164312</xdr:rowOff>
    </xdr:from>
    <xdr:ext cx="599010"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9339794" y="16966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122,723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88168</xdr:rowOff>
    </xdr:from>
    <xdr:to>
      <xdr:col>12</xdr:col>
      <xdr:colOff>561975</xdr:colOff>
      <xdr:row>99</xdr:row>
      <xdr:rowOff>18318</xdr:rowOff>
    </xdr:to>
    <xdr:sp macro="" textlink="">
      <xdr:nvSpPr>
        <xdr:cNvPr id="490" name="円/楕円 489">
          <a:extLst>
            <a:ext uri="{FF2B5EF4-FFF2-40B4-BE49-F238E27FC236}">
              <a16:creationId xmlns="" xmlns:a16="http://schemas.microsoft.com/office/drawing/2014/main" id="{00000000-0008-0000-0700-0000EA010000}"/>
            </a:ext>
          </a:extLst>
        </xdr:cNvPr>
        <xdr:cNvSpPr/>
      </xdr:nvSpPr>
      <xdr:spPr>
        <a:xfrm>
          <a:off x="8699500" y="168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9445</xdr:rowOff>
    </xdr:from>
    <xdr:ext cx="599010"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8450794" y="1698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100,960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45448</xdr:rowOff>
    </xdr:from>
    <xdr:to>
      <xdr:col>11</xdr:col>
      <xdr:colOff>358775</xdr:colOff>
      <xdr:row>98</xdr:row>
      <xdr:rowOff>147048</xdr:rowOff>
    </xdr:to>
    <xdr:sp macro="" textlink="">
      <xdr:nvSpPr>
        <xdr:cNvPr id="492" name="円/楕円 491">
          <a:extLst>
            <a:ext uri="{FF2B5EF4-FFF2-40B4-BE49-F238E27FC236}">
              <a16:creationId xmlns="" xmlns:a16="http://schemas.microsoft.com/office/drawing/2014/main" id="{00000000-0008-0000-0700-0000EC010000}"/>
            </a:ext>
          </a:extLst>
        </xdr:cNvPr>
        <xdr:cNvSpPr/>
      </xdr:nvSpPr>
      <xdr:spPr>
        <a:xfrm>
          <a:off x="7810500" y="168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163575</xdr:rowOff>
    </xdr:from>
    <xdr:ext cx="599010"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7561794" y="1662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157,023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74133</xdr:rowOff>
    </xdr:from>
    <xdr:to>
      <xdr:col>10</xdr:col>
      <xdr:colOff>155575</xdr:colOff>
      <xdr:row>99</xdr:row>
      <xdr:rowOff>4283</xdr:rowOff>
    </xdr:to>
    <xdr:sp macro="" textlink="">
      <xdr:nvSpPr>
        <xdr:cNvPr id="494" name="円/楕円 493">
          <a:extLst>
            <a:ext uri="{FF2B5EF4-FFF2-40B4-BE49-F238E27FC236}">
              <a16:creationId xmlns="" xmlns:a16="http://schemas.microsoft.com/office/drawing/2014/main" id="{00000000-0008-0000-0700-0000EE010000}"/>
            </a:ext>
          </a:extLst>
        </xdr:cNvPr>
        <xdr:cNvSpPr/>
      </xdr:nvSpPr>
      <xdr:spPr>
        <a:xfrm>
          <a:off x="6921500" y="1687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20810</xdr:rowOff>
    </xdr:from>
    <xdr:ext cx="599010"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6672794" y="1665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a:extLst>
            <a:ext uri="{FF2B5EF4-FFF2-40B4-BE49-F238E27FC236}">
              <a16:creationId xmlns=""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a:extLst>
            <a:ext uri="{FF2B5EF4-FFF2-40B4-BE49-F238E27FC236}">
              <a16:creationId xmlns="" xmlns:a16="http://schemas.microsoft.com/office/drawing/2014/main" id="{00000000-0008-0000-0700-000006020000}"/>
            </a:ext>
          </a:extLst>
        </xdr:cNvPr>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a:extLst>
            <a:ext uri="{FF2B5EF4-FFF2-40B4-BE49-F238E27FC236}">
              <a16:creationId xmlns="" xmlns:a16="http://schemas.microsoft.com/office/drawing/2014/main" id="{00000000-0008-0000-0700-000008020000}"/>
            </a:ext>
          </a:extLst>
        </xdr:cNvPr>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94890</xdr:rowOff>
    </xdr:from>
    <xdr:to>
      <xdr:col>23</xdr:col>
      <xdr:colOff>517525</xdr:colOff>
      <xdr:row>38</xdr:row>
      <xdr:rowOff>35735</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5481300" y="6438540"/>
          <a:ext cx="838200" cy="1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a:extLst>
            <a:ext uri="{FF2B5EF4-FFF2-40B4-BE49-F238E27FC236}">
              <a16:creationId xmlns="" xmlns:a16="http://schemas.microsoft.com/office/drawing/2014/main" id="{00000000-0008-0000-0700-00000B020000}"/>
            </a:ext>
          </a:extLst>
        </xdr:cNvPr>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a:extLst>
            <a:ext uri="{FF2B5EF4-FFF2-40B4-BE49-F238E27FC236}">
              <a16:creationId xmlns="" xmlns:a16="http://schemas.microsoft.com/office/drawing/2014/main" id="{00000000-0008-0000-0700-00000C020000}"/>
            </a:ext>
          </a:extLst>
        </xdr:cNvPr>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94890</xdr:rowOff>
    </xdr:from>
    <xdr:to>
      <xdr:col>22</xdr:col>
      <xdr:colOff>365125</xdr:colOff>
      <xdr:row>38</xdr:row>
      <xdr:rowOff>47975</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4592300" y="6438540"/>
          <a:ext cx="889000" cy="12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a:extLst>
            <a:ext uri="{FF2B5EF4-FFF2-40B4-BE49-F238E27FC236}">
              <a16:creationId xmlns="" xmlns:a16="http://schemas.microsoft.com/office/drawing/2014/main" id="{00000000-0008-0000-0700-00000E020000}"/>
            </a:ext>
          </a:extLst>
        </xdr:cNvPr>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47975</xdr:rowOff>
    </xdr:from>
    <xdr:to>
      <xdr:col>21</xdr:col>
      <xdr:colOff>161925</xdr:colOff>
      <xdr:row>38</xdr:row>
      <xdr:rowOff>61359</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flipV="1">
          <a:off x="13703300" y="6563075"/>
          <a:ext cx="889000" cy="1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a:extLst>
            <a:ext uri="{FF2B5EF4-FFF2-40B4-BE49-F238E27FC236}">
              <a16:creationId xmlns="" xmlns:a16="http://schemas.microsoft.com/office/drawing/2014/main" id="{00000000-0008-0000-0700-000011020000}"/>
            </a:ext>
          </a:extLst>
        </xdr:cNvPr>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48196</xdr:rowOff>
    </xdr:from>
    <xdr:to>
      <xdr:col>19</xdr:col>
      <xdr:colOff>644525</xdr:colOff>
      <xdr:row>38</xdr:row>
      <xdr:rowOff>61359</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a:off x="12814300" y="6563296"/>
          <a:ext cx="8890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a:extLst>
            <a:ext uri="{FF2B5EF4-FFF2-40B4-BE49-F238E27FC236}">
              <a16:creationId xmlns="" xmlns:a16="http://schemas.microsoft.com/office/drawing/2014/main" id="{00000000-0008-0000-0700-000014020000}"/>
            </a:ext>
          </a:extLst>
        </xdr:cNvPr>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a:extLst>
            <a:ext uri="{FF2B5EF4-FFF2-40B4-BE49-F238E27FC236}">
              <a16:creationId xmlns="" xmlns:a16="http://schemas.microsoft.com/office/drawing/2014/main" id="{00000000-0008-0000-0700-000016020000}"/>
            </a:ext>
          </a:extLst>
        </xdr:cNvPr>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156385</xdr:rowOff>
    </xdr:from>
    <xdr:to>
      <xdr:col>23</xdr:col>
      <xdr:colOff>568325</xdr:colOff>
      <xdr:row>38</xdr:row>
      <xdr:rowOff>86535</xdr:rowOff>
    </xdr:to>
    <xdr:sp macro="" textlink="">
      <xdr:nvSpPr>
        <xdr:cNvPr id="541" name="円/楕円 540">
          <a:extLst>
            <a:ext uri="{FF2B5EF4-FFF2-40B4-BE49-F238E27FC236}">
              <a16:creationId xmlns="" xmlns:a16="http://schemas.microsoft.com/office/drawing/2014/main" id="{00000000-0008-0000-0700-00001D020000}"/>
            </a:ext>
          </a:extLst>
        </xdr:cNvPr>
        <xdr:cNvSpPr/>
      </xdr:nvSpPr>
      <xdr:spPr>
        <a:xfrm>
          <a:off x="16268700" y="650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a:extLst>
            <a:ext uri="{FF2B5EF4-FFF2-40B4-BE49-F238E27FC236}">
              <a16:creationId xmlns="" xmlns:a16="http://schemas.microsoft.com/office/drawing/2014/main" id="{00000000-0008-0000-0700-00001E020000}"/>
            </a:ext>
          </a:extLst>
        </xdr:cNvPr>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45,479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44090</xdr:rowOff>
    </xdr:from>
    <xdr:to>
      <xdr:col>22</xdr:col>
      <xdr:colOff>415925</xdr:colOff>
      <xdr:row>37</xdr:row>
      <xdr:rowOff>145690</xdr:rowOff>
    </xdr:to>
    <xdr:sp macro="" textlink="">
      <xdr:nvSpPr>
        <xdr:cNvPr id="543" name="円/楕円 542">
          <a:extLst>
            <a:ext uri="{FF2B5EF4-FFF2-40B4-BE49-F238E27FC236}">
              <a16:creationId xmlns="" xmlns:a16="http://schemas.microsoft.com/office/drawing/2014/main" id="{00000000-0008-0000-0700-00001F020000}"/>
            </a:ext>
          </a:extLst>
        </xdr:cNvPr>
        <xdr:cNvSpPr/>
      </xdr:nvSpPr>
      <xdr:spPr>
        <a:xfrm>
          <a:off x="15430500" y="638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162217</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5214111" y="616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94,602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168625</xdr:rowOff>
    </xdr:from>
    <xdr:to>
      <xdr:col>21</xdr:col>
      <xdr:colOff>212725</xdr:colOff>
      <xdr:row>38</xdr:row>
      <xdr:rowOff>98775</xdr:rowOff>
    </xdr:to>
    <xdr:sp macro="" textlink="">
      <xdr:nvSpPr>
        <xdr:cNvPr id="545" name="円/楕円 544">
          <a:extLst>
            <a:ext uri="{FF2B5EF4-FFF2-40B4-BE49-F238E27FC236}">
              <a16:creationId xmlns="" xmlns:a16="http://schemas.microsoft.com/office/drawing/2014/main" id="{00000000-0008-0000-0700-000021020000}"/>
            </a:ext>
          </a:extLst>
        </xdr:cNvPr>
        <xdr:cNvSpPr/>
      </xdr:nvSpPr>
      <xdr:spPr>
        <a:xfrm>
          <a:off x="14541500" y="651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89902</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4325111" y="660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10559</xdr:rowOff>
    </xdr:from>
    <xdr:to>
      <xdr:col>20</xdr:col>
      <xdr:colOff>9525</xdr:colOff>
      <xdr:row>38</xdr:row>
      <xdr:rowOff>112159</xdr:rowOff>
    </xdr:to>
    <xdr:sp macro="" textlink="">
      <xdr:nvSpPr>
        <xdr:cNvPr id="547" name="円/楕円 546">
          <a:extLst>
            <a:ext uri="{FF2B5EF4-FFF2-40B4-BE49-F238E27FC236}">
              <a16:creationId xmlns="" xmlns:a16="http://schemas.microsoft.com/office/drawing/2014/main" id="{00000000-0008-0000-0700-000023020000}"/>
            </a:ext>
          </a:extLst>
        </xdr:cNvPr>
        <xdr:cNvSpPr/>
      </xdr:nvSpPr>
      <xdr:spPr>
        <a:xfrm>
          <a:off x="13652500" y="652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103286</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3436111" y="661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168846</xdr:rowOff>
    </xdr:from>
    <xdr:to>
      <xdr:col>18</xdr:col>
      <xdr:colOff>492125</xdr:colOff>
      <xdr:row>38</xdr:row>
      <xdr:rowOff>98996</xdr:rowOff>
    </xdr:to>
    <xdr:sp macro="" textlink="">
      <xdr:nvSpPr>
        <xdr:cNvPr id="549" name="円/楕円 548">
          <a:extLst>
            <a:ext uri="{FF2B5EF4-FFF2-40B4-BE49-F238E27FC236}">
              <a16:creationId xmlns="" xmlns:a16="http://schemas.microsoft.com/office/drawing/2014/main" id="{00000000-0008-0000-0700-000025020000}"/>
            </a:ext>
          </a:extLst>
        </xdr:cNvPr>
        <xdr:cNvSpPr/>
      </xdr:nvSpPr>
      <xdr:spPr>
        <a:xfrm>
          <a:off x="12763500" y="65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90123</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547111" y="66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a:extLst>
            <a:ext uri="{FF2B5EF4-FFF2-40B4-BE49-F238E27FC236}">
              <a16:creationId xmlns=""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a:extLst>
            <a:ext uri="{FF2B5EF4-FFF2-40B4-BE49-F238E27FC236}">
              <a16:creationId xmlns="" xmlns:a16="http://schemas.microsoft.com/office/drawing/2014/main" id="{00000000-0008-0000-0700-00003F020000}"/>
            </a:ext>
          </a:extLst>
        </xdr:cNvPr>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a:extLst>
            <a:ext uri="{FF2B5EF4-FFF2-40B4-BE49-F238E27FC236}">
              <a16:creationId xmlns="" xmlns:a16="http://schemas.microsoft.com/office/drawing/2014/main" id="{00000000-0008-0000-0700-000041020000}"/>
            </a:ext>
          </a:extLst>
        </xdr:cNvPr>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40579</xdr:rowOff>
    </xdr:from>
    <xdr:to>
      <xdr:col>23</xdr:col>
      <xdr:colOff>517525</xdr:colOff>
      <xdr:row>58</xdr:row>
      <xdr:rowOff>82938</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5481300" y="9984679"/>
          <a:ext cx="838200" cy="4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a:extLst>
            <a:ext uri="{FF2B5EF4-FFF2-40B4-BE49-F238E27FC236}">
              <a16:creationId xmlns="" xmlns:a16="http://schemas.microsoft.com/office/drawing/2014/main" id="{00000000-0008-0000-0700-000044020000}"/>
            </a:ext>
          </a:extLst>
        </xdr:cNvPr>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a:extLst>
            <a:ext uri="{FF2B5EF4-FFF2-40B4-BE49-F238E27FC236}">
              <a16:creationId xmlns="" xmlns:a16="http://schemas.microsoft.com/office/drawing/2014/main" id="{00000000-0008-0000-0700-000045020000}"/>
            </a:ext>
          </a:extLst>
        </xdr:cNvPr>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38876</xdr:rowOff>
    </xdr:from>
    <xdr:to>
      <xdr:col>22</xdr:col>
      <xdr:colOff>365125</xdr:colOff>
      <xdr:row>58</xdr:row>
      <xdr:rowOff>82938</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4592300" y="9982976"/>
          <a:ext cx="889000" cy="4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a:extLst>
            <a:ext uri="{FF2B5EF4-FFF2-40B4-BE49-F238E27FC236}">
              <a16:creationId xmlns="" xmlns:a16="http://schemas.microsoft.com/office/drawing/2014/main" id="{00000000-0008-0000-0700-000047020000}"/>
            </a:ext>
          </a:extLst>
        </xdr:cNvPr>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5804</xdr:rowOff>
    </xdr:from>
    <xdr:to>
      <xdr:col>21</xdr:col>
      <xdr:colOff>161925</xdr:colOff>
      <xdr:row>58</xdr:row>
      <xdr:rowOff>38876</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a:off x="13703300" y="9949904"/>
          <a:ext cx="889000" cy="3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a:extLst>
            <a:ext uri="{FF2B5EF4-FFF2-40B4-BE49-F238E27FC236}">
              <a16:creationId xmlns="" xmlns:a16="http://schemas.microsoft.com/office/drawing/2014/main" id="{00000000-0008-0000-0700-00004A020000}"/>
            </a:ext>
          </a:extLst>
        </xdr:cNvPr>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5804</xdr:rowOff>
    </xdr:from>
    <xdr:to>
      <xdr:col>19</xdr:col>
      <xdr:colOff>644525</xdr:colOff>
      <xdr:row>58</xdr:row>
      <xdr:rowOff>83895</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flipV="1">
          <a:off x="12814300" y="9949904"/>
          <a:ext cx="889000" cy="7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a:extLst>
            <a:ext uri="{FF2B5EF4-FFF2-40B4-BE49-F238E27FC236}">
              <a16:creationId xmlns="" xmlns:a16="http://schemas.microsoft.com/office/drawing/2014/main" id="{00000000-0008-0000-0700-00004D020000}"/>
            </a:ext>
          </a:extLst>
        </xdr:cNvPr>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a:extLst>
            <a:ext uri="{FF2B5EF4-FFF2-40B4-BE49-F238E27FC236}">
              <a16:creationId xmlns="" xmlns:a16="http://schemas.microsoft.com/office/drawing/2014/main" id="{00000000-0008-0000-0700-00004F020000}"/>
            </a:ext>
          </a:extLst>
        </xdr:cNvPr>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161229</xdr:rowOff>
    </xdr:from>
    <xdr:to>
      <xdr:col>23</xdr:col>
      <xdr:colOff>568325</xdr:colOff>
      <xdr:row>58</xdr:row>
      <xdr:rowOff>91379</xdr:rowOff>
    </xdr:to>
    <xdr:sp macro="" textlink="">
      <xdr:nvSpPr>
        <xdr:cNvPr id="598" name="円/楕円 597">
          <a:extLst>
            <a:ext uri="{FF2B5EF4-FFF2-40B4-BE49-F238E27FC236}">
              <a16:creationId xmlns="" xmlns:a16="http://schemas.microsoft.com/office/drawing/2014/main" id="{00000000-0008-0000-0700-000056020000}"/>
            </a:ext>
          </a:extLst>
        </xdr:cNvPr>
        <xdr:cNvSpPr/>
      </xdr:nvSpPr>
      <xdr:spPr>
        <a:xfrm>
          <a:off x="16268700" y="99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76156</xdr:rowOff>
    </xdr:from>
    <xdr:ext cx="534377" cy="259045"/>
    <xdr:sp macro="" textlink="">
      <xdr:nvSpPr>
        <xdr:cNvPr id="599" name="教育費該当値テキスト">
          <a:extLst>
            <a:ext uri="{FF2B5EF4-FFF2-40B4-BE49-F238E27FC236}">
              <a16:creationId xmlns="" xmlns:a16="http://schemas.microsoft.com/office/drawing/2014/main" id="{00000000-0008-0000-0700-000057020000}"/>
            </a:ext>
          </a:extLst>
        </xdr:cNvPr>
        <xdr:cNvSpPr txBox="1"/>
      </xdr:nvSpPr>
      <xdr:spPr>
        <a:xfrm>
          <a:off x="16370300" y="984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92,032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32138</xdr:rowOff>
    </xdr:from>
    <xdr:to>
      <xdr:col>22</xdr:col>
      <xdr:colOff>415925</xdr:colOff>
      <xdr:row>58</xdr:row>
      <xdr:rowOff>133738</xdr:rowOff>
    </xdr:to>
    <xdr:sp macro="" textlink="">
      <xdr:nvSpPr>
        <xdr:cNvPr id="600" name="円/楕円 599">
          <a:extLst>
            <a:ext uri="{FF2B5EF4-FFF2-40B4-BE49-F238E27FC236}">
              <a16:creationId xmlns="" xmlns:a16="http://schemas.microsoft.com/office/drawing/2014/main" id="{00000000-0008-0000-0700-000058020000}"/>
            </a:ext>
          </a:extLst>
        </xdr:cNvPr>
        <xdr:cNvSpPr/>
      </xdr:nvSpPr>
      <xdr:spPr>
        <a:xfrm>
          <a:off x="15430500" y="99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124865</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5214111" y="1006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69,796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159526</xdr:rowOff>
    </xdr:from>
    <xdr:to>
      <xdr:col>21</xdr:col>
      <xdr:colOff>212725</xdr:colOff>
      <xdr:row>58</xdr:row>
      <xdr:rowOff>89676</xdr:rowOff>
    </xdr:to>
    <xdr:sp macro="" textlink="">
      <xdr:nvSpPr>
        <xdr:cNvPr id="602" name="円/楕円 601">
          <a:extLst>
            <a:ext uri="{FF2B5EF4-FFF2-40B4-BE49-F238E27FC236}">
              <a16:creationId xmlns="" xmlns:a16="http://schemas.microsoft.com/office/drawing/2014/main" id="{00000000-0008-0000-0700-00005A020000}"/>
            </a:ext>
          </a:extLst>
        </xdr:cNvPr>
        <xdr:cNvSpPr/>
      </xdr:nvSpPr>
      <xdr:spPr>
        <a:xfrm>
          <a:off x="14541500" y="993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80803</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4325111" y="1002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92,926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126454</xdr:rowOff>
    </xdr:from>
    <xdr:to>
      <xdr:col>20</xdr:col>
      <xdr:colOff>9525</xdr:colOff>
      <xdr:row>58</xdr:row>
      <xdr:rowOff>56604</xdr:rowOff>
    </xdr:to>
    <xdr:sp macro="" textlink="">
      <xdr:nvSpPr>
        <xdr:cNvPr id="604" name="円/楕円 603">
          <a:extLst>
            <a:ext uri="{FF2B5EF4-FFF2-40B4-BE49-F238E27FC236}">
              <a16:creationId xmlns="" xmlns:a16="http://schemas.microsoft.com/office/drawing/2014/main" id="{00000000-0008-0000-0700-00005C020000}"/>
            </a:ext>
          </a:extLst>
        </xdr:cNvPr>
        <xdr:cNvSpPr/>
      </xdr:nvSpPr>
      <xdr:spPr>
        <a:xfrm>
          <a:off x="13652500" y="98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73131</xdr:rowOff>
    </xdr:from>
    <xdr:ext cx="599010"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3403794" y="967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110,287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33095</xdr:rowOff>
    </xdr:from>
    <xdr:to>
      <xdr:col>18</xdr:col>
      <xdr:colOff>492125</xdr:colOff>
      <xdr:row>58</xdr:row>
      <xdr:rowOff>134695</xdr:rowOff>
    </xdr:to>
    <xdr:sp macro="" textlink="">
      <xdr:nvSpPr>
        <xdr:cNvPr id="606" name="円/楕円 605">
          <a:extLst>
            <a:ext uri="{FF2B5EF4-FFF2-40B4-BE49-F238E27FC236}">
              <a16:creationId xmlns="" xmlns:a16="http://schemas.microsoft.com/office/drawing/2014/main" id="{00000000-0008-0000-0700-00005E020000}"/>
            </a:ext>
          </a:extLst>
        </xdr:cNvPr>
        <xdr:cNvSpPr/>
      </xdr:nvSpPr>
      <xdr:spPr>
        <a:xfrm>
          <a:off x="12763500" y="99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125822</xdr:rowOff>
    </xdr:from>
    <xdr:ext cx="534377"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2547111" y="1006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a:extLst>
            <a:ext uri="{FF2B5EF4-FFF2-40B4-BE49-F238E27FC236}">
              <a16:creationId xmlns=""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a:extLst>
            <a:ext uri="{FF2B5EF4-FFF2-40B4-BE49-F238E27FC236}">
              <a16:creationId xmlns="" xmlns:a16="http://schemas.microsoft.com/office/drawing/2014/main" id="{00000000-0008-0000-0700-000076020000}"/>
            </a:ext>
          </a:extLst>
        </xdr:cNvPr>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a:extLst>
            <a:ext uri="{FF2B5EF4-FFF2-40B4-BE49-F238E27FC236}">
              <a16:creationId xmlns="" xmlns:a16="http://schemas.microsoft.com/office/drawing/2014/main" id="{00000000-0008-0000-0700-000078020000}"/>
            </a:ext>
          </a:extLst>
        </xdr:cNvPr>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51915</xdr:rowOff>
    </xdr:from>
    <xdr:to>
      <xdr:col>23</xdr:col>
      <xdr:colOff>517525</xdr:colOff>
      <xdr:row>77</xdr:row>
      <xdr:rowOff>90503</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5481300" y="13253565"/>
          <a:ext cx="8382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a:extLst>
            <a:ext uri="{FF2B5EF4-FFF2-40B4-BE49-F238E27FC236}">
              <a16:creationId xmlns="" xmlns:a16="http://schemas.microsoft.com/office/drawing/2014/main" id="{00000000-0008-0000-0700-00007B020000}"/>
            </a:ext>
          </a:extLst>
        </xdr:cNvPr>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a:extLst>
            <a:ext uri="{FF2B5EF4-FFF2-40B4-BE49-F238E27FC236}">
              <a16:creationId xmlns="" xmlns:a16="http://schemas.microsoft.com/office/drawing/2014/main" id="{00000000-0008-0000-0700-00007C020000}"/>
            </a:ext>
          </a:extLst>
        </xdr:cNvPr>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51915</xdr:rowOff>
    </xdr:from>
    <xdr:to>
      <xdr:col>22</xdr:col>
      <xdr:colOff>365125</xdr:colOff>
      <xdr:row>78</xdr:row>
      <xdr:rowOff>73490</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flipV="1">
          <a:off x="14592300" y="13253565"/>
          <a:ext cx="889000" cy="19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a:extLst>
            <a:ext uri="{FF2B5EF4-FFF2-40B4-BE49-F238E27FC236}">
              <a16:creationId xmlns="" xmlns:a16="http://schemas.microsoft.com/office/drawing/2014/main" id="{00000000-0008-0000-0700-00007E020000}"/>
            </a:ext>
          </a:extLst>
        </xdr:cNvPr>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112750</xdr:rowOff>
    </xdr:from>
    <xdr:to>
      <xdr:col>21</xdr:col>
      <xdr:colOff>161925</xdr:colOff>
      <xdr:row>78</xdr:row>
      <xdr:rowOff>73490</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3703300" y="13314400"/>
          <a:ext cx="889000" cy="13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a:extLst>
            <a:ext uri="{FF2B5EF4-FFF2-40B4-BE49-F238E27FC236}">
              <a16:creationId xmlns="" xmlns:a16="http://schemas.microsoft.com/office/drawing/2014/main" id="{00000000-0008-0000-0700-000081020000}"/>
            </a:ext>
          </a:extLst>
        </xdr:cNvPr>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127398</xdr:rowOff>
    </xdr:from>
    <xdr:ext cx="534377"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4325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112750</xdr:rowOff>
    </xdr:from>
    <xdr:to>
      <xdr:col>19</xdr:col>
      <xdr:colOff>644525</xdr:colOff>
      <xdr:row>78</xdr:row>
      <xdr:rowOff>44783</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flipV="1">
          <a:off x="12814300" y="13314400"/>
          <a:ext cx="889000" cy="10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a:extLst>
            <a:ext uri="{FF2B5EF4-FFF2-40B4-BE49-F238E27FC236}">
              <a16:creationId xmlns="" xmlns:a16="http://schemas.microsoft.com/office/drawing/2014/main" id="{00000000-0008-0000-0700-000084020000}"/>
            </a:ext>
          </a:extLst>
        </xdr:cNvPr>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a:extLst>
            <a:ext uri="{FF2B5EF4-FFF2-40B4-BE49-F238E27FC236}">
              <a16:creationId xmlns="" xmlns:a16="http://schemas.microsoft.com/office/drawing/2014/main" id="{00000000-0008-0000-0700-000086020000}"/>
            </a:ext>
          </a:extLst>
        </xdr:cNvPr>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39703</xdr:rowOff>
    </xdr:from>
    <xdr:to>
      <xdr:col>23</xdr:col>
      <xdr:colOff>568325</xdr:colOff>
      <xdr:row>77</xdr:row>
      <xdr:rowOff>141303</xdr:rowOff>
    </xdr:to>
    <xdr:sp macro="" textlink="">
      <xdr:nvSpPr>
        <xdr:cNvPr id="653" name="円/楕円 652">
          <a:extLst>
            <a:ext uri="{FF2B5EF4-FFF2-40B4-BE49-F238E27FC236}">
              <a16:creationId xmlns="" xmlns:a16="http://schemas.microsoft.com/office/drawing/2014/main" id="{00000000-0008-0000-0700-00008D020000}"/>
            </a:ext>
          </a:extLst>
        </xdr:cNvPr>
        <xdr:cNvSpPr/>
      </xdr:nvSpPr>
      <xdr:spPr>
        <a:xfrm>
          <a:off x="16268700" y="1324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62580</xdr:rowOff>
    </xdr:from>
    <xdr:ext cx="534377" cy="259045"/>
    <xdr:sp macro="" textlink="">
      <xdr:nvSpPr>
        <xdr:cNvPr id="654" name="災害復旧費該当値テキスト">
          <a:extLst>
            <a:ext uri="{FF2B5EF4-FFF2-40B4-BE49-F238E27FC236}">
              <a16:creationId xmlns="" xmlns:a16="http://schemas.microsoft.com/office/drawing/2014/main" id="{00000000-0008-0000-0700-00008E020000}"/>
            </a:ext>
          </a:extLst>
        </xdr:cNvPr>
        <xdr:cNvSpPr txBox="1"/>
      </xdr:nvSpPr>
      <xdr:spPr>
        <a:xfrm>
          <a:off x="16370300" y="13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96,521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1115</xdr:rowOff>
    </xdr:from>
    <xdr:to>
      <xdr:col>22</xdr:col>
      <xdr:colOff>415925</xdr:colOff>
      <xdr:row>77</xdr:row>
      <xdr:rowOff>102715</xdr:rowOff>
    </xdr:to>
    <xdr:sp macro="" textlink="">
      <xdr:nvSpPr>
        <xdr:cNvPr id="655" name="円/楕円 654">
          <a:extLst>
            <a:ext uri="{FF2B5EF4-FFF2-40B4-BE49-F238E27FC236}">
              <a16:creationId xmlns="" xmlns:a16="http://schemas.microsoft.com/office/drawing/2014/main" id="{00000000-0008-0000-0700-00008F020000}"/>
            </a:ext>
          </a:extLst>
        </xdr:cNvPr>
        <xdr:cNvSpPr/>
      </xdr:nvSpPr>
      <xdr:spPr>
        <a:xfrm>
          <a:off x="15430500" y="132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119242</xdr:rowOff>
    </xdr:from>
    <xdr:ext cx="599010"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5181794" y="1297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113,401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22690</xdr:rowOff>
    </xdr:from>
    <xdr:to>
      <xdr:col>21</xdr:col>
      <xdr:colOff>212725</xdr:colOff>
      <xdr:row>78</xdr:row>
      <xdr:rowOff>124290</xdr:rowOff>
    </xdr:to>
    <xdr:sp macro="" textlink="">
      <xdr:nvSpPr>
        <xdr:cNvPr id="657" name="円/楕円 656">
          <a:extLst>
            <a:ext uri="{FF2B5EF4-FFF2-40B4-BE49-F238E27FC236}">
              <a16:creationId xmlns="" xmlns:a16="http://schemas.microsoft.com/office/drawing/2014/main" id="{00000000-0008-0000-0700-000091020000}"/>
            </a:ext>
          </a:extLst>
        </xdr:cNvPr>
        <xdr:cNvSpPr/>
      </xdr:nvSpPr>
      <xdr:spPr>
        <a:xfrm>
          <a:off x="14541500" y="133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140817</xdr:rowOff>
    </xdr:from>
    <xdr:ext cx="534377"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4325111" y="1317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28,963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61950</xdr:rowOff>
    </xdr:from>
    <xdr:to>
      <xdr:col>20</xdr:col>
      <xdr:colOff>9525</xdr:colOff>
      <xdr:row>77</xdr:row>
      <xdr:rowOff>163550</xdr:rowOff>
    </xdr:to>
    <xdr:sp macro="" textlink="">
      <xdr:nvSpPr>
        <xdr:cNvPr id="659" name="円/楕円 658">
          <a:extLst>
            <a:ext uri="{FF2B5EF4-FFF2-40B4-BE49-F238E27FC236}">
              <a16:creationId xmlns="" xmlns:a16="http://schemas.microsoft.com/office/drawing/2014/main" id="{00000000-0008-0000-0700-000093020000}"/>
            </a:ext>
          </a:extLst>
        </xdr:cNvPr>
        <xdr:cNvSpPr/>
      </xdr:nvSpPr>
      <xdr:spPr>
        <a:xfrm>
          <a:off x="13652500" y="132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8627</xdr:rowOff>
    </xdr:from>
    <xdr:ext cx="534377"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3436111" y="1303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86,789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165433</xdr:rowOff>
    </xdr:from>
    <xdr:to>
      <xdr:col>18</xdr:col>
      <xdr:colOff>492125</xdr:colOff>
      <xdr:row>78</xdr:row>
      <xdr:rowOff>95583</xdr:rowOff>
    </xdr:to>
    <xdr:sp macro="" textlink="">
      <xdr:nvSpPr>
        <xdr:cNvPr id="661" name="円/楕円 660">
          <a:extLst>
            <a:ext uri="{FF2B5EF4-FFF2-40B4-BE49-F238E27FC236}">
              <a16:creationId xmlns="" xmlns:a16="http://schemas.microsoft.com/office/drawing/2014/main" id="{00000000-0008-0000-0700-000095020000}"/>
            </a:ext>
          </a:extLst>
        </xdr:cNvPr>
        <xdr:cNvSpPr/>
      </xdr:nvSpPr>
      <xdr:spPr>
        <a:xfrm>
          <a:off x="12763500" y="133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112110</xdr:rowOff>
    </xdr:from>
    <xdr:ext cx="534377"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2547111" y="13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a:extLst>
            <a:ext uri="{FF2B5EF4-FFF2-40B4-BE49-F238E27FC236}">
              <a16:creationId xmlns=""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a:extLst>
            <a:ext uri="{FF2B5EF4-FFF2-40B4-BE49-F238E27FC236}">
              <a16:creationId xmlns="" xmlns:a16="http://schemas.microsoft.com/office/drawing/2014/main" id="{00000000-0008-0000-0700-0000AF020000}"/>
            </a:ext>
          </a:extLst>
        </xdr:cNvPr>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a:extLst>
            <a:ext uri="{FF2B5EF4-FFF2-40B4-BE49-F238E27FC236}">
              <a16:creationId xmlns="" xmlns:a16="http://schemas.microsoft.com/office/drawing/2014/main" id="{00000000-0008-0000-0700-0000B1020000}"/>
            </a:ext>
          </a:extLst>
        </xdr:cNvPr>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90568</xdr:rowOff>
    </xdr:from>
    <xdr:to>
      <xdr:col>23</xdr:col>
      <xdr:colOff>517525</xdr:colOff>
      <xdr:row>97</xdr:row>
      <xdr:rowOff>108136</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a:off x="15481300" y="16721218"/>
          <a:ext cx="838200" cy="1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a:extLst>
            <a:ext uri="{FF2B5EF4-FFF2-40B4-BE49-F238E27FC236}">
              <a16:creationId xmlns="" xmlns:a16="http://schemas.microsoft.com/office/drawing/2014/main" id="{00000000-0008-0000-0700-0000B4020000}"/>
            </a:ext>
          </a:extLst>
        </xdr:cNvPr>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a:extLst>
            <a:ext uri="{FF2B5EF4-FFF2-40B4-BE49-F238E27FC236}">
              <a16:creationId xmlns="" xmlns:a16="http://schemas.microsoft.com/office/drawing/2014/main" id="{00000000-0008-0000-0700-0000B5020000}"/>
            </a:ext>
          </a:extLst>
        </xdr:cNvPr>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82375</xdr:rowOff>
    </xdr:from>
    <xdr:to>
      <xdr:col>22</xdr:col>
      <xdr:colOff>365125</xdr:colOff>
      <xdr:row>97</xdr:row>
      <xdr:rowOff>90568</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4592300" y="16713025"/>
          <a:ext cx="889000" cy="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a:extLst>
            <a:ext uri="{FF2B5EF4-FFF2-40B4-BE49-F238E27FC236}">
              <a16:creationId xmlns="" xmlns:a16="http://schemas.microsoft.com/office/drawing/2014/main" id="{00000000-0008-0000-0700-0000B7020000}"/>
            </a:ext>
          </a:extLst>
        </xdr:cNvPr>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59914</xdr:rowOff>
    </xdr:from>
    <xdr:to>
      <xdr:col>21</xdr:col>
      <xdr:colOff>161925</xdr:colOff>
      <xdr:row>97</xdr:row>
      <xdr:rowOff>82375</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3703300" y="16690564"/>
          <a:ext cx="889000" cy="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a:extLst>
            <a:ext uri="{FF2B5EF4-FFF2-40B4-BE49-F238E27FC236}">
              <a16:creationId xmlns="" xmlns:a16="http://schemas.microsoft.com/office/drawing/2014/main" id="{00000000-0008-0000-0700-0000BA020000}"/>
            </a:ext>
          </a:extLst>
        </xdr:cNvPr>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125478</xdr:rowOff>
    </xdr:from>
    <xdr:to>
      <xdr:col>19</xdr:col>
      <xdr:colOff>644525</xdr:colOff>
      <xdr:row>97</xdr:row>
      <xdr:rowOff>59914</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a:off x="12814300" y="16584678"/>
          <a:ext cx="889000" cy="10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a:extLst>
            <a:ext uri="{FF2B5EF4-FFF2-40B4-BE49-F238E27FC236}">
              <a16:creationId xmlns="" xmlns:a16="http://schemas.microsoft.com/office/drawing/2014/main" id="{00000000-0008-0000-0700-0000BD020000}"/>
            </a:ext>
          </a:extLst>
        </xdr:cNvPr>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a:extLst>
            <a:ext uri="{FF2B5EF4-FFF2-40B4-BE49-F238E27FC236}">
              <a16:creationId xmlns="" xmlns:a16="http://schemas.microsoft.com/office/drawing/2014/main" id="{00000000-0008-0000-0700-0000BF020000}"/>
            </a:ext>
          </a:extLst>
        </xdr:cNvPr>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57336</xdr:rowOff>
    </xdr:from>
    <xdr:to>
      <xdr:col>23</xdr:col>
      <xdr:colOff>568325</xdr:colOff>
      <xdr:row>97</xdr:row>
      <xdr:rowOff>158936</xdr:rowOff>
    </xdr:to>
    <xdr:sp macro="" textlink="">
      <xdr:nvSpPr>
        <xdr:cNvPr id="710" name="円/楕円 709">
          <a:extLst>
            <a:ext uri="{FF2B5EF4-FFF2-40B4-BE49-F238E27FC236}">
              <a16:creationId xmlns="" xmlns:a16="http://schemas.microsoft.com/office/drawing/2014/main" id="{00000000-0008-0000-0700-0000C6020000}"/>
            </a:ext>
          </a:extLst>
        </xdr:cNvPr>
        <xdr:cNvSpPr/>
      </xdr:nvSpPr>
      <xdr:spPr>
        <a:xfrm>
          <a:off x="16268700" y="166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80213</xdr:rowOff>
    </xdr:from>
    <xdr:ext cx="599010" cy="259045"/>
    <xdr:sp macro="" textlink="">
      <xdr:nvSpPr>
        <xdr:cNvPr id="711" name="公債費該当値テキスト">
          <a:extLst>
            <a:ext uri="{FF2B5EF4-FFF2-40B4-BE49-F238E27FC236}">
              <a16:creationId xmlns="" xmlns:a16="http://schemas.microsoft.com/office/drawing/2014/main" id="{00000000-0008-0000-0700-0000C7020000}"/>
            </a:ext>
          </a:extLst>
        </xdr:cNvPr>
        <xdr:cNvSpPr txBox="1"/>
      </xdr:nvSpPr>
      <xdr:spPr>
        <a:xfrm>
          <a:off x="16370300" y="1653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146,569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39768</xdr:rowOff>
    </xdr:from>
    <xdr:to>
      <xdr:col>22</xdr:col>
      <xdr:colOff>415925</xdr:colOff>
      <xdr:row>97</xdr:row>
      <xdr:rowOff>141368</xdr:rowOff>
    </xdr:to>
    <xdr:sp macro="" textlink="">
      <xdr:nvSpPr>
        <xdr:cNvPr id="712" name="円/楕円 711">
          <a:extLst>
            <a:ext uri="{FF2B5EF4-FFF2-40B4-BE49-F238E27FC236}">
              <a16:creationId xmlns="" xmlns:a16="http://schemas.microsoft.com/office/drawing/2014/main" id="{00000000-0008-0000-0700-0000C8020000}"/>
            </a:ext>
          </a:extLst>
        </xdr:cNvPr>
        <xdr:cNvSpPr/>
      </xdr:nvSpPr>
      <xdr:spPr>
        <a:xfrm>
          <a:off x="15430500" y="1667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157895</xdr:rowOff>
    </xdr:from>
    <xdr:ext cx="59901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5181794" y="1644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155,791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31575</xdr:rowOff>
    </xdr:from>
    <xdr:to>
      <xdr:col>21</xdr:col>
      <xdr:colOff>212725</xdr:colOff>
      <xdr:row>97</xdr:row>
      <xdr:rowOff>133175</xdr:rowOff>
    </xdr:to>
    <xdr:sp macro="" textlink="">
      <xdr:nvSpPr>
        <xdr:cNvPr id="714" name="円/楕円 713">
          <a:extLst>
            <a:ext uri="{FF2B5EF4-FFF2-40B4-BE49-F238E27FC236}">
              <a16:creationId xmlns="" xmlns:a16="http://schemas.microsoft.com/office/drawing/2014/main" id="{00000000-0008-0000-0700-0000CA020000}"/>
            </a:ext>
          </a:extLst>
        </xdr:cNvPr>
        <xdr:cNvSpPr/>
      </xdr:nvSpPr>
      <xdr:spPr>
        <a:xfrm>
          <a:off x="14541500" y="166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149702</xdr:rowOff>
    </xdr:from>
    <xdr:ext cx="59901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4292794" y="1643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160,092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9114</xdr:rowOff>
    </xdr:from>
    <xdr:to>
      <xdr:col>20</xdr:col>
      <xdr:colOff>9525</xdr:colOff>
      <xdr:row>97</xdr:row>
      <xdr:rowOff>110714</xdr:rowOff>
    </xdr:to>
    <xdr:sp macro="" textlink="">
      <xdr:nvSpPr>
        <xdr:cNvPr id="716" name="円/楕円 715">
          <a:extLst>
            <a:ext uri="{FF2B5EF4-FFF2-40B4-BE49-F238E27FC236}">
              <a16:creationId xmlns="" xmlns:a16="http://schemas.microsoft.com/office/drawing/2014/main" id="{00000000-0008-0000-0700-0000CC020000}"/>
            </a:ext>
          </a:extLst>
        </xdr:cNvPr>
        <xdr:cNvSpPr/>
      </xdr:nvSpPr>
      <xdr:spPr>
        <a:xfrm>
          <a:off x="13652500" y="166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127241</xdr:rowOff>
    </xdr:from>
    <xdr:ext cx="599010"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3403794" y="1641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171,882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74678</xdr:rowOff>
    </xdr:from>
    <xdr:to>
      <xdr:col>18</xdr:col>
      <xdr:colOff>492125</xdr:colOff>
      <xdr:row>97</xdr:row>
      <xdr:rowOff>4828</xdr:rowOff>
    </xdr:to>
    <xdr:sp macro="" textlink="">
      <xdr:nvSpPr>
        <xdr:cNvPr id="718" name="円/楕円 717">
          <a:extLst>
            <a:ext uri="{FF2B5EF4-FFF2-40B4-BE49-F238E27FC236}">
              <a16:creationId xmlns="" xmlns:a16="http://schemas.microsoft.com/office/drawing/2014/main" id="{00000000-0008-0000-0700-0000CE020000}"/>
            </a:ext>
          </a:extLst>
        </xdr:cNvPr>
        <xdr:cNvSpPr/>
      </xdr:nvSpPr>
      <xdr:spPr>
        <a:xfrm>
          <a:off x="12763500" y="165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21355</xdr:rowOff>
    </xdr:from>
    <xdr:ext cx="599010"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2514794" y="1630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a:extLst>
            <a:ext uri="{FF2B5EF4-FFF2-40B4-BE49-F238E27FC236}">
              <a16:creationId xmlns=""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a:extLst>
            <a:ext uri="{FF2B5EF4-FFF2-40B4-BE49-F238E27FC236}">
              <a16:creationId xmlns="" xmlns:a16="http://schemas.microsoft.com/office/drawing/2014/main" id="{00000000-0008-0000-0700-0000E6020000}"/>
            </a:ext>
          </a:extLst>
        </xdr:cNvPr>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a:extLst>
            <a:ext uri="{FF2B5EF4-FFF2-40B4-BE49-F238E27FC236}">
              <a16:creationId xmlns="" xmlns:a16="http://schemas.microsoft.com/office/drawing/2014/main" id="{00000000-0008-0000-0700-0000E8020000}"/>
            </a:ext>
          </a:extLst>
        </xdr:cNvPr>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a:extLst>
            <a:ext uri="{FF2B5EF4-FFF2-40B4-BE49-F238E27FC236}">
              <a16:creationId xmlns="" xmlns:a16="http://schemas.microsoft.com/office/drawing/2014/main" id="{00000000-0008-0000-0700-0000EB020000}"/>
            </a:ext>
          </a:extLst>
        </xdr:cNvPr>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a:extLst>
            <a:ext uri="{FF2B5EF4-FFF2-40B4-BE49-F238E27FC236}">
              <a16:creationId xmlns="" xmlns:a16="http://schemas.microsoft.com/office/drawing/2014/main" id="{00000000-0008-0000-0700-0000EC020000}"/>
            </a:ext>
          </a:extLst>
        </xdr:cNvPr>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a:extLst>
            <a:ext uri="{FF2B5EF4-FFF2-40B4-BE49-F238E27FC236}">
              <a16:creationId xmlns="" xmlns:a16="http://schemas.microsoft.com/office/drawing/2014/main" id="{00000000-0008-0000-0700-0000EE020000}"/>
            </a:ext>
          </a:extLst>
        </xdr:cNvPr>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a:extLst>
            <a:ext uri="{FF2B5EF4-FFF2-40B4-BE49-F238E27FC236}">
              <a16:creationId xmlns="" xmlns:a16="http://schemas.microsoft.com/office/drawing/2014/main" id="{00000000-0008-0000-0700-0000F1020000}"/>
            </a:ext>
          </a:extLst>
        </xdr:cNvPr>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a:extLst>
            <a:ext uri="{FF2B5EF4-FFF2-40B4-BE49-F238E27FC236}">
              <a16:creationId xmlns="" xmlns:a16="http://schemas.microsoft.com/office/drawing/2014/main" id="{00000000-0008-0000-0700-0000F4020000}"/>
            </a:ext>
          </a:extLst>
        </xdr:cNvPr>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a:extLst>
            <a:ext uri="{FF2B5EF4-FFF2-40B4-BE49-F238E27FC236}">
              <a16:creationId xmlns="" xmlns:a16="http://schemas.microsoft.com/office/drawing/2014/main" id="{00000000-0008-0000-0700-0000F6020000}"/>
            </a:ext>
          </a:extLst>
        </xdr:cNvPr>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a:extLst>
            <a:ext uri="{FF2B5EF4-FFF2-40B4-BE49-F238E27FC236}">
              <a16:creationId xmlns=""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a:extLst>
            <a:ext uri="{FF2B5EF4-FFF2-40B4-BE49-F238E27FC236}">
              <a16:creationId xmlns="" xmlns:a16="http://schemas.microsoft.com/office/drawing/2014/main" id="{00000000-0008-0000-0700-0000FE020000}"/>
            </a:ext>
          </a:extLst>
        </xdr:cNvPr>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a:extLst>
            <a:ext uri="{FF2B5EF4-FFF2-40B4-BE49-F238E27FC236}">
              <a16:creationId xmlns=""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a:extLst>
            <a:ext uri="{FF2B5EF4-FFF2-40B4-BE49-F238E27FC236}">
              <a16:creationId xmlns=""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a:extLst>
            <a:ext uri="{FF2B5EF4-FFF2-40B4-BE49-F238E27FC236}">
              <a16:creationId xmlns=""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a:extLst>
            <a:ext uri="{FF2B5EF4-FFF2-40B4-BE49-F238E27FC236}">
              <a16:creationId xmlns=""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a:extLst>
            <a:ext uri="{FF2B5EF4-FFF2-40B4-BE49-F238E27FC236}">
              <a16:creationId xmlns=""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a:extLst>
            <a:ext uri="{FF2B5EF4-FFF2-40B4-BE49-F238E27FC236}">
              <a16:creationId xmlns="" xmlns:a16="http://schemas.microsoft.com/office/drawing/2014/main" id="{00000000-0008-0000-0700-00001D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a:extLst>
            <a:ext uri="{FF2B5EF4-FFF2-40B4-BE49-F238E27FC236}">
              <a16:creationId xmlns="" xmlns:a16="http://schemas.microsoft.com/office/drawing/2014/main" id="{00000000-0008-0000-0700-00001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a:extLst>
            <a:ext uri="{FF2B5EF4-FFF2-40B4-BE49-F238E27FC236}">
              <a16:creationId xmlns="" xmlns:a16="http://schemas.microsoft.com/office/drawing/2014/main" id="{00000000-0008-0000-0700-000022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a:extLst>
            <a:ext uri="{FF2B5EF4-FFF2-40B4-BE49-F238E27FC236}">
              <a16:creationId xmlns="" xmlns:a16="http://schemas.microsoft.com/office/drawing/2014/main" id="{00000000-0008-0000-0700-000023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a:extLst>
            <a:ext uri="{FF2B5EF4-FFF2-40B4-BE49-F238E27FC236}">
              <a16:creationId xmlns="" xmlns:a16="http://schemas.microsoft.com/office/drawing/2014/main" id="{00000000-0008-0000-0700-000025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a:extLst>
            <a:ext uri="{FF2B5EF4-FFF2-40B4-BE49-F238E27FC236}">
              <a16:creationId xmlns="" xmlns:a16="http://schemas.microsoft.com/office/drawing/2014/main" id="{00000000-0008-0000-0700-000028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a:extLst>
            <a:ext uri="{FF2B5EF4-FFF2-40B4-BE49-F238E27FC236}">
              <a16:creationId xmlns="" xmlns:a16="http://schemas.microsoft.com/office/drawing/2014/main" id="{00000000-0008-0000-07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a:extLst>
            <a:ext uri="{FF2B5EF4-FFF2-40B4-BE49-F238E27FC236}">
              <a16:creationId xmlns="" xmlns:a16="http://schemas.microsoft.com/office/drawing/2014/main" id="{00000000-0008-0000-0700-00002B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a:extLst>
            <a:ext uri="{FF2B5EF4-FFF2-40B4-BE49-F238E27FC236}">
              <a16:creationId xmlns="" xmlns:a16="http://schemas.microsoft.com/office/drawing/2014/main" id="{00000000-0008-0000-0700-00002D030000}"/>
            </a:ext>
          </a:extLst>
        </xdr:cNvPr>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a:extLst>
            <a:ext uri="{FF2B5EF4-FFF2-40B4-BE49-F238E27FC236}">
              <a16:creationId xmlns="" xmlns:a16="http://schemas.microsoft.com/office/drawing/2014/main" id="{00000000-0008-0000-07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a:extLst>
            <a:ext uri="{FF2B5EF4-FFF2-40B4-BE49-F238E27FC236}">
              <a16:creationId xmlns="" xmlns:a16="http://schemas.microsoft.com/office/drawing/2014/main" id="{00000000-0008-0000-0700-000035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a:extLst>
            <a:ext uri="{FF2B5EF4-FFF2-40B4-BE49-F238E27FC236}">
              <a16:creationId xmlns="" xmlns:a16="http://schemas.microsoft.com/office/drawing/2014/main" id="{00000000-0008-0000-07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a:extLst>
            <a:ext uri="{FF2B5EF4-FFF2-40B4-BE49-F238E27FC236}">
              <a16:creationId xmlns="" xmlns:a16="http://schemas.microsoft.com/office/drawing/2014/main" id="{00000000-0008-0000-07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a:extLst>
            <a:ext uri="{FF2B5EF4-FFF2-40B4-BE49-F238E27FC236}">
              <a16:creationId xmlns="" xmlns:a16="http://schemas.microsoft.com/office/drawing/2014/main" id="{00000000-0008-0000-07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a:extLst>
            <a:ext uri="{FF2B5EF4-FFF2-40B4-BE49-F238E27FC236}">
              <a16:creationId xmlns="" xmlns:a16="http://schemas.microsoft.com/office/drawing/2014/main" id="{00000000-0008-0000-07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a:extLst>
            <a:ext uri="{FF2B5EF4-FFF2-40B4-BE49-F238E27FC236}">
              <a16:creationId xmlns=""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a:extLst>
            <a:ext uri="{FF2B5EF4-FFF2-40B4-BE49-F238E27FC236}">
              <a16:creationId xmlns=""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過疎化の進行により年々人口は減小しており、</a:t>
          </a:r>
          <a:r>
            <a:rPr kumimoji="1" lang="ja-JP" altLang="en-US" sz="1100">
              <a:solidFill>
                <a:sysClr val="windowText" lastClr="000000"/>
              </a:solidFill>
              <a:effectLst/>
              <a:latin typeface="+mn-lt"/>
              <a:ea typeface="+mn-ea"/>
              <a:cs typeface="+mn-cs"/>
            </a:rPr>
            <a:t>総務費、農林水産業費、土木費など物件費増加や普通建設事業費の増加に影響を受ける項目や災害復旧事業費等については</a:t>
          </a:r>
          <a:r>
            <a:rPr kumimoji="1" lang="ja-JP" altLang="ja-JP" sz="1100">
              <a:solidFill>
                <a:sysClr val="windowText" lastClr="000000"/>
              </a:solidFill>
              <a:effectLst/>
              <a:latin typeface="+mn-lt"/>
              <a:ea typeface="+mn-ea"/>
              <a:cs typeface="+mn-cs"/>
            </a:rPr>
            <a:t>住民一人当たりコストは類似団体内平均値を</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７／１４項目しか上回っていないので、詳細な分析を願います。</a:t>
          </a:r>
          <a:r>
            <a:rPr kumimoji="1" lang="ja-JP" altLang="ja-JP" sz="1100">
              <a:solidFill>
                <a:sysClr val="windowText" lastClr="000000"/>
              </a:solidFill>
              <a:effectLst/>
              <a:latin typeface="+mn-lt"/>
              <a:ea typeface="+mn-ea"/>
              <a:cs typeface="+mn-cs"/>
            </a:rPr>
            <a:t>上回っている。特に農林水産業費については平成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年度より大規模な施設整備事業が開始され前年度比</a:t>
          </a:r>
          <a:r>
            <a:rPr kumimoji="1" lang="en-US" altLang="ja-JP" sz="1100">
              <a:solidFill>
                <a:sysClr val="windowText" lastClr="000000"/>
              </a:solidFill>
              <a:effectLst/>
              <a:latin typeface="+mn-lt"/>
              <a:ea typeface="+mn-ea"/>
              <a:cs typeface="+mn-cs"/>
            </a:rPr>
            <a:t>338,361</a:t>
          </a:r>
          <a:r>
            <a:rPr kumimoji="1" lang="ja-JP" altLang="ja-JP" sz="1100">
              <a:solidFill>
                <a:sysClr val="windowText" lastClr="000000"/>
              </a:solidFill>
              <a:effectLst/>
              <a:latin typeface="+mn-lt"/>
              <a:ea typeface="+mn-ea"/>
              <a:cs typeface="+mn-cs"/>
            </a:rPr>
            <a:t>円と大幅に増加しているが平成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年度にピークが終了するため平成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年度より大きく減</a:t>
          </a:r>
          <a:r>
            <a:rPr kumimoji="1" lang="ja-JP" altLang="en-US" sz="1100">
              <a:solidFill>
                <a:sysClr val="windowText" lastClr="000000"/>
              </a:solidFill>
              <a:effectLst/>
              <a:latin typeface="+mn-lt"/>
              <a:ea typeface="+mn-ea"/>
              <a:cs typeface="+mn-cs"/>
            </a:rPr>
            <a:t>少</a:t>
          </a:r>
          <a:r>
            <a:rPr kumimoji="1" lang="ja-JP" altLang="ja-JP" sz="1100">
              <a:solidFill>
                <a:sysClr val="windowText" lastClr="000000"/>
              </a:solidFill>
              <a:effectLst/>
              <a:latin typeface="+mn-lt"/>
              <a:ea typeface="+mn-ea"/>
              <a:cs typeface="+mn-cs"/>
            </a:rPr>
            <a:t>する見込みである。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高知県三原村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年度より積み増しを継続しており平成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年度も</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百万円の積み増しを行っている。取り崩しもないため実質単年度収支は昨年度を上回っている。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高知県三原村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将来負担に係る充当可能基金</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末残高で</a:t>
          </a:r>
          <a:r>
            <a:rPr kumimoji="1" lang="en-US" altLang="ja-JP" sz="1100">
              <a:solidFill>
                <a:sysClr val="windowText" lastClr="000000"/>
              </a:solidFill>
              <a:effectLst/>
              <a:latin typeface="+mn-lt"/>
              <a:ea typeface="+mn-ea"/>
              <a:cs typeface="+mn-cs"/>
            </a:rPr>
            <a:t>2,098,710</a:t>
          </a:r>
          <a:r>
            <a:rPr kumimoji="1" lang="ja-JP" altLang="ja-JP" sz="1100">
              <a:solidFill>
                <a:sysClr val="windowText" lastClr="000000"/>
              </a:solidFill>
              <a:effectLst/>
              <a:latin typeface="+mn-lt"/>
              <a:ea typeface="+mn-ea"/>
              <a:cs typeface="+mn-cs"/>
            </a:rPr>
            <a:t>千円（内財政調整基金</a:t>
          </a:r>
          <a:r>
            <a:rPr kumimoji="1" lang="en-US" altLang="ja-JP" sz="1100">
              <a:solidFill>
                <a:sysClr val="windowText" lastClr="000000"/>
              </a:solidFill>
              <a:effectLst/>
              <a:latin typeface="+mn-lt"/>
              <a:ea typeface="+mn-ea"/>
              <a:cs typeface="+mn-cs"/>
            </a:rPr>
            <a:t>1,199,201</a:t>
          </a:r>
          <a:r>
            <a:rPr kumimoji="1" lang="ja-JP" altLang="ja-JP" sz="1100">
              <a:solidFill>
                <a:sysClr val="windowText" lastClr="000000"/>
              </a:solidFill>
              <a:effectLst/>
              <a:latin typeface="+mn-lt"/>
              <a:ea typeface="+mn-ea"/>
              <a:cs typeface="+mn-cs"/>
            </a:rPr>
            <a:t>千円）積み立て</a:t>
          </a:r>
          <a:r>
            <a:rPr kumimoji="1" lang="ja-JP" altLang="en-US" sz="1100">
              <a:solidFill>
                <a:sysClr val="windowText" lastClr="000000"/>
              </a:solidFill>
              <a:effectLst/>
              <a:latin typeface="+mn-lt"/>
              <a:ea typeface="+mn-ea"/>
              <a:cs typeface="+mn-cs"/>
            </a:rPr>
            <a:t>られ</a:t>
          </a:r>
          <a:r>
            <a:rPr kumimoji="1" lang="ja-JP" altLang="ja-JP" sz="1100">
              <a:solidFill>
                <a:sysClr val="windowText" lastClr="000000"/>
              </a:solidFill>
              <a:effectLst/>
              <a:latin typeface="+mn-lt"/>
              <a:ea typeface="+mn-ea"/>
              <a:cs typeface="+mn-cs"/>
            </a:rPr>
            <a:t>ており当面は赤字に転ずることはないと思われるが、本村は歳入総額の</a:t>
          </a:r>
          <a:r>
            <a:rPr kumimoji="1" lang="en-US" altLang="ja-JP" sz="1100">
              <a:solidFill>
                <a:sysClr val="windowText" lastClr="000000"/>
              </a:solidFill>
              <a:effectLst/>
              <a:latin typeface="+mn-lt"/>
              <a:ea typeface="+mn-ea"/>
              <a:cs typeface="+mn-cs"/>
            </a:rPr>
            <a:t>80</a:t>
          </a:r>
          <a:r>
            <a:rPr kumimoji="1" lang="ja-JP" altLang="ja-JP" sz="1100">
              <a:solidFill>
                <a:sysClr val="windowText" lastClr="000000"/>
              </a:solidFill>
              <a:effectLst/>
              <a:latin typeface="+mn-lt"/>
              <a:ea typeface="+mn-ea"/>
              <a:cs typeface="+mn-cs"/>
            </a:rPr>
            <a:t>％以上が依存財源であり、自主財源が少ないため今後においても有効な歳入確保及び歳出削減に努めていく。</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2815144</v>
      </c>
      <c r="BO4" s="379"/>
      <c r="BP4" s="379"/>
      <c r="BQ4" s="379"/>
      <c r="BR4" s="379"/>
      <c r="BS4" s="379"/>
      <c r="BT4" s="379"/>
      <c r="BU4" s="380"/>
      <c r="BV4" s="378">
        <v>2250665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v>
      </c>
      <c r="CU4" s="385"/>
      <c r="CV4" s="385"/>
      <c r="CW4" s="385"/>
      <c r="CX4" s="385"/>
      <c r="CY4" s="385"/>
      <c r="CZ4" s="385"/>
      <c r="DA4" s="386"/>
      <c r="DB4" s="384">
        <v>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2720531</v>
      </c>
      <c r="BO5" s="416"/>
      <c r="BP5" s="416"/>
      <c r="BQ5" s="416"/>
      <c r="BR5" s="416"/>
      <c r="BS5" s="416"/>
      <c r="BT5" s="416"/>
      <c r="BU5" s="417"/>
      <c r="BV5" s="415">
        <v>2169874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89.4</v>
      </c>
      <c r="CU5" s="413"/>
      <c r="CV5" s="413"/>
      <c r="CW5" s="413"/>
      <c r="CX5" s="413"/>
      <c r="CY5" s="413"/>
      <c r="CZ5" s="413"/>
      <c r="DA5" s="414"/>
      <c r="DB5" s="412">
        <v>88.7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94613</v>
      </c>
      <c r="BO6" s="416"/>
      <c r="BP6" s="416"/>
      <c r="BQ6" s="416"/>
      <c r="BR6" s="416"/>
      <c r="BS6" s="416"/>
      <c r="BT6" s="416"/>
      <c r="BU6" s="417"/>
      <c r="BV6" s="415">
        <v>80791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93.7</v>
      </c>
      <c r="CU6" s="453"/>
      <c r="CV6" s="453"/>
      <c r="CW6" s="453"/>
      <c r="CX6" s="453"/>
      <c r="CY6" s="453"/>
      <c r="CZ6" s="453"/>
      <c r="DA6" s="454"/>
      <c r="DB6" s="452">
        <v>93.2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44703</v>
      </c>
      <c r="BO7" s="416"/>
      <c r="BP7" s="416"/>
      <c r="BQ7" s="416"/>
      <c r="BR7" s="416"/>
      <c r="BS7" s="416"/>
      <c r="BT7" s="416"/>
      <c r="BU7" s="417"/>
      <c r="BV7" s="415">
        <v>33103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1251091</v>
      </c>
      <c r="CU7" s="416"/>
      <c r="CV7" s="416"/>
      <c r="CW7" s="416"/>
      <c r="CX7" s="416"/>
      <c r="CY7" s="416"/>
      <c r="CZ7" s="416"/>
      <c r="DA7" s="417"/>
      <c r="DB7" s="415">
        <v>1203701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49910</v>
      </c>
      <c r="BO8" s="416"/>
      <c r="BP8" s="416"/>
      <c r="BQ8" s="416"/>
      <c r="BR8" s="416"/>
      <c r="BS8" s="416"/>
      <c r="BT8" s="416"/>
      <c r="BU8" s="417"/>
      <c r="BV8" s="415">
        <v>47688</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0.11</v>
      </c>
      <c r="CU8" s="456"/>
      <c r="CV8" s="456"/>
      <c r="CW8" s="456"/>
      <c r="CX8" s="456"/>
      <c r="CY8" s="456"/>
      <c r="CZ8" s="456"/>
      <c r="DA8" s="457"/>
      <c r="DB8" s="455">
        <v>0.1</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1574</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2222</v>
      </c>
      <c r="BO9" s="416"/>
      <c r="BP9" s="416"/>
      <c r="BQ9" s="416"/>
      <c r="BR9" s="416"/>
      <c r="BS9" s="416"/>
      <c r="BT9" s="416"/>
      <c r="BU9" s="417"/>
      <c r="BV9" s="415">
        <v>-50232</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16.600000000000001</v>
      </c>
      <c r="CU9" s="413"/>
      <c r="CV9" s="413"/>
      <c r="CW9" s="413"/>
      <c r="CX9" s="413"/>
      <c r="CY9" s="413"/>
      <c r="CZ9" s="413"/>
      <c r="DA9" s="414"/>
      <c r="DB9" s="412">
        <v>17.899999999999999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1681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136912</v>
      </c>
      <c r="BO10" s="416"/>
      <c r="BP10" s="416"/>
      <c r="BQ10" s="416"/>
      <c r="BR10" s="416"/>
      <c r="BS10" s="416"/>
      <c r="BT10" s="416"/>
      <c r="BU10" s="417"/>
      <c r="BV10" s="415">
        <v>152199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1672</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1659</v>
      </c>
      <c r="S13" s="497"/>
      <c r="T13" s="497"/>
      <c r="U13" s="497"/>
      <c r="V13" s="498"/>
      <c r="W13" s="431" t="s">
        <v>120</v>
      </c>
      <c r="X13" s="432"/>
      <c r="Y13" s="432"/>
      <c r="Z13" s="432"/>
      <c r="AA13" s="432"/>
      <c r="AB13" s="422"/>
      <c r="AC13" s="466">
        <v>197</v>
      </c>
      <c r="AD13" s="467"/>
      <c r="AE13" s="467"/>
      <c r="AF13" s="467"/>
      <c r="AG13" s="506"/>
      <c r="AH13" s="466">
        <v>229</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139134</v>
      </c>
      <c r="BO13" s="416"/>
      <c r="BP13" s="416"/>
      <c r="BQ13" s="416"/>
      <c r="BR13" s="416"/>
      <c r="BS13" s="416"/>
      <c r="BT13" s="416"/>
      <c r="BU13" s="417"/>
      <c r="BV13" s="415">
        <v>101967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9.6</v>
      </c>
      <c r="CU13" s="413"/>
      <c r="CV13" s="413"/>
      <c r="CW13" s="413"/>
      <c r="CX13" s="413"/>
      <c r="CY13" s="413"/>
      <c r="CZ13" s="413"/>
      <c r="DA13" s="414"/>
      <c r="DB13" s="412">
        <v>10</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1692</v>
      </c>
      <c r="S14" s="497"/>
      <c r="T14" s="497"/>
      <c r="U14" s="497"/>
      <c r="V14" s="498"/>
      <c r="W14" s="405"/>
      <c r="X14" s="406"/>
      <c r="Y14" s="406"/>
      <c r="Z14" s="406"/>
      <c r="AA14" s="406"/>
      <c r="AB14" s="395"/>
      <c r="AC14" s="499">
        <v>26.4</v>
      </c>
      <c r="AD14" s="500"/>
      <c r="AE14" s="500"/>
      <c r="AF14" s="500"/>
      <c r="AG14" s="501"/>
      <c r="AH14" s="499">
        <v>26.9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1677</v>
      </c>
      <c r="S15" s="497"/>
      <c r="T15" s="497"/>
      <c r="U15" s="497"/>
      <c r="V15" s="498"/>
      <c r="W15" s="431" t="s">
        <v>127</v>
      </c>
      <c r="X15" s="432"/>
      <c r="Y15" s="432"/>
      <c r="Z15" s="432"/>
      <c r="AA15" s="432"/>
      <c r="AB15" s="422"/>
      <c r="AC15" s="466">
        <v>161</v>
      </c>
      <c r="AD15" s="467"/>
      <c r="AE15" s="467"/>
      <c r="AF15" s="467"/>
      <c r="AG15" s="506"/>
      <c r="AH15" s="466">
        <v>202</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123109</v>
      </c>
      <c r="BO15" s="379"/>
      <c r="BP15" s="379"/>
      <c r="BQ15" s="379"/>
      <c r="BR15" s="379"/>
      <c r="BS15" s="379"/>
      <c r="BT15" s="379"/>
      <c r="BU15" s="380"/>
      <c r="BV15" s="378">
        <v>117934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21.6</v>
      </c>
      <c r="AD16" s="500"/>
      <c r="AE16" s="500"/>
      <c r="AF16" s="500"/>
      <c r="AG16" s="501"/>
      <c r="AH16" s="499">
        <v>23.7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1165513</v>
      </c>
      <c r="BO16" s="416"/>
      <c r="BP16" s="416"/>
      <c r="BQ16" s="416"/>
      <c r="BR16" s="416"/>
      <c r="BS16" s="416"/>
      <c r="BT16" s="416"/>
      <c r="BU16" s="417"/>
      <c r="BV16" s="415">
        <v>1116889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389</v>
      </c>
      <c r="AD17" s="467"/>
      <c r="AE17" s="467"/>
      <c r="AF17" s="467"/>
      <c r="AG17" s="506"/>
      <c r="AH17" s="466">
        <v>420</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150244</v>
      </c>
      <c r="BO17" s="416"/>
      <c r="BP17" s="416"/>
      <c r="BQ17" s="416"/>
      <c r="BR17" s="416"/>
      <c r="BS17" s="416"/>
      <c r="BT17" s="416"/>
      <c r="BU17" s="417"/>
      <c r="BV17" s="415">
        <v>145845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85.37</v>
      </c>
      <c r="M18" s="528"/>
      <c r="N18" s="528"/>
      <c r="O18" s="528"/>
      <c r="P18" s="528"/>
      <c r="Q18" s="528"/>
      <c r="R18" s="529"/>
      <c r="S18" s="529"/>
      <c r="T18" s="529"/>
      <c r="U18" s="529"/>
      <c r="V18" s="530"/>
      <c r="W18" s="433"/>
      <c r="X18" s="434"/>
      <c r="Y18" s="434"/>
      <c r="Z18" s="434"/>
      <c r="AA18" s="434"/>
      <c r="AB18" s="425"/>
      <c r="AC18" s="531">
        <v>52.1</v>
      </c>
      <c r="AD18" s="532"/>
      <c r="AE18" s="532"/>
      <c r="AF18" s="532"/>
      <c r="AG18" s="533"/>
      <c r="AH18" s="531">
        <v>49.4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1136222</v>
      </c>
      <c r="BO18" s="416"/>
      <c r="BP18" s="416"/>
      <c r="BQ18" s="416"/>
      <c r="BR18" s="416"/>
      <c r="BS18" s="416"/>
      <c r="BT18" s="416"/>
      <c r="BU18" s="417"/>
      <c r="BV18" s="415">
        <v>1083213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1431411</v>
      </c>
      <c r="BO19" s="416"/>
      <c r="BP19" s="416"/>
      <c r="BQ19" s="416"/>
      <c r="BR19" s="416"/>
      <c r="BS19" s="416"/>
      <c r="BT19" s="416"/>
      <c r="BU19" s="417"/>
      <c r="BV19" s="415">
        <v>1426001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703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2443075</v>
      </c>
      <c r="BO23" s="416"/>
      <c r="BP23" s="416"/>
      <c r="BQ23" s="416"/>
      <c r="BR23" s="416"/>
      <c r="BS23" s="416"/>
      <c r="BT23" s="416"/>
      <c r="BU23" s="417"/>
      <c r="BV23" s="415">
        <v>2064872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6000</v>
      </c>
      <c r="R24" s="467"/>
      <c r="S24" s="467"/>
      <c r="T24" s="467"/>
      <c r="U24" s="467"/>
      <c r="V24" s="506"/>
      <c r="W24" s="561"/>
      <c r="X24" s="549"/>
      <c r="Y24" s="550"/>
      <c r="Z24" s="465" t="s">
        <v>151</v>
      </c>
      <c r="AA24" s="445"/>
      <c r="AB24" s="445"/>
      <c r="AC24" s="445"/>
      <c r="AD24" s="445"/>
      <c r="AE24" s="445"/>
      <c r="AF24" s="445"/>
      <c r="AG24" s="446"/>
      <c r="AH24" s="466">
        <v>40</v>
      </c>
      <c r="AI24" s="467"/>
      <c r="AJ24" s="467"/>
      <c r="AK24" s="467"/>
      <c r="AL24" s="506"/>
      <c r="AM24" s="466">
        <v>111600</v>
      </c>
      <c r="AN24" s="467"/>
      <c r="AO24" s="467"/>
      <c r="AP24" s="467"/>
      <c r="AQ24" s="467"/>
      <c r="AR24" s="506"/>
      <c r="AS24" s="466">
        <v>2790</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2349873</v>
      </c>
      <c r="BO24" s="416"/>
      <c r="BP24" s="416"/>
      <c r="BQ24" s="416"/>
      <c r="BR24" s="416"/>
      <c r="BS24" s="416"/>
      <c r="BT24" s="416"/>
      <c r="BU24" s="417"/>
      <c r="BV24" s="415">
        <v>1962635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5250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11926</v>
      </c>
      <c r="BO25" s="379"/>
      <c r="BP25" s="379"/>
      <c r="BQ25" s="379"/>
      <c r="BR25" s="379"/>
      <c r="BS25" s="379"/>
      <c r="BT25" s="379"/>
      <c r="BU25" s="380"/>
      <c r="BV25" s="378">
        <v>14861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5000</v>
      </c>
      <c r="R26" s="467"/>
      <c r="S26" s="467"/>
      <c r="T26" s="467"/>
      <c r="U26" s="467"/>
      <c r="V26" s="506"/>
      <c r="W26" s="561"/>
      <c r="X26" s="549"/>
      <c r="Y26" s="550"/>
      <c r="Z26" s="465" t="s">
        <v>157</v>
      </c>
      <c r="AA26" s="571"/>
      <c r="AB26" s="571"/>
      <c r="AC26" s="571"/>
      <c r="AD26" s="571"/>
      <c r="AE26" s="571"/>
      <c r="AF26" s="571"/>
      <c r="AG26" s="572"/>
      <c r="AH26" s="466">
        <v>3</v>
      </c>
      <c r="AI26" s="467"/>
      <c r="AJ26" s="467"/>
      <c r="AK26" s="467"/>
      <c r="AL26" s="506"/>
      <c r="AM26" s="466">
        <v>6615</v>
      </c>
      <c r="AN26" s="467"/>
      <c r="AO26" s="467"/>
      <c r="AP26" s="467"/>
      <c r="AQ26" s="467"/>
      <c r="AR26" s="506"/>
      <c r="AS26" s="466">
        <v>2205</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2370</v>
      </c>
      <c r="R27" s="467"/>
      <c r="S27" s="467"/>
      <c r="T27" s="467"/>
      <c r="U27" s="467"/>
      <c r="V27" s="506"/>
      <c r="W27" s="561"/>
      <c r="X27" s="549"/>
      <c r="Y27" s="550"/>
      <c r="Z27" s="465" t="s">
        <v>160</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35325</v>
      </c>
      <c r="BO27" s="585"/>
      <c r="BP27" s="585"/>
      <c r="BQ27" s="585"/>
      <c r="BR27" s="585"/>
      <c r="BS27" s="585"/>
      <c r="BT27" s="585"/>
      <c r="BU27" s="586"/>
      <c r="BV27" s="584">
        <v>35230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1890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1199201</v>
      </c>
      <c r="BO28" s="379"/>
      <c r="BP28" s="379"/>
      <c r="BQ28" s="379"/>
      <c r="BR28" s="379"/>
      <c r="BS28" s="379"/>
      <c r="BT28" s="379"/>
      <c r="BU28" s="380"/>
      <c r="BV28" s="378">
        <v>1038289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6</v>
      </c>
      <c r="M29" s="467"/>
      <c r="N29" s="467"/>
      <c r="O29" s="467"/>
      <c r="P29" s="506"/>
      <c r="Q29" s="466">
        <v>1700</v>
      </c>
      <c r="R29" s="467"/>
      <c r="S29" s="467"/>
      <c r="T29" s="467"/>
      <c r="U29" s="467"/>
      <c r="V29" s="506"/>
      <c r="W29" s="562"/>
      <c r="X29" s="563"/>
      <c r="Y29" s="564"/>
      <c r="Z29" s="465" t="s">
        <v>167</v>
      </c>
      <c r="AA29" s="445"/>
      <c r="AB29" s="445"/>
      <c r="AC29" s="445"/>
      <c r="AD29" s="445"/>
      <c r="AE29" s="445"/>
      <c r="AF29" s="445"/>
      <c r="AG29" s="446"/>
      <c r="AH29" s="466">
        <v>40</v>
      </c>
      <c r="AI29" s="467"/>
      <c r="AJ29" s="467"/>
      <c r="AK29" s="467"/>
      <c r="AL29" s="506"/>
      <c r="AM29" s="466">
        <v>111600</v>
      </c>
      <c r="AN29" s="467"/>
      <c r="AO29" s="467"/>
      <c r="AP29" s="467"/>
      <c r="AQ29" s="467"/>
      <c r="AR29" s="506"/>
      <c r="AS29" s="466">
        <v>2790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259726</v>
      </c>
      <c r="BO29" s="416"/>
      <c r="BP29" s="416"/>
      <c r="BQ29" s="416"/>
      <c r="BR29" s="416"/>
      <c r="BS29" s="416"/>
      <c r="BT29" s="416"/>
      <c r="BU29" s="417"/>
      <c r="BV29" s="415">
        <v>258131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94.4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639783</v>
      </c>
      <c r="BO30" s="585"/>
      <c r="BP30" s="585"/>
      <c r="BQ30" s="585"/>
      <c r="BR30" s="585"/>
      <c r="BS30" s="585"/>
      <c r="BT30" s="585"/>
      <c r="BU30" s="586"/>
      <c r="BV30" s="584">
        <v>594495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幡多広域市町村圏事務組合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三原村土地開発公社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土地取得特別会計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国民健康保険診療所特別会計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農業集落排水特別会計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幡多広域市町村圏事務組合（ふるさと市町村圏事業会計）</v>
      </c>
      <c r="BZ35" s="597"/>
      <c r="CA35" s="597"/>
      <c r="CB35" s="597"/>
      <c r="CC35" s="597"/>
      <c r="CD35" s="597"/>
      <c r="CE35" s="597"/>
      <c r="CF35" s="597"/>
      <c r="CG35" s="597"/>
      <c r="CH35" s="597"/>
      <c r="CI35" s="597"/>
      <c r="CJ35" s="597"/>
      <c r="CK35" s="597"/>
      <c r="CL35" s="597"/>
      <c r="CM35" s="597"/>
      <c r="CN35" s="165"/>
      <c r="CO35" s="596">
        <f t="shared" ref="CO35:CO43" si="3">IF(CQ35="","",CO34+1)</f>
        <v>21</v>
      </c>
      <c r="CP35" s="596"/>
      <c r="CQ35" s="597" t="str">
        <f>IF('各会計、関係団体の財政状況及び健全化判断比率'!BS8="","",'各会計、関係団体の財政状況及び健全化判断比率'!BS8)</f>
        <v>三原村農業公社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IF('各会計、関係団体の財政状況及び健全化判断比率'!B34="","",'各会計、関係団体の財政状況及び健全化判断比率'!B34)</f>
        <v>電気事業特別会計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幡多広域市町村圏事務組合（滞納整理事業特別会計）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介護保険特別会計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幡多西部消防組合（一般会計）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こうち人づくり広域連合（一般会計）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高知県市町村総合事務組合（一般会計）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高知県市町村総合事務組合（会館建設事業特別会計）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高知県市町村総合事務組合（交通災害共済事業特別会計）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高知県後期高齢者医療広域連合（一般会計）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高知県後期高齢者医療広域連合（後期高齢者特別会計）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528</v>
      </c>
      <c r="D34" s="1181"/>
      <c r="E34" s="1182"/>
      <c r="F34" s="32">
        <v>5</v>
      </c>
      <c r="G34" s="33">
        <v>3.93</v>
      </c>
      <c r="H34" s="33">
        <v>7.89</v>
      </c>
      <c r="I34" s="33">
        <v>3.96</v>
      </c>
      <c r="J34" s="34">
        <v>3.98</v>
      </c>
      <c r="K34" s="22"/>
      <c r="L34" s="22"/>
      <c r="M34" s="22"/>
      <c r="N34" s="22"/>
      <c r="O34" s="22"/>
      <c r="P34" s="22"/>
    </row>
    <row r="35" spans="1:16" ht="39" customHeight="1">
      <c r="A35" s="22"/>
      <c r="B35" s="35"/>
      <c r="C35" s="1175" t="s">
        <v>529</v>
      </c>
      <c r="D35" s="1176"/>
      <c r="E35" s="1177"/>
      <c r="F35" s="36">
        <v>0.46</v>
      </c>
      <c r="G35" s="37">
        <v>0.08</v>
      </c>
      <c r="H35" s="37">
        <v>0.13</v>
      </c>
      <c r="I35" s="37">
        <v>0.1</v>
      </c>
      <c r="J35" s="38">
        <v>1.0900000000000001</v>
      </c>
      <c r="K35" s="22"/>
      <c r="L35" s="22"/>
      <c r="M35" s="22"/>
      <c r="N35" s="22"/>
      <c r="O35" s="22"/>
      <c r="P35" s="22"/>
    </row>
    <row r="36" spans="1:16" ht="39" customHeight="1">
      <c r="A36" s="22"/>
      <c r="B36" s="35"/>
      <c r="C36" s="1175" t="s">
        <v>530</v>
      </c>
      <c r="D36" s="1176"/>
      <c r="E36" s="1177"/>
      <c r="F36" s="36">
        <v>0</v>
      </c>
      <c r="G36" s="37">
        <v>0</v>
      </c>
      <c r="H36" s="37">
        <v>0</v>
      </c>
      <c r="I36" s="37">
        <v>0</v>
      </c>
      <c r="J36" s="38">
        <v>0.12</v>
      </c>
      <c r="K36" s="22"/>
      <c r="L36" s="22"/>
      <c r="M36" s="22"/>
      <c r="N36" s="22"/>
      <c r="O36" s="22"/>
      <c r="P36" s="22"/>
    </row>
    <row r="37" spans="1:16" ht="39" customHeight="1">
      <c r="A37" s="22"/>
      <c r="B37" s="35"/>
      <c r="C37" s="1175" t="s">
        <v>531</v>
      </c>
      <c r="D37" s="1176"/>
      <c r="E37" s="1177"/>
      <c r="F37" s="36">
        <v>0</v>
      </c>
      <c r="G37" s="37">
        <v>0</v>
      </c>
      <c r="H37" s="37">
        <v>0</v>
      </c>
      <c r="I37" s="37">
        <v>0</v>
      </c>
      <c r="J37" s="38">
        <v>0</v>
      </c>
      <c r="K37" s="22"/>
      <c r="L37" s="22"/>
      <c r="M37" s="22"/>
      <c r="N37" s="22"/>
      <c r="O37" s="22"/>
      <c r="P37" s="22"/>
    </row>
    <row r="38" spans="1:16" ht="39" customHeight="1">
      <c r="A38" s="22"/>
      <c r="B38" s="35"/>
      <c r="C38" s="1175" t="s">
        <v>532</v>
      </c>
      <c r="D38" s="1176"/>
      <c r="E38" s="1177"/>
      <c r="F38" s="36">
        <v>0</v>
      </c>
      <c r="G38" s="37">
        <v>0</v>
      </c>
      <c r="H38" s="37">
        <v>0</v>
      </c>
      <c r="I38" s="37">
        <v>0</v>
      </c>
      <c r="J38" s="38">
        <v>0</v>
      </c>
      <c r="K38" s="22"/>
      <c r="L38" s="22"/>
      <c r="M38" s="22"/>
      <c r="N38" s="22"/>
      <c r="O38" s="22"/>
      <c r="P38" s="22"/>
    </row>
    <row r="39" spans="1:16" ht="39" customHeight="1">
      <c r="A39" s="22"/>
      <c r="B39" s="35"/>
      <c r="C39" s="1175" t="s">
        <v>533</v>
      </c>
      <c r="D39" s="1176"/>
      <c r="E39" s="1177"/>
      <c r="F39" s="36">
        <v>0</v>
      </c>
      <c r="G39" s="37">
        <v>0.08</v>
      </c>
      <c r="H39" s="37">
        <v>0</v>
      </c>
      <c r="I39" s="37">
        <v>0.01</v>
      </c>
      <c r="J39" s="38">
        <v>0</v>
      </c>
      <c r="K39" s="22"/>
      <c r="L39" s="22"/>
      <c r="M39" s="22"/>
      <c r="N39" s="22"/>
      <c r="O39" s="22"/>
      <c r="P39" s="22"/>
    </row>
    <row r="40" spans="1:16" ht="39" customHeight="1">
      <c r="A40" s="22"/>
      <c r="B40" s="35"/>
      <c r="C40" s="1175" t="s">
        <v>534</v>
      </c>
      <c r="D40" s="1176"/>
      <c r="E40" s="1177"/>
      <c r="F40" s="36">
        <v>0</v>
      </c>
      <c r="G40" s="37">
        <v>0</v>
      </c>
      <c r="H40" s="37">
        <v>0</v>
      </c>
      <c r="I40" s="37">
        <v>0</v>
      </c>
      <c r="J40" s="38">
        <v>0</v>
      </c>
      <c r="K40" s="22"/>
      <c r="L40" s="22"/>
      <c r="M40" s="22"/>
      <c r="N40" s="22"/>
      <c r="O40" s="22"/>
      <c r="P40" s="22"/>
    </row>
    <row r="41" spans="1:16" ht="39" customHeight="1">
      <c r="A41" s="22"/>
      <c r="B41" s="35"/>
      <c r="C41" s="1175" t="s">
        <v>535</v>
      </c>
      <c r="D41" s="1176"/>
      <c r="E41" s="1177"/>
      <c r="F41" s="36">
        <v>0</v>
      </c>
      <c r="G41" s="37">
        <v>0</v>
      </c>
      <c r="H41" s="37">
        <v>0</v>
      </c>
      <c r="I41" s="37">
        <v>0</v>
      </c>
      <c r="J41" s="38">
        <v>0</v>
      </c>
      <c r="K41" s="22"/>
      <c r="L41" s="22"/>
      <c r="M41" s="22"/>
      <c r="N41" s="22"/>
      <c r="O41" s="22"/>
      <c r="P41" s="22"/>
    </row>
    <row r="42" spans="1:16" ht="39" customHeight="1">
      <c r="A42" s="22"/>
      <c r="B42" s="39"/>
      <c r="C42" s="1175" t="s">
        <v>536</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537</v>
      </c>
      <c r="D43" s="1179"/>
      <c r="E43" s="1180"/>
      <c r="F43" s="41">
        <v>0</v>
      </c>
      <c r="G43" s="42" t="s">
        <v>482</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10</v>
      </c>
      <c r="C45" s="1192"/>
      <c r="D45" s="58"/>
      <c r="E45" s="1197" t="s">
        <v>11</v>
      </c>
      <c r="F45" s="1197"/>
      <c r="G45" s="1197"/>
      <c r="H45" s="1197"/>
      <c r="I45" s="1197"/>
      <c r="J45" s="1198"/>
      <c r="K45" s="59">
        <v>361</v>
      </c>
      <c r="L45" s="60">
        <v>294</v>
      </c>
      <c r="M45" s="60">
        <v>272</v>
      </c>
      <c r="N45" s="60">
        <v>264</v>
      </c>
      <c r="O45" s="61">
        <v>245</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14</v>
      </c>
      <c r="F48" s="1185"/>
      <c r="G48" s="1185"/>
      <c r="H48" s="1185"/>
      <c r="I48" s="1185"/>
      <c r="J48" s="1186"/>
      <c r="K48" s="63">
        <v>51</v>
      </c>
      <c r="L48" s="64">
        <v>52</v>
      </c>
      <c r="M48" s="64">
        <v>51</v>
      </c>
      <c r="N48" s="64">
        <v>51</v>
      </c>
      <c r="O48" s="65">
        <v>52</v>
      </c>
      <c r="P48" s="48"/>
      <c r="Q48" s="48"/>
      <c r="R48" s="48"/>
      <c r="S48" s="48"/>
      <c r="T48" s="48"/>
      <c r="U48" s="48"/>
    </row>
    <row r="49" spans="1:21" ht="30.75" customHeight="1">
      <c r="A49" s="48"/>
      <c r="B49" s="1193"/>
      <c r="C49" s="1194"/>
      <c r="D49" s="62"/>
      <c r="E49" s="1185" t="s">
        <v>15</v>
      </c>
      <c r="F49" s="1185"/>
      <c r="G49" s="1185"/>
      <c r="H49" s="1185"/>
      <c r="I49" s="1185"/>
      <c r="J49" s="1186"/>
      <c r="K49" s="63">
        <v>21</v>
      </c>
      <c r="L49" s="64">
        <v>16</v>
      </c>
      <c r="M49" s="64">
        <v>18</v>
      </c>
      <c r="N49" s="64">
        <v>29</v>
      </c>
      <c r="O49" s="65">
        <v>28</v>
      </c>
      <c r="P49" s="48"/>
      <c r="Q49" s="48"/>
      <c r="R49" s="48"/>
      <c r="S49" s="48"/>
      <c r="T49" s="48"/>
      <c r="U49" s="48"/>
    </row>
    <row r="50" spans="1:21" ht="30.75" customHeight="1">
      <c r="A50" s="48"/>
      <c r="B50" s="1193"/>
      <c r="C50" s="1194"/>
      <c r="D50" s="62"/>
      <c r="E50" s="1185" t="s">
        <v>16</v>
      </c>
      <c r="F50" s="1185"/>
      <c r="G50" s="1185"/>
      <c r="H50" s="1185"/>
      <c r="I50" s="1185"/>
      <c r="J50" s="1186"/>
      <c r="K50" s="63" t="s">
        <v>482</v>
      </c>
      <c r="L50" s="64" t="s">
        <v>482</v>
      </c>
      <c r="M50" s="64" t="s">
        <v>482</v>
      </c>
      <c r="N50" s="64" t="s">
        <v>482</v>
      </c>
      <c r="O50" s="65" t="s">
        <v>482</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t="s">
        <v>482</v>
      </c>
      <c r="N51" s="64" t="s">
        <v>482</v>
      </c>
      <c r="O51" s="65" t="s">
        <v>482</v>
      </c>
      <c r="P51" s="48"/>
      <c r="Q51" s="48"/>
      <c r="R51" s="48"/>
      <c r="S51" s="48"/>
      <c r="T51" s="48"/>
      <c r="U51" s="48"/>
    </row>
    <row r="52" spans="1:21" ht="30.75" customHeight="1">
      <c r="A52" s="48"/>
      <c r="B52" s="1183" t="s">
        <v>18</v>
      </c>
      <c r="C52" s="1184"/>
      <c r="D52" s="66"/>
      <c r="E52" s="1185" t="s">
        <v>19</v>
      </c>
      <c r="F52" s="1185"/>
      <c r="G52" s="1185"/>
      <c r="H52" s="1185"/>
      <c r="I52" s="1185"/>
      <c r="J52" s="1186"/>
      <c r="K52" s="63">
        <v>292</v>
      </c>
      <c r="L52" s="64">
        <v>257</v>
      </c>
      <c r="M52" s="64">
        <v>247</v>
      </c>
      <c r="N52" s="64">
        <v>244</v>
      </c>
      <c r="O52" s="65">
        <v>229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141</v>
      </c>
      <c r="L53" s="69">
        <v>105</v>
      </c>
      <c r="M53" s="69">
        <v>94</v>
      </c>
      <c r="N53" s="69">
        <v>100</v>
      </c>
      <c r="O53" s="70">
        <v>96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99" t="s">
        <v>23</v>
      </c>
      <c r="C41" s="1200"/>
      <c r="D41" s="81"/>
      <c r="E41" s="1205" t="s">
        <v>24</v>
      </c>
      <c r="F41" s="1205"/>
      <c r="G41" s="1205"/>
      <c r="H41" s="1206"/>
      <c r="I41" s="82">
        <v>2121</v>
      </c>
      <c r="J41" s="83">
        <v>2071</v>
      </c>
      <c r="K41" s="83">
        <v>2045</v>
      </c>
      <c r="L41" s="83">
        <v>2065</v>
      </c>
      <c r="M41" s="84">
        <v>2443</v>
      </c>
    </row>
    <row r="42" spans="2:13" ht="27.75" customHeight="1">
      <c r="B42" s="1201"/>
      <c r="C42" s="1202"/>
      <c r="D42" s="85"/>
      <c r="E42" s="1207" t="s">
        <v>25</v>
      </c>
      <c r="F42" s="1207"/>
      <c r="G42" s="1207"/>
      <c r="H42" s="1208"/>
      <c r="I42" s="86">
        <v>124</v>
      </c>
      <c r="J42" s="87">
        <v>124</v>
      </c>
      <c r="K42" s="87">
        <v>41</v>
      </c>
      <c r="L42" s="87">
        <v>42</v>
      </c>
      <c r="M42" s="88">
        <v>42</v>
      </c>
    </row>
    <row r="43" spans="2:13" ht="27.75" customHeight="1">
      <c r="B43" s="1201"/>
      <c r="C43" s="1202"/>
      <c r="D43" s="85"/>
      <c r="E43" s="1207" t="s">
        <v>26</v>
      </c>
      <c r="F43" s="1207"/>
      <c r="G43" s="1207"/>
      <c r="H43" s="1208"/>
      <c r="I43" s="86">
        <v>646</v>
      </c>
      <c r="J43" s="87">
        <v>596</v>
      </c>
      <c r="K43" s="87">
        <v>541</v>
      </c>
      <c r="L43" s="87">
        <v>510</v>
      </c>
      <c r="M43" s="88">
        <v>471</v>
      </c>
    </row>
    <row r="44" spans="2:13" ht="27.75" customHeight="1">
      <c r="B44" s="1201"/>
      <c r="C44" s="1202"/>
      <c r="D44" s="85"/>
      <c r="E44" s="1207" t="s">
        <v>27</v>
      </c>
      <c r="F44" s="1207"/>
      <c r="G44" s="1207"/>
      <c r="H44" s="1208"/>
      <c r="I44" s="86">
        <v>111</v>
      </c>
      <c r="J44" s="87">
        <v>97</v>
      </c>
      <c r="K44" s="87">
        <v>83</v>
      </c>
      <c r="L44" s="87">
        <v>64</v>
      </c>
      <c r="M44" s="88">
        <v>41</v>
      </c>
    </row>
    <row r="45" spans="2:13" ht="27.75" customHeight="1">
      <c r="B45" s="1201"/>
      <c r="C45" s="1202"/>
      <c r="D45" s="85"/>
      <c r="E45" s="1207" t="s">
        <v>28</v>
      </c>
      <c r="F45" s="1207"/>
      <c r="G45" s="1207"/>
      <c r="H45" s="1208"/>
      <c r="I45" s="86">
        <v>440</v>
      </c>
      <c r="J45" s="87">
        <v>376</v>
      </c>
      <c r="K45" s="87">
        <v>380</v>
      </c>
      <c r="L45" s="87">
        <v>421</v>
      </c>
      <c r="M45" s="88">
        <v>393</v>
      </c>
    </row>
    <row r="46" spans="2:13" ht="27.75" customHeight="1">
      <c r="B46" s="1201"/>
      <c r="C46" s="1202"/>
      <c r="D46" s="85"/>
      <c r="E46" s="1207" t="s">
        <v>29</v>
      </c>
      <c r="F46" s="1207"/>
      <c r="G46" s="1207"/>
      <c r="H46" s="1208"/>
      <c r="I46" s="86" t="s">
        <v>482</v>
      </c>
      <c r="J46" s="87" t="s">
        <v>482</v>
      </c>
      <c r="K46" s="87" t="s">
        <v>482</v>
      </c>
      <c r="L46" s="87" t="s">
        <v>482</v>
      </c>
      <c r="M46" s="88" t="s">
        <v>482</v>
      </c>
    </row>
    <row r="47" spans="2:13" ht="27.75" customHeight="1">
      <c r="B47" s="1201"/>
      <c r="C47" s="1202"/>
      <c r="D47" s="85"/>
      <c r="E47" s="1207" t="s">
        <v>30</v>
      </c>
      <c r="F47" s="1207"/>
      <c r="G47" s="1207"/>
      <c r="H47" s="1208"/>
      <c r="I47" s="86" t="s">
        <v>482</v>
      </c>
      <c r="J47" s="87" t="s">
        <v>482</v>
      </c>
      <c r="K47" s="87" t="s">
        <v>482</v>
      </c>
      <c r="L47" s="87" t="s">
        <v>482</v>
      </c>
      <c r="M47" s="88" t="s">
        <v>482</v>
      </c>
    </row>
    <row r="48" spans="2:13" ht="27.75" customHeight="1">
      <c r="B48" s="1203"/>
      <c r="C48" s="1204"/>
      <c r="D48" s="85"/>
      <c r="E48" s="1207" t="s">
        <v>31</v>
      </c>
      <c r="F48" s="1207"/>
      <c r="G48" s="1207"/>
      <c r="H48" s="1208"/>
      <c r="I48" s="86" t="s">
        <v>482</v>
      </c>
      <c r="J48" s="87" t="s">
        <v>482</v>
      </c>
      <c r="K48" s="87" t="s">
        <v>482</v>
      </c>
      <c r="L48" s="87" t="s">
        <v>482</v>
      </c>
      <c r="M48" s="88" t="s">
        <v>482</v>
      </c>
    </row>
    <row r="49" spans="2:13" ht="27.75" customHeight="1">
      <c r="B49" s="1209" t="s">
        <v>32</v>
      </c>
      <c r="C49" s="1210"/>
      <c r="D49" s="89"/>
      <c r="E49" s="1207" t="s">
        <v>33</v>
      </c>
      <c r="F49" s="1207"/>
      <c r="G49" s="1207"/>
      <c r="H49" s="1208"/>
      <c r="I49" s="86">
        <v>1682</v>
      </c>
      <c r="J49" s="87">
        <v>1800</v>
      </c>
      <c r="K49" s="87">
        <v>1644</v>
      </c>
      <c r="L49" s="87">
        <v>1875</v>
      </c>
      <c r="M49" s="88">
        <v>2041</v>
      </c>
    </row>
    <row r="50" spans="2:13" ht="27.75" customHeight="1">
      <c r="B50" s="1201"/>
      <c r="C50" s="1202"/>
      <c r="D50" s="85"/>
      <c r="E50" s="1207" t="s">
        <v>34</v>
      </c>
      <c r="F50" s="1207"/>
      <c r="G50" s="1207"/>
      <c r="H50" s="1208"/>
      <c r="I50" s="86">
        <v>80</v>
      </c>
      <c r="J50" s="87">
        <v>73</v>
      </c>
      <c r="K50" s="87">
        <v>66</v>
      </c>
      <c r="L50" s="87">
        <v>59</v>
      </c>
      <c r="M50" s="88">
        <v>53</v>
      </c>
    </row>
    <row r="51" spans="2:13" ht="27.75" customHeight="1">
      <c r="B51" s="1203"/>
      <c r="C51" s="1204"/>
      <c r="D51" s="85"/>
      <c r="E51" s="1207" t="s">
        <v>35</v>
      </c>
      <c r="F51" s="1207"/>
      <c r="G51" s="1207"/>
      <c r="H51" s="1208"/>
      <c r="I51" s="86">
        <v>1953</v>
      </c>
      <c r="J51" s="87">
        <v>1941</v>
      </c>
      <c r="K51" s="87">
        <v>1954</v>
      </c>
      <c r="L51" s="87">
        <v>1896</v>
      </c>
      <c r="M51" s="88">
        <v>2134</v>
      </c>
    </row>
    <row r="52" spans="2:13" ht="27.75" customHeight="1" thickBot="1">
      <c r="B52" s="1211" t="s">
        <v>36</v>
      </c>
      <c r="C52" s="1212"/>
      <c r="D52" s="90"/>
      <c r="E52" s="1213" t="s">
        <v>37</v>
      </c>
      <c r="F52" s="1213"/>
      <c r="G52" s="1213"/>
      <c r="H52" s="1214"/>
      <c r="I52" s="91">
        <v>-273</v>
      </c>
      <c r="J52" s="92">
        <v>-550</v>
      </c>
      <c r="K52" s="92">
        <v>-573</v>
      </c>
      <c r="L52" s="92">
        <v>-728</v>
      </c>
      <c r="M52" s="93">
        <v>-838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557</v>
      </c>
      <c r="C41" s="246"/>
      <c r="D41" s="246"/>
      <c r="E41" s="246"/>
      <c r="F41" s="246"/>
      <c r="G41" s="246"/>
      <c r="H41" s="246"/>
      <c r="I41" s="246"/>
      <c r="J41" s="246"/>
      <c r="K41" s="246"/>
      <c r="L41" s="246"/>
      <c r="M41" s="246"/>
      <c r="N41" s="246"/>
      <c r="O41" s="246"/>
      <c r="P41" s="247"/>
    </row>
    <row r="42" spans="2:17">
      <c r="B42" s="248"/>
      <c r="C42" s="244"/>
      <c r="D42" s="244"/>
      <c r="E42" s="244"/>
      <c r="F42" s="244"/>
      <c r="G42" s="351" t="s">
        <v>558</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559</v>
      </c>
    </row>
    <row r="50" spans="1:17">
      <c r="B50" s="248"/>
      <c r="C50" s="244"/>
      <c r="D50" s="244"/>
      <c r="E50" s="244"/>
      <c r="F50" s="244"/>
      <c r="G50" s="1236"/>
      <c r="H50" s="1237"/>
      <c r="I50" s="1237"/>
      <c r="J50" s="1238"/>
      <c r="K50" s="354" t="s">
        <v>522</v>
      </c>
      <c r="L50" s="354" t="s">
        <v>523</v>
      </c>
      <c r="M50" s="354" t="s">
        <v>524</v>
      </c>
      <c r="N50" s="354" t="s">
        <v>525</v>
      </c>
      <c r="O50" s="354" t="s">
        <v>526</v>
      </c>
    </row>
    <row r="51" spans="1:17">
      <c r="B51" s="248"/>
      <c r="C51" s="244"/>
      <c r="D51" s="244"/>
      <c r="E51" s="244"/>
      <c r="F51" s="244"/>
      <c r="G51" s="1239" t="s">
        <v>560</v>
      </c>
      <c r="H51" s="1240"/>
      <c r="I51" s="1245" t="s">
        <v>561</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562</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563</v>
      </c>
      <c r="H55" s="1220"/>
      <c r="I55" s="1225" t="s">
        <v>561</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562</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558</v>
      </c>
      <c r="I64" s="352"/>
      <c r="J64" s="352"/>
      <c r="K64" s="352"/>
      <c r="L64" s="244"/>
      <c r="M64" s="244"/>
      <c r="N64" s="244"/>
      <c r="O64" s="244"/>
    </row>
    <row r="65" spans="2:30">
      <c r="B65" s="248"/>
      <c r="C65" s="244"/>
      <c r="D65" s="244"/>
      <c r="E65" s="244"/>
      <c r="F65" s="244"/>
      <c r="G65" s="1227" t="s">
        <v>567</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36"/>
      <c r="H72" s="1237"/>
      <c r="I72" s="1237"/>
      <c r="J72" s="1238"/>
      <c r="K72" s="354" t="s">
        <v>522</v>
      </c>
      <c r="L72" s="354" t="s">
        <v>523</v>
      </c>
      <c r="M72" s="354" t="s">
        <v>524</v>
      </c>
      <c r="N72" s="354" t="s">
        <v>525</v>
      </c>
      <c r="O72" s="354" t="s">
        <v>526</v>
      </c>
    </row>
    <row r="73" spans="2:30">
      <c r="B73" s="248"/>
      <c r="C73" s="244"/>
      <c r="D73" s="244"/>
      <c r="E73" s="244"/>
      <c r="F73" s="244"/>
      <c r="G73" s="1239" t="s">
        <v>560</v>
      </c>
      <c r="H73" s="1240"/>
      <c r="I73" s="1245" t="s">
        <v>561</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566</v>
      </c>
      <c r="J75" s="1225"/>
      <c r="K75" s="1247">
        <v>16.399999999999999</v>
      </c>
      <c r="L75" s="1247">
        <v>13.8</v>
      </c>
      <c r="M75" s="1247">
        <v>11.5</v>
      </c>
      <c r="N75" s="1247">
        <v>10</v>
      </c>
      <c r="O75" s="1247">
        <v>9.6</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563</v>
      </c>
      <c r="H77" s="1220"/>
      <c r="I77" s="1225" t="s">
        <v>561</v>
      </c>
      <c r="J77" s="1225"/>
      <c r="K77" s="1226">
        <v>0</v>
      </c>
      <c r="L77" s="1226">
        <v>0</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566</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173088</v>
      </c>
      <c r="E3" s="116"/>
      <c r="F3" s="117">
        <v>216155</v>
      </c>
      <c r="G3" s="118"/>
      <c r="H3" s="119"/>
    </row>
    <row r="4" spans="1:8">
      <c r="A4" s="120"/>
      <c r="B4" s="121"/>
      <c r="C4" s="122"/>
      <c r="D4" s="123">
        <v>110161</v>
      </c>
      <c r="E4" s="124"/>
      <c r="F4" s="125">
        <v>108827</v>
      </c>
      <c r="G4" s="126"/>
      <c r="H4" s="127"/>
    </row>
    <row r="5" spans="1:8">
      <c r="A5" s="108" t="s">
        <v>516</v>
      </c>
      <c r="B5" s="113"/>
      <c r="C5" s="114"/>
      <c r="D5" s="115">
        <v>204518</v>
      </c>
      <c r="E5" s="116"/>
      <c r="F5" s="117">
        <v>228305</v>
      </c>
      <c r="G5" s="118"/>
      <c r="H5" s="119"/>
    </row>
    <row r="6" spans="1:8">
      <c r="A6" s="120"/>
      <c r="B6" s="121"/>
      <c r="C6" s="122"/>
      <c r="D6" s="123">
        <v>39330</v>
      </c>
      <c r="E6" s="124"/>
      <c r="F6" s="125">
        <v>86611</v>
      </c>
      <c r="G6" s="126"/>
      <c r="H6" s="127"/>
    </row>
    <row r="7" spans="1:8">
      <c r="A7" s="108" t="s">
        <v>517</v>
      </c>
      <c r="B7" s="113"/>
      <c r="C7" s="114"/>
      <c r="D7" s="115">
        <v>320693</v>
      </c>
      <c r="E7" s="116"/>
      <c r="F7" s="117">
        <v>316331</v>
      </c>
      <c r="G7" s="118"/>
      <c r="H7" s="119"/>
    </row>
    <row r="8" spans="1:8">
      <c r="A8" s="120"/>
      <c r="B8" s="121"/>
      <c r="C8" s="122"/>
      <c r="D8" s="123">
        <v>199089</v>
      </c>
      <c r="E8" s="124"/>
      <c r="F8" s="125">
        <v>106387</v>
      </c>
      <c r="G8" s="126"/>
      <c r="H8" s="127"/>
    </row>
    <row r="9" spans="1:8">
      <c r="A9" s="108" t="s">
        <v>518</v>
      </c>
      <c r="B9" s="113"/>
      <c r="C9" s="114"/>
      <c r="D9" s="115">
        <v>169298</v>
      </c>
      <c r="E9" s="116"/>
      <c r="F9" s="117">
        <v>333013</v>
      </c>
      <c r="G9" s="118"/>
      <c r="H9" s="119"/>
    </row>
    <row r="10" spans="1:8">
      <c r="A10" s="120"/>
      <c r="B10" s="121"/>
      <c r="C10" s="122"/>
      <c r="D10" s="123">
        <v>53719</v>
      </c>
      <c r="E10" s="124"/>
      <c r="F10" s="125">
        <v>126732</v>
      </c>
      <c r="G10" s="126"/>
      <c r="H10" s="127"/>
    </row>
    <row r="11" spans="1:8">
      <c r="A11" s="108" t="s">
        <v>519</v>
      </c>
      <c r="B11" s="113"/>
      <c r="C11" s="114"/>
      <c r="D11" s="115">
        <v>509007</v>
      </c>
      <c r="E11" s="116"/>
      <c r="F11" s="117">
        <v>280458</v>
      </c>
      <c r="G11" s="118"/>
      <c r="H11" s="119"/>
    </row>
    <row r="12" spans="1:8">
      <c r="A12" s="120"/>
      <c r="B12" s="121"/>
      <c r="C12" s="128"/>
      <c r="D12" s="123">
        <v>271020</v>
      </c>
      <c r="E12" s="124"/>
      <c r="F12" s="125">
        <v>127286</v>
      </c>
      <c r="G12" s="126"/>
      <c r="H12" s="127"/>
    </row>
    <row r="13" spans="1:8">
      <c r="A13" s="108"/>
      <c r="B13" s="113"/>
      <c r="C13" s="129"/>
      <c r="D13" s="130">
        <v>275321</v>
      </c>
      <c r="E13" s="131"/>
      <c r="F13" s="132">
        <v>274852</v>
      </c>
      <c r="G13" s="133"/>
      <c r="H13" s="119"/>
    </row>
    <row r="14" spans="1:8">
      <c r="A14" s="120"/>
      <c r="B14" s="121"/>
      <c r="C14" s="122"/>
      <c r="D14" s="123">
        <v>134664</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v>
      </c>
      <c r="C19" s="134">
        <f>ROUND(VALUE(SUBSTITUTE(実質収支比率等に係る経年分析!G$48,"▲","-")),2)</f>
        <v>3.94</v>
      </c>
      <c r="D19" s="134">
        <f>ROUND(VALUE(SUBSTITUTE(実質収支比率等に係る経年分析!H$48,"▲","-")),2)</f>
        <v>7.89</v>
      </c>
      <c r="E19" s="134">
        <f>ROUND(VALUE(SUBSTITUTE(実質収支比率等に係る経年分析!I$48,"▲","-")),2)</f>
        <v>3.96</v>
      </c>
      <c r="F19" s="134">
        <f>ROUND(VALUE(SUBSTITUTE(実質収支比率等に係る経年分析!J$48,"▲","-")),2)</f>
        <v>3.99</v>
      </c>
    </row>
    <row r="20" spans="1:11">
      <c r="A20" s="134" t="s">
        <v>42</v>
      </c>
      <c r="B20" s="134">
        <f>ROUND(VALUE(SUBSTITUTE(実質収支比率等に係る経年分析!F$47,"▲","-")),2)</f>
        <v>68.27</v>
      </c>
      <c r="C20" s="134">
        <f>ROUND(VALUE(SUBSTITUTE(実質収支比率等に係る経年分析!G$47,"▲","-")),2)</f>
        <v>77.16</v>
      </c>
      <c r="D20" s="134">
        <f>ROUND(VALUE(SUBSTITUTE(実質収支比率等に係る経年分析!H$47,"▲","-")),2)</f>
        <v>67.45</v>
      </c>
      <c r="E20" s="134">
        <f>ROUND(VALUE(SUBSTITUTE(実質収支比率等に係る経年分析!I$47,"▲","-")),2)</f>
        <v>86.26</v>
      </c>
      <c r="F20" s="134">
        <f>ROUND(VALUE(SUBSTITUTE(実質収支比率等に係る経年分析!J$47,"▲","-")),2)</f>
        <v>95.85</v>
      </c>
    </row>
    <row r="21" spans="1:11">
      <c r="A21" s="134" t="s">
        <v>43</v>
      </c>
      <c r="B21" s="134">
        <f>IF(ISNUMBER(VALUE(SUBSTITUTE(実質収支比率等に係る経年分析!F$49,"▲","-"))),ROUND(VALUE(SUBSTITUTE(実質収支比率等に係る経年分析!F$49,"▲","-")),2),NA())</f>
        <v>6.23</v>
      </c>
      <c r="C21" s="134">
        <f>IF(ISNUMBER(VALUE(SUBSTITUTE(実質収支比率等に係る経年分析!G$49,"▲","-"))),ROUND(VALUE(SUBSTITUTE(実質収支比率等に係る経年分析!G$49,"▲","-")),2),NA())</f>
        <v>7.22</v>
      </c>
      <c r="D21" s="134">
        <f>IF(ISNUMBER(VALUE(SUBSTITUTE(実質収支比率等に係る経年分析!H$49,"▲","-"))),ROUND(VALUE(SUBSTITUTE(実質収支比率等に係る経年分析!H$49,"▲","-")),2),NA())</f>
        <v>-8.75</v>
      </c>
      <c r="E21" s="134">
        <f>IF(ISNUMBER(VALUE(SUBSTITUTE(実質収支比率等に係る経年分析!I$49,"▲","-"))),ROUND(VALUE(SUBSTITUTE(実質収支比率等に係る経年分析!I$49,"▲","-")),2),NA())</f>
        <v>8.4700000000000006</v>
      </c>
      <c r="F21" s="134">
        <f>IF(ISNUMBER(VALUE(SUBSTITUTE(実質収支比率等に係る経年分析!J$49,"▲","-"))),ROUND(VALUE(SUBSTITUTE(実質収支比率等に係る経年分析!J$49,"▲","-")),2),NA())</f>
        <v>11.12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土地取得特別会計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国民健康保険診療所特別会計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0.12</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1.0900000000000001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3.98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292</v>
      </c>
      <c r="E42" s="136"/>
      <c r="F42" s="136"/>
      <c r="G42" s="136">
        <f>'実質公債費比率（分子）の構造'!L$52</f>
        <v>257</v>
      </c>
      <c r="H42" s="136"/>
      <c r="I42" s="136"/>
      <c r="J42" s="136">
        <f>'実質公債費比率（分子）の構造'!M$52</f>
        <v>247</v>
      </c>
      <c r="K42" s="136"/>
      <c r="L42" s="136"/>
      <c r="M42" s="136">
        <f>'実質公債費比率（分子）の構造'!N$52</f>
        <v>244</v>
      </c>
      <c r="N42" s="136"/>
      <c r="O42" s="136"/>
      <c r="P42" s="136">
        <f>'実質公債費比率（分子）の構造'!O$52</f>
        <v>229</v>
      </c>
    </row>
    <row r="43" spans="1:16">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21</v>
      </c>
      <c r="C45" s="136"/>
      <c r="D45" s="136"/>
      <c r="E45" s="136">
        <f>'実質公債費比率（分子）の構造'!L$49</f>
        <v>16</v>
      </c>
      <c r="F45" s="136"/>
      <c r="G45" s="136"/>
      <c r="H45" s="136">
        <f>'実質公債費比率（分子）の構造'!M$49</f>
        <v>18</v>
      </c>
      <c r="I45" s="136"/>
      <c r="J45" s="136"/>
      <c r="K45" s="136">
        <f>'実質公債費比率（分子）の構造'!N$49</f>
        <v>29</v>
      </c>
      <c r="L45" s="136"/>
      <c r="M45" s="136"/>
      <c r="N45" s="136">
        <f>'実質公債費比率（分子）の構造'!O$49</f>
        <v>28</v>
      </c>
      <c r="O45" s="136"/>
      <c r="P45" s="136"/>
    </row>
    <row r="46" spans="1:16">
      <c r="A46" s="136" t="s">
        <v>54</v>
      </c>
      <c r="B46" s="136">
        <f>'実質公債費比率（分子）の構造'!K$48</f>
        <v>51</v>
      </c>
      <c r="C46" s="136"/>
      <c r="D46" s="136"/>
      <c r="E46" s="136">
        <f>'実質公債費比率（分子）の構造'!L$48</f>
        <v>52</v>
      </c>
      <c r="F46" s="136"/>
      <c r="G46" s="136"/>
      <c r="H46" s="136">
        <f>'実質公債費比率（分子）の構造'!M$48</f>
        <v>51</v>
      </c>
      <c r="I46" s="136"/>
      <c r="J46" s="136"/>
      <c r="K46" s="136">
        <f>'実質公債費比率（分子）の構造'!N$48</f>
        <v>51</v>
      </c>
      <c r="L46" s="136"/>
      <c r="M46" s="136"/>
      <c r="N46" s="136">
        <f>'実質公債費比率（分子）の構造'!O$48</f>
        <v>52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361</v>
      </c>
      <c r="C49" s="136"/>
      <c r="D49" s="136"/>
      <c r="E49" s="136">
        <f>'実質公債費比率（分子）の構造'!L$45</f>
        <v>294</v>
      </c>
      <c r="F49" s="136"/>
      <c r="G49" s="136"/>
      <c r="H49" s="136">
        <f>'実質公債費比率（分子）の構造'!M$45</f>
        <v>272</v>
      </c>
      <c r="I49" s="136"/>
      <c r="J49" s="136"/>
      <c r="K49" s="136">
        <f>'実質公債費比率（分子）の構造'!N$45</f>
        <v>264</v>
      </c>
      <c r="L49" s="136"/>
      <c r="M49" s="136"/>
      <c r="N49" s="136">
        <f>'実質公債費比率（分子）の構造'!O$45</f>
        <v>245</v>
      </c>
      <c r="O49" s="136"/>
      <c r="P49" s="136"/>
    </row>
    <row r="50" spans="1:16">
      <c r="A50" s="136" t="s">
        <v>58</v>
      </c>
      <c r="B50" s="136" t="e">
        <f>NA()</f>
        <v>#N/A</v>
      </c>
      <c r="C50" s="136">
        <f>IF(ISNUMBER('実質公債費比率（分子）の構造'!K$53),'実質公債費比率（分子）の構造'!K$53,NA())</f>
        <v>141</v>
      </c>
      <c r="D50" s="136" t="e">
        <f>NA()</f>
        <v>#N/A</v>
      </c>
      <c r="E50" s="136" t="e">
        <f>NA()</f>
        <v>#N/A</v>
      </c>
      <c r="F50" s="136">
        <f>IF(ISNUMBER('実質公債費比率（分子）の構造'!L$53),'実質公債費比率（分子）の構造'!L$53,NA())</f>
        <v>105</v>
      </c>
      <c r="G50" s="136" t="e">
        <f>NA()</f>
        <v>#N/A</v>
      </c>
      <c r="H50" s="136" t="e">
        <f>NA()</f>
        <v>#N/A</v>
      </c>
      <c r="I50" s="136">
        <f>IF(ISNUMBER('実質公債費比率（分子）の構造'!M$53),'実質公債費比率（分子）の構造'!M$53,NA())</f>
        <v>94</v>
      </c>
      <c r="J50" s="136" t="e">
        <f>NA()</f>
        <v>#N/A</v>
      </c>
      <c r="K50" s="136" t="e">
        <f>NA()</f>
        <v>#N/A</v>
      </c>
      <c r="L50" s="136">
        <f>IF(ISNUMBER('実質公債費比率（分子）の構造'!N$53),'実質公債費比率（分子）の構造'!N$53,NA())</f>
        <v>100</v>
      </c>
      <c r="M50" s="136" t="e">
        <f>NA()</f>
        <v>#N/A</v>
      </c>
      <c r="N50" s="136" t="e">
        <f>NA()</f>
        <v>#N/A</v>
      </c>
      <c r="O50" s="136">
        <f>IF(ISNUMBER('実質公債費比率（分子）の構造'!O$53),'実質公債費比率（分子）の構造'!O$53,NA())</f>
        <v>96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1953</v>
      </c>
      <c r="E56" s="135"/>
      <c r="F56" s="135"/>
      <c r="G56" s="135">
        <f>'将来負担比率（分子）の構造'!J$51</f>
        <v>1941</v>
      </c>
      <c r="H56" s="135"/>
      <c r="I56" s="135"/>
      <c r="J56" s="135">
        <f>'将来負担比率（分子）の構造'!K$51</f>
        <v>1954</v>
      </c>
      <c r="K56" s="135"/>
      <c r="L56" s="135"/>
      <c r="M56" s="135">
        <f>'将来負担比率（分子）の構造'!L$51</f>
        <v>1896</v>
      </c>
      <c r="N56" s="135"/>
      <c r="O56" s="135"/>
      <c r="P56" s="135">
        <f>'将来負担比率（分子）の構造'!M$51</f>
        <v>2134</v>
      </c>
    </row>
    <row r="57" spans="1:16">
      <c r="A57" s="135" t="s">
        <v>34</v>
      </c>
      <c r="B57" s="135"/>
      <c r="C57" s="135"/>
      <c r="D57" s="135">
        <f>'将来負担比率（分子）の構造'!I$50</f>
        <v>80</v>
      </c>
      <c r="E57" s="135"/>
      <c r="F57" s="135"/>
      <c r="G57" s="135">
        <f>'将来負担比率（分子）の構造'!J$50</f>
        <v>73</v>
      </c>
      <c r="H57" s="135"/>
      <c r="I57" s="135"/>
      <c r="J57" s="135">
        <f>'将来負担比率（分子）の構造'!K$50</f>
        <v>66</v>
      </c>
      <c r="K57" s="135"/>
      <c r="L57" s="135"/>
      <c r="M57" s="135">
        <f>'将来負担比率（分子）の構造'!L$50</f>
        <v>59</v>
      </c>
      <c r="N57" s="135"/>
      <c r="O57" s="135"/>
      <c r="P57" s="135">
        <f>'将来負担比率（分子）の構造'!M$50</f>
        <v>53</v>
      </c>
    </row>
    <row r="58" spans="1:16">
      <c r="A58" s="135" t="s">
        <v>33</v>
      </c>
      <c r="B58" s="135"/>
      <c r="C58" s="135"/>
      <c r="D58" s="135">
        <f>'将来負担比率（分子）の構造'!I$49</f>
        <v>1682</v>
      </c>
      <c r="E58" s="135"/>
      <c r="F58" s="135"/>
      <c r="G58" s="135">
        <f>'将来負担比率（分子）の構造'!J$49</f>
        <v>1800</v>
      </c>
      <c r="H58" s="135"/>
      <c r="I58" s="135"/>
      <c r="J58" s="135">
        <f>'将来負担比率（分子）の構造'!K$49</f>
        <v>1644</v>
      </c>
      <c r="K58" s="135"/>
      <c r="L58" s="135"/>
      <c r="M58" s="135">
        <f>'将来負担比率（分子）の構造'!L$49</f>
        <v>1875</v>
      </c>
      <c r="N58" s="135"/>
      <c r="O58" s="135"/>
      <c r="P58" s="135">
        <f>'将来負担比率（分子）の構造'!M$49</f>
        <v>2041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440</v>
      </c>
      <c r="C62" s="135"/>
      <c r="D62" s="135"/>
      <c r="E62" s="135">
        <f>'将来負担比率（分子）の構造'!J$45</f>
        <v>376</v>
      </c>
      <c r="F62" s="135"/>
      <c r="G62" s="135"/>
      <c r="H62" s="135">
        <f>'将来負担比率（分子）の構造'!K$45</f>
        <v>380</v>
      </c>
      <c r="I62" s="135"/>
      <c r="J62" s="135"/>
      <c r="K62" s="135">
        <f>'将来負担比率（分子）の構造'!L$45</f>
        <v>421</v>
      </c>
      <c r="L62" s="135"/>
      <c r="M62" s="135"/>
      <c r="N62" s="135">
        <f>'将来負担比率（分子）の構造'!M$45</f>
        <v>393</v>
      </c>
      <c r="O62" s="135"/>
      <c r="P62" s="135"/>
    </row>
    <row r="63" spans="1:16">
      <c r="A63" s="135" t="s">
        <v>27</v>
      </c>
      <c r="B63" s="135">
        <f>'将来負担比率（分子）の構造'!I$44</f>
        <v>111</v>
      </c>
      <c r="C63" s="135"/>
      <c r="D63" s="135"/>
      <c r="E63" s="135">
        <f>'将来負担比率（分子）の構造'!J$44</f>
        <v>97</v>
      </c>
      <c r="F63" s="135"/>
      <c r="G63" s="135"/>
      <c r="H63" s="135">
        <f>'将来負担比率（分子）の構造'!K$44</f>
        <v>83</v>
      </c>
      <c r="I63" s="135"/>
      <c r="J63" s="135"/>
      <c r="K63" s="135">
        <f>'将来負担比率（分子）の構造'!L$44</f>
        <v>64</v>
      </c>
      <c r="L63" s="135"/>
      <c r="M63" s="135"/>
      <c r="N63" s="135">
        <f>'将来負担比率（分子）の構造'!M$44</f>
        <v>41</v>
      </c>
      <c r="O63" s="135"/>
      <c r="P63" s="135"/>
    </row>
    <row r="64" spans="1:16">
      <c r="A64" s="135" t="s">
        <v>26</v>
      </c>
      <c r="B64" s="135">
        <f>'将来負担比率（分子）の構造'!I$43</f>
        <v>646</v>
      </c>
      <c r="C64" s="135"/>
      <c r="D64" s="135"/>
      <c r="E64" s="135">
        <f>'将来負担比率（分子）の構造'!J$43</f>
        <v>596</v>
      </c>
      <c r="F64" s="135"/>
      <c r="G64" s="135"/>
      <c r="H64" s="135">
        <f>'将来負担比率（分子）の構造'!K$43</f>
        <v>541</v>
      </c>
      <c r="I64" s="135"/>
      <c r="J64" s="135"/>
      <c r="K64" s="135">
        <f>'将来負担比率（分子）の構造'!L$43</f>
        <v>510</v>
      </c>
      <c r="L64" s="135"/>
      <c r="M64" s="135"/>
      <c r="N64" s="135">
        <f>'将来負担比率（分子）の構造'!M$43</f>
        <v>471</v>
      </c>
      <c r="O64" s="135"/>
      <c r="P64" s="135"/>
    </row>
    <row r="65" spans="1:16">
      <c r="A65" s="135" t="s">
        <v>25</v>
      </c>
      <c r="B65" s="135">
        <f>'将来負担比率（分子）の構造'!I$42</f>
        <v>124</v>
      </c>
      <c r="C65" s="135"/>
      <c r="D65" s="135"/>
      <c r="E65" s="135">
        <f>'将来負担比率（分子）の構造'!J$42</f>
        <v>124</v>
      </c>
      <c r="F65" s="135"/>
      <c r="G65" s="135"/>
      <c r="H65" s="135">
        <f>'将来負担比率（分子）の構造'!K$42</f>
        <v>41</v>
      </c>
      <c r="I65" s="135"/>
      <c r="J65" s="135"/>
      <c r="K65" s="135">
        <f>'将来負担比率（分子）の構造'!L$42</f>
        <v>42</v>
      </c>
      <c r="L65" s="135"/>
      <c r="M65" s="135"/>
      <c r="N65" s="135">
        <f>'将来負担比率（分子）の構造'!M$42</f>
        <v>42</v>
      </c>
      <c r="O65" s="135"/>
      <c r="P65" s="135"/>
    </row>
    <row r="66" spans="1:16">
      <c r="A66" s="135" t="s">
        <v>24</v>
      </c>
      <c r="B66" s="135">
        <f>'将来負担比率（分子）の構造'!I$41</f>
        <v>2121</v>
      </c>
      <c r="C66" s="135"/>
      <c r="D66" s="135"/>
      <c r="E66" s="135">
        <f>'将来負担比率（分子）の構造'!J$41</f>
        <v>2071</v>
      </c>
      <c r="F66" s="135"/>
      <c r="G66" s="135"/>
      <c r="H66" s="135">
        <f>'将来負担比率（分子）の構造'!K$41</f>
        <v>2045</v>
      </c>
      <c r="I66" s="135"/>
      <c r="J66" s="135"/>
      <c r="K66" s="135">
        <f>'将来負担比率（分子）の構造'!L$41</f>
        <v>2065</v>
      </c>
      <c r="L66" s="135"/>
      <c r="M66" s="135"/>
      <c r="N66" s="135">
        <f>'将来負担比率（分子）の構造'!M$41</f>
        <v>2443</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101812</v>
      </c>
      <c r="S5" s="613"/>
      <c r="T5" s="613"/>
      <c r="U5" s="613"/>
      <c r="V5" s="613"/>
      <c r="W5" s="613"/>
      <c r="X5" s="613"/>
      <c r="Y5" s="614"/>
      <c r="Z5" s="615">
        <v>3.6</v>
      </c>
      <c r="AA5" s="615"/>
      <c r="AB5" s="615"/>
      <c r="AC5" s="615"/>
      <c r="AD5" s="616">
        <v>101812</v>
      </c>
      <c r="AE5" s="616"/>
      <c r="AF5" s="616"/>
      <c r="AG5" s="616"/>
      <c r="AH5" s="616"/>
      <c r="AI5" s="616"/>
      <c r="AJ5" s="616"/>
      <c r="AK5" s="616"/>
      <c r="AL5" s="617">
        <v>8.4</v>
      </c>
      <c r="AM5" s="618"/>
      <c r="AN5" s="618"/>
      <c r="AO5" s="619"/>
      <c r="AP5" s="609" t="s">
        <v>206</v>
      </c>
      <c r="AQ5" s="610"/>
      <c r="AR5" s="610"/>
      <c r="AS5" s="610"/>
      <c r="AT5" s="610"/>
      <c r="AU5" s="610"/>
      <c r="AV5" s="610"/>
      <c r="AW5" s="610"/>
      <c r="AX5" s="610"/>
      <c r="AY5" s="610"/>
      <c r="AZ5" s="610"/>
      <c r="BA5" s="610"/>
      <c r="BB5" s="610"/>
      <c r="BC5" s="610"/>
      <c r="BD5" s="610"/>
      <c r="BE5" s="610"/>
      <c r="BF5" s="611"/>
      <c r="BG5" s="623">
        <v>101812</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19442</v>
      </c>
      <c r="S6" s="624"/>
      <c r="T6" s="624"/>
      <c r="U6" s="624"/>
      <c r="V6" s="624"/>
      <c r="W6" s="624"/>
      <c r="X6" s="624"/>
      <c r="Y6" s="625"/>
      <c r="Z6" s="626">
        <v>0.7</v>
      </c>
      <c r="AA6" s="626"/>
      <c r="AB6" s="626"/>
      <c r="AC6" s="626"/>
      <c r="AD6" s="627">
        <v>19442</v>
      </c>
      <c r="AE6" s="627"/>
      <c r="AF6" s="627"/>
      <c r="AG6" s="627"/>
      <c r="AH6" s="627"/>
      <c r="AI6" s="627"/>
      <c r="AJ6" s="627"/>
      <c r="AK6" s="627"/>
      <c r="AL6" s="628">
        <v>1.6</v>
      </c>
      <c r="AM6" s="629"/>
      <c r="AN6" s="629"/>
      <c r="AO6" s="630"/>
      <c r="AP6" s="620" t="s">
        <v>212</v>
      </c>
      <c r="AQ6" s="621"/>
      <c r="AR6" s="621"/>
      <c r="AS6" s="621"/>
      <c r="AT6" s="621"/>
      <c r="AU6" s="621"/>
      <c r="AV6" s="621"/>
      <c r="AW6" s="621"/>
      <c r="AX6" s="621"/>
      <c r="AY6" s="621"/>
      <c r="AZ6" s="621"/>
      <c r="BA6" s="621"/>
      <c r="BB6" s="621"/>
      <c r="BC6" s="621"/>
      <c r="BD6" s="621"/>
      <c r="BE6" s="621"/>
      <c r="BF6" s="622"/>
      <c r="BG6" s="623">
        <v>101812</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46163</v>
      </c>
      <c r="CS6" s="624"/>
      <c r="CT6" s="624"/>
      <c r="CU6" s="624"/>
      <c r="CV6" s="624"/>
      <c r="CW6" s="624"/>
      <c r="CX6" s="624"/>
      <c r="CY6" s="625"/>
      <c r="CZ6" s="626">
        <v>1.7</v>
      </c>
      <c r="DA6" s="626"/>
      <c r="DB6" s="626"/>
      <c r="DC6" s="626"/>
      <c r="DD6" s="632" t="s">
        <v>207</v>
      </c>
      <c r="DE6" s="624"/>
      <c r="DF6" s="624"/>
      <c r="DG6" s="624"/>
      <c r="DH6" s="624"/>
      <c r="DI6" s="624"/>
      <c r="DJ6" s="624"/>
      <c r="DK6" s="624"/>
      <c r="DL6" s="624"/>
      <c r="DM6" s="624"/>
      <c r="DN6" s="624"/>
      <c r="DO6" s="624"/>
      <c r="DP6" s="625"/>
      <c r="DQ6" s="632">
        <v>46163</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361</v>
      </c>
      <c r="S7" s="624"/>
      <c r="T7" s="624"/>
      <c r="U7" s="624"/>
      <c r="V7" s="624"/>
      <c r="W7" s="624"/>
      <c r="X7" s="624"/>
      <c r="Y7" s="625"/>
      <c r="Z7" s="626">
        <v>0</v>
      </c>
      <c r="AA7" s="626"/>
      <c r="AB7" s="626"/>
      <c r="AC7" s="626"/>
      <c r="AD7" s="627">
        <v>361</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39409</v>
      </c>
      <c r="BH7" s="624"/>
      <c r="BI7" s="624"/>
      <c r="BJ7" s="624"/>
      <c r="BK7" s="624"/>
      <c r="BL7" s="624"/>
      <c r="BM7" s="624"/>
      <c r="BN7" s="625"/>
      <c r="BO7" s="626">
        <v>38.700000000000003</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550264</v>
      </c>
      <c r="CS7" s="624"/>
      <c r="CT7" s="624"/>
      <c r="CU7" s="624"/>
      <c r="CV7" s="624"/>
      <c r="CW7" s="624"/>
      <c r="CX7" s="624"/>
      <c r="CY7" s="625"/>
      <c r="CZ7" s="626">
        <v>20.2</v>
      </c>
      <c r="DA7" s="626"/>
      <c r="DB7" s="626"/>
      <c r="DC7" s="626"/>
      <c r="DD7" s="632">
        <v>74133</v>
      </c>
      <c r="DE7" s="624"/>
      <c r="DF7" s="624"/>
      <c r="DG7" s="624"/>
      <c r="DH7" s="624"/>
      <c r="DI7" s="624"/>
      <c r="DJ7" s="624"/>
      <c r="DK7" s="624"/>
      <c r="DL7" s="624"/>
      <c r="DM7" s="624"/>
      <c r="DN7" s="624"/>
      <c r="DO7" s="624"/>
      <c r="DP7" s="625"/>
      <c r="DQ7" s="632">
        <v>364155</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520</v>
      </c>
      <c r="S8" s="624"/>
      <c r="T8" s="624"/>
      <c r="U8" s="624"/>
      <c r="V8" s="624"/>
      <c r="W8" s="624"/>
      <c r="X8" s="624"/>
      <c r="Y8" s="625"/>
      <c r="Z8" s="626">
        <v>0</v>
      </c>
      <c r="AA8" s="626"/>
      <c r="AB8" s="626"/>
      <c r="AC8" s="626"/>
      <c r="AD8" s="627">
        <v>520</v>
      </c>
      <c r="AE8" s="627"/>
      <c r="AF8" s="627"/>
      <c r="AG8" s="627"/>
      <c r="AH8" s="627"/>
      <c r="AI8" s="627"/>
      <c r="AJ8" s="627"/>
      <c r="AK8" s="627"/>
      <c r="AL8" s="628">
        <v>0</v>
      </c>
      <c r="AM8" s="629"/>
      <c r="AN8" s="629"/>
      <c r="AO8" s="630"/>
      <c r="AP8" s="620" t="s">
        <v>218</v>
      </c>
      <c r="AQ8" s="621"/>
      <c r="AR8" s="621"/>
      <c r="AS8" s="621"/>
      <c r="AT8" s="621"/>
      <c r="AU8" s="621"/>
      <c r="AV8" s="621"/>
      <c r="AW8" s="621"/>
      <c r="AX8" s="621"/>
      <c r="AY8" s="621"/>
      <c r="AZ8" s="621"/>
      <c r="BA8" s="621"/>
      <c r="BB8" s="621"/>
      <c r="BC8" s="621"/>
      <c r="BD8" s="621"/>
      <c r="BE8" s="621"/>
      <c r="BF8" s="622"/>
      <c r="BG8" s="623">
        <v>2093</v>
      </c>
      <c r="BH8" s="624"/>
      <c r="BI8" s="624"/>
      <c r="BJ8" s="624"/>
      <c r="BK8" s="624"/>
      <c r="BL8" s="624"/>
      <c r="BM8" s="624"/>
      <c r="BN8" s="625"/>
      <c r="BO8" s="626">
        <v>2.1</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323250</v>
      </c>
      <c r="CS8" s="624"/>
      <c r="CT8" s="624"/>
      <c r="CU8" s="624"/>
      <c r="CV8" s="624"/>
      <c r="CW8" s="624"/>
      <c r="CX8" s="624"/>
      <c r="CY8" s="625"/>
      <c r="CZ8" s="626">
        <v>11.9</v>
      </c>
      <c r="DA8" s="626"/>
      <c r="DB8" s="626"/>
      <c r="DC8" s="626"/>
      <c r="DD8" s="632" t="s">
        <v>207</v>
      </c>
      <c r="DE8" s="624"/>
      <c r="DF8" s="624"/>
      <c r="DG8" s="624"/>
      <c r="DH8" s="624"/>
      <c r="DI8" s="624"/>
      <c r="DJ8" s="624"/>
      <c r="DK8" s="624"/>
      <c r="DL8" s="624"/>
      <c r="DM8" s="624"/>
      <c r="DN8" s="624"/>
      <c r="DO8" s="624"/>
      <c r="DP8" s="625"/>
      <c r="DQ8" s="632">
        <v>170676</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442</v>
      </c>
      <c r="S9" s="624"/>
      <c r="T9" s="624"/>
      <c r="U9" s="624"/>
      <c r="V9" s="624"/>
      <c r="W9" s="624"/>
      <c r="X9" s="624"/>
      <c r="Y9" s="625"/>
      <c r="Z9" s="626">
        <v>0</v>
      </c>
      <c r="AA9" s="626"/>
      <c r="AB9" s="626"/>
      <c r="AC9" s="626"/>
      <c r="AD9" s="627">
        <v>442</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33921</v>
      </c>
      <c r="BH9" s="624"/>
      <c r="BI9" s="624"/>
      <c r="BJ9" s="624"/>
      <c r="BK9" s="624"/>
      <c r="BL9" s="624"/>
      <c r="BM9" s="624"/>
      <c r="BN9" s="625"/>
      <c r="BO9" s="626">
        <v>33.299999999999997</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148735</v>
      </c>
      <c r="CS9" s="624"/>
      <c r="CT9" s="624"/>
      <c r="CU9" s="624"/>
      <c r="CV9" s="624"/>
      <c r="CW9" s="624"/>
      <c r="CX9" s="624"/>
      <c r="CY9" s="625"/>
      <c r="CZ9" s="626">
        <v>5.5</v>
      </c>
      <c r="DA9" s="626"/>
      <c r="DB9" s="626"/>
      <c r="DC9" s="626"/>
      <c r="DD9" s="632">
        <v>1078</v>
      </c>
      <c r="DE9" s="624"/>
      <c r="DF9" s="624"/>
      <c r="DG9" s="624"/>
      <c r="DH9" s="624"/>
      <c r="DI9" s="624"/>
      <c r="DJ9" s="624"/>
      <c r="DK9" s="624"/>
      <c r="DL9" s="624"/>
      <c r="DM9" s="624"/>
      <c r="DN9" s="624"/>
      <c r="DO9" s="624"/>
      <c r="DP9" s="625"/>
      <c r="DQ9" s="632">
        <v>130777</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29874</v>
      </c>
      <c r="S10" s="624"/>
      <c r="T10" s="624"/>
      <c r="U10" s="624"/>
      <c r="V10" s="624"/>
      <c r="W10" s="624"/>
      <c r="X10" s="624"/>
      <c r="Y10" s="625"/>
      <c r="Z10" s="626">
        <v>1.1000000000000001</v>
      </c>
      <c r="AA10" s="626"/>
      <c r="AB10" s="626"/>
      <c r="AC10" s="626"/>
      <c r="AD10" s="627">
        <v>29874</v>
      </c>
      <c r="AE10" s="627"/>
      <c r="AF10" s="627"/>
      <c r="AG10" s="627"/>
      <c r="AH10" s="627"/>
      <c r="AI10" s="627"/>
      <c r="AJ10" s="627"/>
      <c r="AK10" s="627"/>
      <c r="AL10" s="628">
        <v>2.5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2740</v>
      </c>
      <c r="BH10" s="624"/>
      <c r="BI10" s="624"/>
      <c r="BJ10" s="624"/>
      <c r="BK10" s="624"/>
      <c r="BL10" s="624"/>
      <c r="BM10" s="624"/>
      <c r="BN10" s="625"/>
      <c r="BO10" s="626">
        <v>2.7</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2500</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655</v>
      </c>
      <c r="BH11" s="624"/>
      <c r="BI11" s="624"/>
      <c r="BJ11" s="624"/>
      <c r="BK11" s="624"/>
      <c r="BL11" s="624"/>
      <c r="BM11" s="624"/>
      <c r="BN11" s="625"/>
      <c r="BO11" s="626">
        <v>0.6</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752429</v>
      </c>
      <c r="CS11" s="624"/>
      <c r="CT11" s="624"/>
      <c r="CU11" s="624"/>
      <c r="CV11" s="624"/>
      <c r="CW11" s="624"/>
      <c r="CX11" s="624"/>
      <c r="CY11" s="625"/>
      <c r="CZ11" s="626">
        <v>27.7</v>
      </c>
      <c r="DA11" s="626"/>
      <c r="DB11" s="626"/>
      <c r="DC11" s="626"/>
      <c r="DD11" s="632">
        <v>542243</v>
      </c>
      <c r="DE11" s="624"/>
      <c r="DF11" s="624"/>
      <c r="DG11" s="624"/>
      <c r="DH11" s="624"/>
      <c r="DI11" s="624"/>
      <c r="DJ11" s="624"/>
      <c r="DK11" s="624"/>
      <c r="DL11" s="624"/>
      <c r="DM11" s="624"/>
      <c r="DN11" s="624"/>
      <c r="DO11" s="624"/>
      <c r="DP11" s="625"/>
      <c r="DQ11" s="632">
        <v>145597</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53066</v>
      </c>
      <c r="BH12" s="624"/>
      <c r="BI12" s="624"/>
      <c r="BJ12" s="624"/>
      <c r="BK12" s="624"/>
      <c r="BL12" s="624"/>
      <c r="BM12" s="624"/>
      <c r="BN12" s="625"/>
      <c r="BO12" s="626">
        <v>52.1</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15922</v>
      </c>
      <c r="CS12" s="624"/>
      <c r="CT12" s="624"/>
      <c r="CU12" s="624"/>
      <c r="CV12" s="624"/>
      <c r="CW12" s="624"/>
      <c r="CX12" s="624"/>
      <c r="CY12" s="625"/>
      <c r="CZ12" s="626">
        <v>0.6</v>
      </c>
      <c r="DA12" s="626"/>
      <c r="DB12" s="626"/>
      <c r="DC12" s="626"/>
      <c r="DD12" s="632" t="s">
        <v>108</v>
      </c>
      <c r="DE12" s="624"/>
      <c r="DF12" s="624"/>
      <c r="DG12" s="624"/>
      <c r="DH12" s="624"/>
      <c r="DI12" s="624"/>
      <c r="DJ12" s="624"/>
      <c r="DK12" s="624"/>
      <c r="DL12" s="624"/>
      <c r="DM12" s="624"/>
      <c r="DN12" s="624"/>
      <c r="DO12" s="624"/>
      <c r="DP12" s="625"/>
      <c r="DQ12" s="632">
        <v>4242</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2573</v>
      </c>
      <c r="S13" s="624"/>
      <c r="T13" s="624"/>
      <c r="U13" s="624"/>
      <c r="V13" s="624"/>
      <c r="W13" s="624"/>
      <c r="X13" s="624"/>
      <c r="Y13" s="625"/>
      <c r="Z13" s="626">
        <v>0.1</v>
      </c>
      <c r="AA13" s="626"/>
      <c r="AB13" s="626"/>
      <c r="AC13" s="626"/>
      <c r="AD13" s="627">
        <v>2573</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50507</v>
      </c>
      <c r="BH13" s="624"/>
      <c r="BI13" s="624"/>
      <c r="BJ13" s="624"/>
      <c r="BK13" s="624"/>
      <c r="BL13" s="624"/>
      <c r="BM13" s="624"/>
      <c r="BN13" s="625"/>
      <c r="BO13" s="626">
        <v>49.6</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244903</v>
      </c>
      <c r="CS13" s="624"/>
      <c r="CT13" s="624"/>
      <c r="CU13" s="624"/>
      <c r="CV13" s="624"/>
      <c r="CW13" s="624"/>
      <c r="CX13" s="624"/>
      <c r="CY13" s="625"/>
      <c r="CZ13" s="626">
        <v>9</v>
      </c>
      <c r="DA13" s="626"/>
      <c r="DB13" s="626"/>
      <c r="DC13" s="626"/>
      <c r="DD13" s="632">
        <v>198044</v>
      </c>
      <c r="DE13" s="624"/>
      <c r="DF13" s="624"/>
      <c r="DG13" s="624"/>
      <c r="DH13" s="624"/>
      <c r="DI13" s="624"/>
      <c r="DJ13" s="624"/>
      <c r="DK13" s="624"/>
      <c r="DL13" s="624"/>
      <c r="DM13" s="624"/>
      <c r="DN13" s="624"/>
      <c r="DO13" s="624"/>
      <c r="DP13" s="625"/>
      <c r="DQ13" s="632">
        <v>59284</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6363</v>
      </c>
      <c r="BH14" s="624"/>
      <c r="BI14" s="624"/>
      <c r="BJ14" s="624"/>
      <c r="BK14" s="624"/>
      <c r="BL14" s="624"/>
      <c r="BM14" s="624"/>
      <c r="BN14" s="625"/>
      <c r="BO14" s="626">
        <v>6.2</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76041</v>
      </c>
      <c r="CS14" s="624"/>
      <c r="CT14" s="624"/>
      <c r="CU14" s="624"/>
      <c r="CV14" s="624"/>
      <c r="CW14" s="624"/>
      <c r="CX14" s="624"/>
      <c r="CY14" s="625"/>
      <c r="CZ14" s="626">
        <v>2.8</v>
      </c>
      <c r="DA14" s="626"/>
      <c r="DB14" s="626"/>
      <c r="DC14" s="626"/>
      <c r="DD14" s="632" t="s">
        <v>108</v>
      </c>
      <c r="DE14" s="624"/>
      <c r="DF14" s="624"/>
      <c r="DG14" s="624"/>
      <c r="DH14" s="624"/>
      <c r="DI14" s="624"/>
      <c r="DJ14" s="624"/>
      <c r="DK14" s="624"/>
      <c r="DL14" s="624"/>
      <c r="DM14" s="624"/>
      <c r="DN14" s="624"/>
      <c r="DO14" s="624"/>
      <c r="DP14" s="625"/>
      <c r="DQ14" s="632">
        <v>73117</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82</v>
      </c>
      <c r="S15" s="624"/>
      <c r="T15" s="624"/>
      <c r="U15" s="624"/>
      <c r="V15" s="624"/>
      <c r="W15" s="624"/>
      <c r="X15" s="624"/>
      <c r="Y15" s="625"/>
      <c r="Z15" s="626">
        <v>0</v>
      </c>
      <c r="AA15" s="626"/>
      <c r="AB15" s="626"/>
      <c r="AC15" s="626"/>
      <c r="AD15" s="627">
        <v>82</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2974</v>
      </c>
      <c r="BH15" s="624"/>
      <c r="BI15" s="624"/>
      <c r="BJ15" s="624"/>
      <c r="BK15" s="624"/>
      <c r="BL15" s="624"/>
      <c r="BM15" s="624"/>
      <c r="BN15" s="625"/>
      <c r="BO15" s="626">
        <v>2.9</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153878</v>
      </c>
      <c r="CS15" s="624"/>
      <c r="CT15" s="624"/>
      <c r="CU15" s="624"/>
      <c r="CV15" s="624"/>
      <c r="CW15" s="624"/>
      <c r="CX15" s="624"/>
      <c r="CY15" s="625"/>
      <c r="CZ15" s="626">
        <v>5.7</v>
      </c>
      <c r="DA15" s="626"/>
      <c r="DB15" s="626"/>
      <c r="DC15" s="626"/>
      <c r="DD15" s="632">
        <v>35561</v>
      </c>
      <c r="DE15" s="624"/>
      <c r="DF15" s="624"/>
      <c r="DG15" s="624"/>
      <c r="DH15" s="624"/>
      <c r="DI15" s="624"/>
      <c r="DJ15" s="624"/>
      <c r="DK15" s="624"/>
      <c r="DL15" s="624"/>
      <c r="DM15" s="624"/>
      <c r="DN15" s="624"/>
      <c r="DO15" s="624"/>
      <c r="DP15" s="625"/>
      <c r="DQ15" s="632">
        <v>101260</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1158157</v>
      </c>
      <c r="S16" s="624"/>
      <c r="T16" s="624"/>
      <c r="U16" s="624"/>
      <c r="V16" s="624"/>
      <c r="W16" s="624"/>
      <c r="X16" s="624"/>
      <c r="Y16" s="625"/>
      <c r="Z16" s="626">
        <v>41.1</v>
      </c>
      <c r="AA16" s="626"/>
      <c r="AB16" s="626"/>
      <c r="AC16" s="626"/>
      <c r="AD16" s="627">
        <v>1042404</v>
      </c>
      <c r="AE16" s="627"/>
      <c r="AF16" s="627"/>
      <c r="AG16" s="627"/>
      <c r="AH16" s="627"/>
      <c r="AI16" s="627"/>
      <c r="AJ16" s="627"/>
      <c r="AK16" s="627"/>
      <c r="AL16" s="628">
        <v>86</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161383</v>
      </c>
      <c r="CS16" s="624"/>
      <c r="CT16" s="624"/>
      <c r="CU16" s="624"/>
      <c r="CV16" s="624"/>
      <c r="CW16" s="624"/>
      <c r="CX16" s="624"/>
      <c r="CY16" s="625"/>
      <c r="CZ16" s="626">
        <v>5.9</v>
      </c>
      <c r="DA16" s="626"/>
      <c r="DB16" s="626"/>
      <c r="DC16" s="626"/>
      <c r="DD16" s="632" t="s">
        <v>108</v>
      </c>
      <c r="DE16" s="624"/>
      <c r="DF16" s="624"/>
      <c r="DG16" s="624"/>
      <c r="DH16" s="624"/>
      <c r="DI16" s="624"/>
      <c r="DJ16" s="624"/>
      <c r="DK16" s="624"/>
      <c r="DL16" s="624"/>
      <c r="DM16" s="624"/>
      <c r="DN16" s="624"/>
      <c r="DO16" s="624"/>
      <c r="DP16" s="625"/>
      <c r="DQ16" s="632">
        <v>3294</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1042404</v>
      </c>
      <c r="S17" s="624"/>
      <c r="T17" s="624"/>
      <c r="U17" s="624"/>
      <c r="V17" s="624"/>
      <c r="W17" s="624"/>
      <c r="X17" s="624"/>
      <c r="Y17" s="625"/>
      <c r="Z17" s="626">
        <v>37</v>
      </c>
      <c r="AA17" s="626"/>
      <c r="AB17" s="626"/>
      <c r="AC17" s="626"/>
      <c r="AD17" s="627">
        <v>1042404</v>
      </c>
      <c r="AE17" s="627"/>
      <c r="AF17" s="627"/>
      <c r="AG17" s="627"/>
      <c r="AH17" s="627"/>
      <c r="AI17" s="627"/>
      <c r="AJ17" s="627"/>
      <c r="AK17" s="627"/>
      <c r="AL17" s="628">
        <v>86</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245063</v>
      </c>
      <c r="CS17" s="624"/>
      <c r="CT17" s="624"/>
      <c r="CU17" s="624"/>
      <c r="CV17" s="624"/>
      <c r="CW17" s="624"/>
      <c r="CX17" s="624"/>
      <c r="CY17" s="625"/>
      <c r="CZ17" s="626">
        <v>9</v>
      </c>
      <c r="DA17" s="626"/>
      <c r="DB17" s="626"/>
      <c r="DC17" s="626"/>
      <c r="DD17" s="632" t="s">
        <v>108</v>
      </c>
      <c r="DE17" s="624"/>
      <c r="DF17" s="624"/>
      <c r="DG17" s="624"/>
      <c r="DH17" s="624"/>
      <c r="DI17" s="624"/>
      <c r="DJ17" s="624"/>
      <c r="DK17" s="624"/>
      <c r="DL17" s="624"/>
      <c r="DM17" s="624"/>
      <c r="DN17" s="624"/>
      <c r="DO17" s="624"/>
      <c r="DP17" s="625"/>
      <c r="DQ17" s="632">
        <v>238233</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115753</v>
      </c>
      <c r="S18" s="624"/>
      <c r="T18" s="624"/>
      <c r="U18" s="624"/>
      <c r="V18" s="624"/>
      <c r="W18" s="624"/>
      <c r="X18" s="624"/>
      <c r="Y18" s="625"/>
      <c r="Z18" s="626">
        <v>4.0999999999999996</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1313263</v>
      </c>
      <c r="S20" s="624"/>
      <c r="T20" s="624"/>
      <c r="U20" s="624"/>
      <c r="V20" s="624"/>
      <c r="W20" s="624"/>
      <c r="X20" s="624"/>
      <c r="Y20" s="625"/>
      <c r="Z20" s="626">
        <v>46.6</v>
      </c>
      <c r="AA20" s="626"/>
      <c r="AB20" s="626"/>
      <c r="AC20" s="626"/>
      <c r="AD20" s="627">
        <v>1197510</v>
      </c>
      <c r="AE20" s="627"/>
      <c r="AF20" s="627"/>
      <c r="AG20" s="627"/>
      <c r="AH20" s="627"/>
      <c r="AI20" s="627"/>
      <c r="AJ20" s="627"/>
      <c r="AK20" s="627"/>
      <c r="AL20" s="628">
        <v>98.8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2720531</v>
      </c>
      <c r="CS20" s="624"/>
      <c r="CT20" s="624"/>
      <c r="CU20" s="624"/>
      <c r="CV20" s="624"/>
      <c r="CW20" s="624"/>
      <c r="CX20" s="624"/>
      <c r="CY20" s="625"/>
      <c r="CZ20" s="626">
        <v>100</v>
      </c>
      <c r="DA20" s="626"/>
      <c r="DB20" s="626"/>
      <c r="DC20" s="626"/>
      <c r="DD20" s="632">
        <v>851059</v>
      </c>
      <c r="DE20" s="624"/>
      <c r="DF20" s="624"/>
      <c r="DG20" s="624"/>
      <c r="DH20" s="624"/>
      <c r="DI20" s="624"/>
      <c r="DJ20" s="624"/>
      <c r="DK20" s="624"/>
      <c r="DL20" s="624"/>
      <c r="DM20" s="624"/>
      <c r="DN20" s="624"/>
      <c r="DO20" s="624"/>
      <c r="DP20" s="625"/>
      <c r="DQ20" s="632">
        <v>1336798</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t="s">
        <v>108</v>
      </c>
      <c r="S21" s="624"/>
      <c r="T21" s="624"/>
      <c r="U21" s="624"/>
      <c r="V21" s="624"/>
      <c r="W21" s="624"/>
      <c r="X21" s="624"/>
      <c r="Y21" s="625"/>
      <c r="Z21" s="626" t="s">
        <v>108</v>
      </c>
      <c r="AA21" s="626"/>
      <c r="AB21" s="626"/>
      <c r="AC21" s="626"/>
      <c r="AD21" s="627" t="s">
        <v>108</v>
      </c>
      <c r="AE21" s="627"/>
      <c r="AF21" s="627"/>
      <c r="AG21" s="627"/>
      <c r="AH21" s="627"/>
      <c r="AI21" s="627"/>
      <c r="AJ21" s="627"/>
      <c r="AK21" s="627"/>
      <c r="AL21" s="628" t="s">
        <v>108</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7648</v>
      </c>
      <c r="S22" s="624"/>
      <c r="T22" s="624"/>
      <c r="U22" s="624"/>
      <c r="V22" s="624"/>
      <c r="W22" s="624"/>
      <c r="X22" s="624"/>
      <c r="Y22" s="625"/>
      <c r="Z22" s="626">
        <v>0.3</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43803</v>
      </c>
      <c r="S23" s="624"/>
      <c r="T23" s="624"/>
      <c r="U23" s="624"/>
      <c r="V23" s="624"/>
      <c r="W23" s="624"/>
      <c r="X23" s="624"/>
      <c r="Y23" s="625"/>
      <c r="Z23" s="626">
        <v>1.6</v>
      </c>
      <c r="AA23" s="626"/>
      <c r="AB23" s="626"/>
      <c r="AC23" s="626"/>
      <c r="AD23" s="627" t="s">
        <v>108</v>
      </c>
      <c r="AE23" s="627"/>
      <c r="AF23" s="627"/>
      <c r="AG23" s="627"/>
      <c r="AH23" s="627"/>
      <c r="AI23" s="627"/>
      <c r="AJ23" s="627"/>
      <c r="AK23" s="627"/>
      <c r="AL23" s="628" t="s">
        <v>108</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2897</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687100</v>
      </c>
      <c r="CS24" s="613"/>
      <c r="CT24" s="613"/>
      <c r="CU24" s="613"/>
      <c r="CV24" s="613"/>
      <c r="CW24" s="613"/>
      <c r="CX24" s="613"/>
      <c r="CY24" s="614"/>
      <c r="CZ24" s="650">
        <v>25.3</v>
      </c>
      <c r="DA24" s="651"/>
      <c r="DB24" s="651"/>
      <c r="DC24" s="652"/>
      <c r="DD24" s="649">
        <v>589381</v>
      </c>
      <c r="DE24" s="613"/>
      <c r="DF24" s="613"/>
      <c r="DG24" s="613"/>
      <c r="DH24" s="613"/>
      <c r="DI24" s="613"/>
      <c r="DJ24" s="613"/>
      <c r="DK24" s="614"/>
      <c r="DL24" s="649">
        <v>589183</v>
      </c>
      <c r="DM24" s="613"/>
      <c r="DN24" s="613"/>
      <c r="DO24" s="613"/>
      <c r="DP24" s="613"/>
      <c r="DQ24" s="613"/>
      <c r="DR24" s="613"/>
      <c r="DS24" s="613"/>
      <c r="DT24" s="613"/>
      <c r="DU24" s="613"/>
      <c r="DV24" s="614"/>
      <c r="DW24" s="617">
        <v>46.4</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473221</v>
      </c>
      <c r="S25" s="624"/>
      <c r="T25" s="624"/>
      <c r="U25" s="624"/>
      <c r="V25" s="624"/>
      <c r="W25" s="624"/>
      <c r="X25" s="624"/>
      <c r="Y25" s="625"/>
      <c r="Z25" s="626">
        <v>16.8</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352685</v>
      </c>
      <c r="CS25" s="655"/>
      <c r="CT25" s="655"/>
      <c r="CU25" s="655"/>
      <c r="CV25" s="655"/>
      <c r="CW25" s="655"/>
      <c r="CX25" s="655"/>
      <c r="CY25" s="656"/>
      <c r="CZ25" s="657">
        <v>13</v>
      </c>
      <c r="DA25" s="658"/>
      <c r="DB25" s="658"/>
      <c r="DC25" s="659"/>
      <c r="DD25" s="632">
        <v>330378</v>
      </c>
      <c r="DE25" s="655"/>
      <c r="DF25" s="655"/>
      <c r="DG25" s="655"/>
      <c r="DH25" s="655"/>
      <c r="DI25" s="655"/>
      <c r="DJ25" s="655"/>
      <c r="DK25" s="656"/>
      <c r="DL25" s="632">
        <v>330180</v>
      </c>
      <c r="DM25" s="655"/>
      <c r="DN25" s="655"/>
      <c r="DO25" s="655"/>
      <c r="DP25" s="655"/>
      <c r="DQ25" s="655"/>
      <c r="DR25" s="655"/>
      <c r="DS25" s="655"/>
      <c r="DT25" s="655"/>
      <c r="DU25" s="655"/>
      <c r="DV25" s="656"/>
      <c r="DW25" s="628">
        <v>26</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190076</v>
      </c>
      <c r="CS26" s="624"/>
      <c r="CT26" s="624"/>
      <c r="CU26" s="624"/>
      <c r="CV26" s="624"/>
      <c r="CW26" s="624"/>
      <c r="CX26" s="624"/>
      <c r="CY26" s="625"/>
      <c r="CZ26" s="657">
        <v>7</v>
      </c>
      <c r="DA26" s="658"/>
      <c r="DB26" s="658"/>
      <c r="DC26" s="659"/>
      <c r="DD26" s="632">
        <v>170450</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202003</v>
      </c>
      <c r="S27" s="624"/>
      <c r="T27" s="624"/>
      <c r="U27" s="624"/>
      <c r="V27" s="624"/>
      <c r="W27" s="624"/>
      <c r="X27" s="624"/>
      <c r="Y27" s="625"/>
      <c r="Z27" s="626">
        <v>7.2</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101812</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89352</v>
      </c>
      <c r="CS27" s="655"/>
      <c r="CT27" s="655"/>
      <c r="CU27" s="655"/>
      <c r="CV27" s="655"/>
      <c r="CW27" s="655"/>
      <c r="CX27" s="655"/>
      <c r="CY27" s="656"/>
      <c r="CZ27" s="657">
        <v>3.3</v>
      </c>
      <c r="DA27" s="658"/>
      <c r="DB27" s="658"/>
      <c r="DC27" s="659"/>
      <c r="DD27" s="632">
        <v>20770</v>
      </c>
      <c r="DE27" s="655"/>
      <c r="DF27" s="655"/>
      <c r="DG27" s="655"/>
      <c r="DH27" s="655"/>
      <c r="DI27" s="655"/>
      <c r="DJ27" s="655"/>
      <c r="DK27" s="656"/>
      <c r="DL27" s="632">
        <v>20770</v>
      </c>
      <c r="DM27" s="655"/>
      <c r="DN27" s="655"/>
      <c r="DO27" s="655"/>
      <c r="DP27" s="655"/>
      <c r="DQ27" s="655"/>
      <c r="DR27" s="655"/>
      <c r="DS27" s="655"/>
      <c r="DT27" s="655"/>
      <c r="DU27" s="655"/>
      <c r="DV27" s="656"/>
      <c r="DW27" s="628">
        <v>1.6</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19546</v>
      </c>
      <c r="S28" s="624"/>
      <c r="T28" s="624"/>
      <c r="U28" s="624"/>
      <c r="V28" s="624"/>
      <c r="W28" s="624"/>
      <c r="X28" s="624"/>
      <c r="Y28" s="625"/>
      <c r="Z28" s="626">
        <v>0.7</v>
      </c>
      <c r="AA28" s="626"/>
      <c r="AB28" s="626"/>
      <c r="AC28" s="626"/>
      <c r="AD28" s="627">
        <v>2885</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245063</v>
      </c>
      <c r="CS28" s="624"/>
      <c r="CT28" s="624"/>
      <c r="CU28" s="624"/>
      <c r="CV28" s="624"/>
      <c r="CW28" s="624"/>
      <c r="CX28" s="624"/>
      <c r="CY28" s="625"/>
      <c r="CZ28" s="657">
        <v>9</v>
      </c>
      <c r="DA28" s="658"/>
      <c r="DB28" s="658"/>
      <c r="DC28" s="659"/>
      <c r="DD28" s="632">
        <v>238233</v>
      </c>
      <c r="DE28" s="624"/>
      <c r="DF28" s="624"/>
      <c r="DG28" s="624"/>
      <c r="DH28" s="624"/>
      <c r="DI28" s="624"/>
      <c r="DJ28" s="624"/>
      <c r="DK28" s="625"/>
      <c r="DL28" s="632">
        <v>238233</v>
      </c>
      <c r="DM28" s="624"/>
      <c r="DN28" s="624"/>
      <c r="DO28" s="624"/>
      <c r="DP28" s="624"/>
      <c r="DQ28" s="624"/>
      <c r="DR28" s="624"/>
      <c r="DS28" s="624"/>
      <c r="DT28" s="624"/>
      <c r="DU28" s="624"/>
      <c r="DV28" s="625"/>
      <c r="DW28" s="628">
        <v>18.7</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970</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245063</v>
      </c>
      <c r="CS29" s="655"/>
      <c r="CT29" s="655"/>
      <c r="CU29" s="655"/>
      <c r="CV29" s="655"/>
      <c r="CW29" s="655"/>
      <c r="CX29" s="655"/>
      <c r="CY29" s="656"/>
      <c r="CZ29" s="657">
        <v>9</v>
      </c>
      <c r="DA29" s="658"/>
      <c r="DB29" s="658"/>
      <c r="DC29" s="659"/>
      <c r="DD29" s="632">
        <v>238233</v>
      </c>
      <c r="DE29" s="655"/>
      <c r="DF29" s="655"/>
      <c r="DG29" s="655"/>
      <c r="DH29" s="655"/>
      <c r="DI29" s="655"/>
      <c r="DJ29" s="655"/>
      <c r="DK29" s="656"/>
      <c r="DL29" s="632">
        <v>238233</v>
      </c>
      <c r="DM29" s="655"/>
      <c r="DN29" s="655"/>
      <c r="DO29" s="655"/>
      <c r="DP29" s="655"/>
      <c r="DQ29" s="655"/>
      <c r="DR29" s="655"/>
      <c r="DS29" s="655"/>
      <c r="DT29" s="655"/>
      <c r="DU29" s="655"/>
      <c r="DV29" s="656"/>
      <c r="DW29" s="628">
        <v>18.7</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51924</v>
      </c>
      <c r="S30" s="624"/>
      <c r="T30" s="624"/>
      <c r="U30" s="624"/>
      <c r="V30" s="624"/>
      <c r="W30" s="624"/>
      <c r="X30" s="624"/>
      <c r="Y30" s="625"/>
      <c r="Z30" s="626">
        <v>1.8</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97.5</v>
      </c>
      <c r="BH30" s="682"/>
      <c r="BI30" s="682"/>
      <c r="BJ30" s="682"/>
      <c r="BK30" s="682"/>
      <c r="BL30" s="682"/>
      <c r="BM30" s="618">
        <v>92.7</v>
      </c>
      <c r="BN30" s="682"/>
      <c r="BO30" s="682"/>
      <c r="BP30" s="682"/>
      <c r="BQ30" s="683"/>
      <c r="BR30" s="681">
        <v>96.7</v>
      </c>
      <c r="BS30" s="682"/>
      <c r="BT30" s="682"/>
      <c r="BU30" s="682"/>
      <c r="BV30" s="682"/>
      <c r="BW30" s="682"/>
      <c r="BX30" s="618">
        <v>92.3</v>
      </c>
      <c r="BY30" s="682"/>
      <c r="BZ30" s="682"/>
      <c r="CA30" s="682"/>
      <c r="CB30" s="683"/>
      <c r="CD30" s="686"/>
      <c r="CE30" s="687"/>
      <c r="CF30" s="637" t="s">
        <v>290</v>
      </c>
      <c r="CG30" s="638"/>
      <c r="CH30" s="638"/>
      <c r="CI30" s="638"/>
      <c r="CJ30" s="638"/>
      <c r="CK30" s="638"/>
      <c r="CL30" s="638"/>
      <c r="CM30" s="638"/>
      <c r="CN30" s="638"/>
      <c r="CO30" s="638"/>
      <c r="CP30" s="638"/>
      <c r="CQ30" s="639"/>
      <c r="CR30" s="623">
        <v>226040</v>
      </c>
      <c r="CS30" s="624"/>
      <c r="CT30" s="624"/>
      <c r="CU30" s="624"/>
      <c r="CV30" s="624"/>
      <c r="CW30" s="624"/>
      <c r="CX30" s="624"/>
      <c r="CY30" s="625"/>
      <c r="CZ30" s="657">
        <v>8.3000000000000007</v>
      </c>
      <c r="DA30" s="658"/>
      <c r="DB30" s="658"/>
      <c r="DC30" s="659"/>
      <c r="DD30" s="632">
        <v>220327</v>
      </c>
      <c r="DE30" s="624"/>
      <c r="DF30" s="624"/>
      <c r="DG30" s="624"/>
      <c r="DH30" s="624"/>
      <c r="DI30" s="624"/>
      <c r="DJ30" s="624"/>
      <c r="DK30" s="625"/>
      <c r="DL30" s="632">
        <v>220327</v>
      </c>
      <c r="DM30" s="624"/>
      <c r="DN30" s="624"/>
      <c r="DO30" s="624"/>
      <c r="DP30" s="624"/>
      <c r="DQ30" s="624"/>
      <c r="DR30" s="624"/>
      <c r="DS30" s="624"/>
      <c r="DT30" s="624"/>
      <c r="DU30" s="624"/>
      <c r="DV30" s="625"/>
      <c r="DW30" s="628">
        <v>17.3</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56791</v>
      </c>
      <c r="S31" s="624"/>
      <c r="T31" s="624"/>
      <c r="U31" s="624"/>
      <c r="V31" s="624"/>
      <c r="W31" s="624"/>
      <c r="X31" s="624"/>
      <c r="Y31" s="625"/>
      <c r="Z31" s="626">
        <v>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97.9</v>
      </c>
      <c r="BH31" s="655"/>
      <c r="BI31" s="655"/>
      <c r="BJ31" s="655"/>
      <c r="BK31" s="655"/>
      <c r="BL31" s="655"/>
      <c r="BM31" s="629">
        <v>95.1</v>
      </c>
      <c r="BN31" s="679"/>
      <c r="BO31" s="679"/>
      <c r="BP31" s="679"/>
      <c r="BQ31" s="680"/>
      <c r="BR31" s="678">
        <v>96.8</v>
      </c>
      <c r="BS31" s="655"/>
      <c r="BT31" s="655"/>
      <c r="BU31" s="655"/>
      <c r="BV31" s="655"/>
      <c r="BW31" s="655"/>
      <c r="BX31" s="629">
        <v>93.3</v>
      </c>
      <c r="BY31" s="679"/>
      <c r="BZ31" s="679"/>
      <c r="CA31" s="679"/>
      <c r="CB31" s="680"/>
      <c r="CD31" s="686"/>
      <c r="CE31" s="687"/>
      <c r="CF31" s="637" t="s">
        <v>294</v>
      </c>
      <c r="CG31" s="638"/>
      <c r="CH31" s="638"/>
      <c r="CI31" s="638"/>
      <c r="CJ31" s="638"/>
      <c r="CK31" s="638"/>
      <c r="CL31" s="638"/>
      <c r="CM31" s="638"/>
      <c r="CN31" s="638"/>
      <c r="CO31" s="638"/>
      <c r="CP31" s="638"/>
      <c r="CQ31" s="639"/>
      <c r="CR31" s="623">
        <v>19023</v>
      </c>
      <c r="CS31" s="655"/>
      <c r="CT31" s="655"/>
      <c r="CU31" s="655"/>
      <c r="CV31" s="655"/>
      <c r="CW31" s="655"/>
      <c r="CX31" s="655"/>
      <c r="CY31" s="656"/>
      <c r="CZ31" s="657">
        <v>0.7</v>
      </c>
      <c r="DA31" s="658"/>
      <c r="DB31" s="658"/>
      <c r="DC31" s="659"/>
      <c r="DD31" s="632">
        <v>17906</v>
      </c>
      <c r="DE31" s="655"/>
      <c r="DF31" s="655"/>
      <c r="DG31" s="655"/>
      <c r="DH31" s="655"/>
      <c r="DI31" s="655"/>
      <c r="DJ31" s="655"/>
      <c r="DK31" s="656"/>
      <c r="DL31" s="632">
        <v>17906</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38835</v>
      </c>
      <c r="S32" s="624"/>
      <c r="T32" s="624"/>
      <c r="U32" s="624"/>
      <c r="V32" s="624"/>
      <c r="W32" s="624"/>
      <c r="X32" s="624"/>
      <c r="Y32" s="625"/>
      <c r="Z32" s="626">
        <v>1.4</v>
      </c>
      <c r="AA32" s="626"/>
      <c r="AB32" s="626"/>
      <c r="AC32" s="626"/>
      <c r="AD32" s="627">
        <v>11954</v>
      </c>
      <c r="AE32" s="627"/>
      <c r="AF32" s="627"/>
      <c r="AG32" s="627"/>
      <c r="AH32" s="627"/>
      <c r="AI32" s="627"/>
      <c r="AJ32" s="627"/>
      <c r="AK32" s="627"/>
      <c r="AL32" s="628">
        <v>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97.1</v>
      </c>
      <c r="BH32" s="691"/>
      <c r="BI32" s="691"/>
      <c r="BJ32" s="691"/>
      <c r="BK32" s="691"/>
      <c r="BL32" s="691"/>
      <c r="BM32" s="692">
        <v>91.4</v>
      </c>
      <c r="BN32" s="691"/>
      <c r="BO32" s="691"/>
      <c r="BP32" s="691"/>
      <c r="BQ32" s="693"/>
      <c r="BR32" s="690">
        <v>96.5</v>
      </c>
      <c r="BS32" s="691"/>
      <c r="BT32" s="691"/>
      <c r="BU32" s="691"/>
      <c r="BV32" s="691"/>
      <c r="BW32" s="691"/>
      <c r="BX32" s="692">
        <v>91.8</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604243</v>
      </c>
      <c r="S33" s="624"/>
      <c r="T33" s="624"/>
      <c r="U33" s="624"/>
      <c r="V33" s="624"/>
      <c r="W33" s="624"/>
      <c r="X33" s="624"/>
      <c r="Y33" s="625"/>
      <c r="Z33" s="626">
        <v>21.5</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1020989</v>
      </c>
      <c r="CS33" s="655"/>
      <c r="CT33" s="655"/>
      <c r="CU33" s="655"/>
      <c r="CV33" s="655"/>
      <c r="CW33" s="655"/>
      <c r="CX33" s="655"/>
      <c r="CY33" s="656"/>
      <c r="CZ33" s="657">
        <v>37.5</v>
      </c>
      <c r="DA33" s="658"/>
      <c r="DB33" s="658"/>
      <c r="DC33" s="659"/>
      <c r="DD33" s="632">
        <v>692680</v>
      </c>
      <c r="DE33" s="655"/>
      <c r="DF33" s="655"/>
      <c r="DG33" s="655"/>
      <c r="DH33" s="655"/>
      <c r="DI33" s="655"/>
      <c r="DJ33" s="655"/>
      <c r="DK33" s="656"/>
      <c r="DL33" s="632">
        <v>547039</v>
      </c>
      <c r="DM33" s="655"/>
      <c r="DN33" s="655"/>
      <c r="DO33" s="655"/>
      <c r="DP33" s="655"/>
      <c r="DQ33" s="655"/>
      <c r="DR33" s="655"/>
      <c r="DS33" s="655"/>
      <c r="DT33" s="655"/>
      <c r="DU33" s="655"/>
      <c r="DV33" s="656"/>
      <c r="DW33" s="628">
        <v>43</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322477</v>
      </c>
      <c r="CS34" s="624"/>
      <c r="CT34" s="624"/>
      <c r="CU34" s="624"/>
      <c r="CV34" s="624"/>
      <c r="CW34" s="624"/>
      <c r="CX34" s="624"/>
      <c r="CY34" s="625"/>
      <c r="CZ34" s="657">
        <v>11.9</v>
      </c>
      <c r="DA34" s="658"/>
      <c r="DB34" s="658"/>
      <c r="DC34" s="659"/>
      <c r="DD34" s="632">
        <v>207176</v>
      </c>
      <c r="DE34" s="624"/>
      <c r="DF34" s="624"/>
      <c r="DG34" s="624"/>
      <c r="DH34" s="624"/>
      <c r="DI34" s="624"/>
      <c r="DJ34" s="624"/>
      <c r="DK34" s="625"/>
      <c r="DL34" s="632">
        <v>198932</v>
      </c>
      <c r="DM34" s="624"/>
      <c r="DN34" s="624"/>
      <c r="DO34" s="624"/>
      <c r="DP34" s="624"/>
      <c r="DQ34" s="624"/>
      <c r="DR34" s="624"/>
      <c r="DS34" s="624"/>
      <c r="DT34" s="624"/>
      <c r="DU34" s="624"/>
      <c r="DV34" s="625"/>
      <c r="DW34" s="628">
        <v>15.7</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58443</v>
      </c>
      <c r="S35" s="624"/>
      <c r="T35" s="624"/>
      <c r="U35" s="624"/>
      <c r="V35" s="624"/>
      <c r="W35" s="624"/>
      <c r="X35" s="624"/>
      <c r="Y35" s="625"/>
      <c r="Z35" s="626">
        <v>2.1</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174146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50</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21585</v>
      </c>
      <c r="CS35" s="655"/>
      <c r="CT35" s="655"/>
      <c r="CU35" s="655"/>
      <c r="CV35" s="655"/>
      <c r="CW35" s="655"/>
      <c r="CX35" s="655"/>
      <c r="CY35" s="656"/>
      <c r="CZ35" s="657">
        <v>0.8</v>
      </c>
      <c r="DA35" s="658"/>
      <c r="DB35" s="658"/>
      <c r="DC35" s="659"/>
      <c r="DD35" s="632">
        <v>12785</v>
      </c>
      <c r="DE35" s="655"/>
      <c r="DF35" s="655"/>
      <c r="DG35" s="655"/>
      <c r="DH35" s="655"/>
      <c r="DI35" s="655"/>
      <c r="DJ35" s="655"/>
      <c r="DK35" s="656"/>
      <c r="DL35" s="632">
        <v>12785</v>
      </c>
      <c r="DM35" s="655"/>
      <c r="DN35" s="655"/>
      <c r="DO35" s="655"/>
      <c r="DP35" s="655"/>
      <c r="DQ35" s="655"/>
      <c r="DR35" s="655"/>
      <c r="DS35" s="655"/>
      <c r="DT35" s="655"/>
      <c r="DU35" s="655"/>
      <c r="DV35" s="656"/>
      <c r="DW35" s="628">
        <v>1</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2815144</v>
      </c>
      <c r="S36" s="696"/>
      <c r="T36" s="696"/>
      <c r="U36" s="696"/>
      <c r="V36" s="696"/>
      <c r="W36" s="696"/>
      <c r="X36" s="696"/>
      <c r="Y36" s="697"/>
      <c r="Z36" s="698">
        <v>100</v>
      </c>
      <c r="AA36" s="698"/>
      <c r="AB36" s="698"/>
      <c r="AC36" s="698"/>
      <c r="AD36" s="699">
        <v>1212349</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34552</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-6824</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289071</v>
      </c>
      <c r="CS36" s="624"/>
      <c r="CT36" s="624"/>
      <c r="CU36" s="624"/>
      <c r="CV36" s="624"/>
      <c r="CW36" s="624"/>
      <c r="CX36" s="624"/>
      <c r="CY36" s="625"/>
      <c r="CZ36" s="657">
        <v>10.6</v>
      </c>
      <c r="DA36" s="658"/>
      <c r="DB36" s="658"/>
      <c r="DC36" s="659"/>
      <c r="DD36" s="632">
        <v>170113</v>
      </c>
      <c r="DE36" s="624"/>
      <c r="DF36" s="624"/>
      <c r="DG36" s="624"/>
      <c r="DH36" s="624"/>
      <c r="DI36" s="624"/>
      <c r="DJ36" s="624"/>
      <c r="DK36" s="625"/>
      <c r="DL36" s="632">
        <v>163506</v>
      </c>
      <c r="DM36" s="624"/>
      <c r="DN36" s="624"/>
      <c r="DO36" s="624"/>
      <c r="DP36" s="624"/>
      <c r="DQ36" s="624"/>
      <c r="DR36" s="624"/>
      <c r="DS36" s="624"/>
      <c r="DT36" s="624"/>
      <c r="DU36" s="624"/>
      <c r="DV36" s="625"/>
      <c r="DW36" s="628">
        <v>12.9</v>
      </c>
      <c r="DX36" s="653"/>
      <c r="DY36" s="653"/>
      <c r="DZ36" s="653"/>
      <c r="EA36" s="653"/>
      <c r="EB36" s="653"/>
      <c r="EC36" s="654"/>
    </row>
    <row r="37" spans="2:133" ht="11.25" customHeight="1">
      <c r="AQ37" s="702" t="s">
        <v>312</v>
      </c>
      <c r="AR37" s="703"/>
      <c r="AS37" s="703"/>
      <c r="AT37" s="703"/>
      <c r="AU37" s="703"/>
      <c r="AV37" s="703"/>
      <c r="AW37" s="703"/>
      <c r="AX37" s="703"/>
      <c r="AY37" s="704"/>
      <c r="AZ37" s="623">
        <v>27268</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315</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116506</v>
      </c>
      <c r="CS37" s="655"/>
      <c r="CT37" s="655"/>
      <c r="CU37" s="655"/>
      <c r="CV37" s="655"/>
      <c r="CW37" s="655"/>
      <c r="CX37" s="655"/>
      <c r="CY37" s="656"/>
      <c r="CZ37" s="657">
        <v>4.3</v>
      </c>
      <c r="DA37" s="658"/>
      <c r="DB37" s="658"/>
      <c r="DC37" s="659"/>
      <c r="DD37" s="632">
        <v>116506</v>
      </c>
      <c r="DE37" s="655"/>
      <c r="DF37" s="655"/>
      <c r="DG37" s="655"/>
      <c r="DH37" s="655"/>
      <c r="DI37" s="655"/>
      <c r="DJ37" s="655"/>
      <c r="DK37" s="656"/>
      <c r="DL37" s="632">
        <v>116506</v>
      </c>
      <c r="DM37" s="655"/>
      <c r="DN37" s="655"/>
      <c r="DO37" s="655"/>
      <c r="DP37" s="655"/>
      <c r="DQ37" s="655"/>
      <c r="DR37" s="655"/>
      <c r="DS37" s="655"/>
      <c r="DT37" s="655"/>
      <c r="DU37" s="655"/>
      <c r="DV37" s="656"/>
      <c r="DW37" s="628">
        <v>9.1999999999999993</v>
      </c>
      <c r="DX37" s="653"/>
      <c r="DY37" s="653"/>
      <c r="DZ37" s="653"/>
      <c r="EA37" s="653"/>
      <c r="EB37" s="653"/>
      <c r="EC37" s="654"/>
    </row>
    <row r="38" spans="2:133" ht="11.25" customHeight="1">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491</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174146</v>
      </c>
      <c r="CS38" s="624"/>
      <c r="CT38" s="624"/>
      <c r="CU38" s="624"/>
      <c r="CV38" s="624"/>
      <c r="CW38" s="624"/>
      <c r="CX38" s="624"/>
      <c r="CY38" s="625"/>
      <c r="CZ38" s="657">
        <v>6.4</v>
      </c>
      <c r="DA38" s="658"/>
      <c r="DB38" s="658"/>
      <c r="DC38" s="659"/>
      <c r="DD38" s="632">
        <v>147235</v>
      </c>
      <c r="DE38" s="624"/>
      <c r="DF38" s="624"/>
      <c r="DG38" s="624"/>
      <c r="DH38" s="624"/>
      <c r="DI38" s="624"/>
      <c r="DJ38" s="624"/>
      <c r="DK38" s="625"/>
      <c r="DL38" s="632">
        <v>147225</v>
      </c>
      <c r="DM38" s="624"/>
      <c r="DN38" s="624"/>
      <c r="DO38" s="624"/>
      <c r="DP38" s="624"/>
      <c r="DQ38" s="624"/>
      <c r="DR38" s="624"/>
      <c r="DS38" s="624"/>
      <c r="DT38" s="624"/>
      <c r="DU38" s="624"/>
      <c r="DV38" s="625"/>
      <c r="DW38" s="628">
        <v>11.6</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49</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189039</v>
      </c>
      <c r="CS39" s="655"/>
      <c r="CT39" s="655"/>
      <c r="CU39" s="655"/>
      <c r="CV39" s="655"/>
      <c r="CW39" s="655"/>
      <c r="CX39" s="655"/>
      <c r="CY39" s="656"/>
      <c r="CZ39" s="657">
        <v>6.9</v>
      </c>
      <c r="DA39" s="658"/>
      <c r="DB39" s="658"/>
      <c r="DC39" s="659"/>
      <c r="DD39" s="632">
        <v>130700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35430</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174</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24671</v>
      </c>
      <c r="CS40" s="624"/>
      <c r="CT40" s="624"/>
      <c r="CU40" s="624"/>
      <c r="CV40" s="624"/>
      <c r="CW40" s="624"/>
      <c r="CX40" s="624"/>
      <c r="CY40" s="625"/>
      <c r="CZ40" s="657">
        <v>0.9</v>
      </c>
      <c r="DA40" s="658"/>
      <c r="DB40" s="658"/>
      <c r="DC40" s="659"/>
      <c r="DD40" s="632">
        <v>24671</v>
      </c>
      <c r="DE40" s="624"/>
      <c r="DF40" s="624"/>
      <c r="DG40" s="624"/>
      <c r="DH40" s="624"/>
      <c r="DI40" s="624"/>
      <c r="DJ40" s="624"/>
      <c r="DK40" s="625"/>
      <c r="DL40" s="632">
        <v>24591</v>
      </c>
      <c r="DM40" s="624"/>
      <c r="DN40" s="624"/>
      <c r="DO40" s="624"/>
      <c r="DP40" s="624"/>
      <c r="DQ40" s="624"/>
      <c r="DR40" s="624"/>
      <c r="DS40" s="624"/>
      <c r="DT40" s="624"/>
      <c r="DU40" s="624"/>
      <c r="DV40" s="625"/>
      <c r="DW40" s="628">
        <v>1.9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76896</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402</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1012442</v>
      </c>
      <c r="CS42" s="624"/>
      <c r="CT42" s="624"/>
      <c r="CU42" s="624"/>
      <c r="CV42" s="624"/>
      <c r="CW42" s="624"/>
      <c r="CX42" s="624"/>
      <c r="CY42" s="625"/>
      <c r="CZ42" s="657">
        <v>37.200000000000003</v>
      </c>
      <c r="DA42" s="706"/>
      <c r="DB42" s="706"/>
      <c r="DC42" s="707"/>
      <c r="DD42" s="632">
        <v>54737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5209</v>
      </c>
      <c r="CS43" s="655"/>
      <c r="CT43" s="655"/>
      <c r="CU43" s="655"/>
      <c r="CV43" s="655"/>
      <c r="CW43" s="655"/>
      <c r="CX43" s="655"/>
      <c r="CY43" s="656"/>
      <c r="CZ43" s="657">
        <v>0.2</v>
      </c>
      <c r="DA43" s="658"/>
      <c r="DB43" s="658"/>
      <c r="DC43" s="659"/>
      <c r="DD43" s="632">
        <v>1919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851059</v>
      </c>
      <c r="CS44" s="624"/>
      <c r="CT44" s="624"/>
      <c r="CU44" s="624"/>
      <c r="CV44" s="624"/>
      <c r="CW44" s="624"/>
      <c r="CX44" s="624"/>
      <c r="CY44" s="625"/>
      <c r="CZ44" s="657">
        <v>31.3</v>
      </c>
      <c r="DA44" s="706"/>
      <c r="DB44" s="706"/>
      <c r="DC44" s="707"/>
      <c r="DD44" s="632">
        <v>51443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381299</v>
      </c>
      <c r="CS45" s="655"/>
      <c r="CT45" s="655"/>
      <c r="CU45" s="655"/>
      <c r="CV45" s="655"/>
      <c r="CW45" s="655"/>
      <c r="CX45" s="655"/>
      <c r="CY45" s="656"/>
      <c r="CZ45" s="657">
        <v>14</v>
      </c>
      <c r="DA45" s="658"/>
      <c r="DB45" s="658"/>
      <c r="DC45" s="659"/>
      <c r="DD45" s="632">
        <v>10236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453146</v>
      </c>
      <c r="CS46" s="624"/>
      <c r="CT46" s="624"/>
      <c r="CU46" s="624"/>
      <c r="CV46" s="624"/>
      <c r="CW46" s="624"/>
      <c r="CX46" s="624"/>
      <c r="CY46" s="625"/>
      <c r="CZ46" s="657">
        <v>16.7</v>
      </c>
      <c r="DA46" s="706"/>
      <c r="DB46" s="706"/>
      <c r="DC46" s="707"/>
      <c r="DD46" s="632">
        <v>25697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161383</v>
      </c>
      <c r="CS47" s="655"/>
      <c r="CT47" s="655"/>
      <c r="CU47" s="655"/>
      <c r="CV47" s="655"/>
      <c r="CW47" s="655"/>
      <c r="CX47" s="655"/>
      <c r="CY47" s="656"/>
      <c r="CZ47" s="657">
        <v>5.9</v>
      </c>
      <c r="DA47" s="658"/>
      <c r="DB47" s="658"/>
      <c r="DC47" s="659"/>
      <c r="DD47" s="632">
        <v>3294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2720531</v>
      </c>
      <c r="CS49" s="691"/>
      <c r="CT49" s="691"/>
      <c r="CU49" s="691"/>
      <c r="CV49" s="691"/>
      <c r="CW49" s="691"/>
      <c r="CX49" s="691"/>
      <c r="CY49" s="718"/>
      <c r="CZ49" s="719">
        <v>100</v>
      </c>
      <c r="DA49" s="720"/>
      <c r="DB49" s="720"/>
      <c r="DC49" s="721"/>
      <c r="DD49" s="722">
        <v>1336798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2815</v>
      </c>
      <c r="R7" s="753"/>
      <c r="S7" s="753"/>
      <c r="T7" s="753"/>
      <c r="U7" s="753"/>
      <c r="V7" s="753">
        <v>2721</v>
      </c>
      <c r="W7" s="753"/>
      <c r="X7" s="753"/>
      <c r="Y7" s="753"/>
      <c r="Z7" s="753"/>
      <c r="AA7" s="753">
        <v>94</v>
      </c>
      <c r="AB7" s="753"/>
      <c r="AC7" s="753"/>
      <c r="AD7" s="753"/>
      <c r="AE7" s="754"/>
      <c r="AF7" s="755">
        <v>50</v>
      </c>
      <c r="AG7" s="756"/>
      <c r="AH7" s="756"/>
      <c r="AI7" s="756"/>
      <c r="AJ7" s="757"/>
      <c r="AK7" s="792">
        <v>47</v>
      </c>
      <c r="AL7" s="793"/>
      <c r="AM7" s="793"/>
      <c r="AN7" s="793"/>
      <c r="AO7" s="793"/>
      <c r="AP7" s="793">
        <v>2443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553</v>
      </c>
      <c r="BT7" s="797"/>
      <c r="BU7" s="797"/>
      <c r="BV7" s="797"/>
      <c r="BW7" s="797"/>
      <c r="BX7" s="797"/>
      <c r="BY7" s="797"/>
      <c r="BZ7" s="797"/>
      <c r="CA7" s="797"/>
      <c r="CB7" s="797"/>
      <c r="CC7" s="797"/>
      <c r="CD7" s="797"/>
      <c r="CE7" s="797"/>
      <c r="CF7" s="797"/>
      <c r="CG7" s="798"/>
      <c r="CH7" s="789">
        <v>1</v>
      </c>
      <c r="CI7" s="790"/>
      <c r="CJ7" s="790"/>
      <c r="CK7" s="790"/>
      <c r="CL7" s="791"/>
      <c r="CM7" s="789">
        <v>74</v>
      </c>
      <c r="CN7" s="790"/>
      <c r="CO7" s="790"/>
      <c r="CP7" s="790"/>
      <c r="CQ7" s="791"/>
      <c r="CR7" s="789">
        <v>5</v>
      </c>
      <c r="CS7" s="790"/>
      <c r="CT7" s="790"/>
      <c r="CU7" s="790"/>
      <c r="CV7" s="791"/>
      <c r="CW7" s="789"/>
      <c r="CX7" s="790"/>
      <c r="CY7" s="790"/>
      <c r="CZ7" s="790"/>
      <c r="DA7" s="791"/>
      <c r="DB7" s="789">
        <v>189</v>
      </c>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t="s">
        <v>548</v>
      </c>
      <c r="R8" s="777"/>
      <c r="S8" s="777"/>
      <c r="T8" s="777"/>
      <c r="U8" s="777"/>
      <c r="V8" s="777" t="s">
        <v>548</v>
      </c>
      <c r="W8" s="777"/>
      <c r="X8" s="777"/>
      <c r="Y8" s="777"/>
      <c r="Z8" s="777"/>
      <c r="AA8" s="777" t="s">
        <v>552</v>
      </c>
      <c r="AB8" s="777"/>
      <c r="AC8" s="777"/>
      <c r="AD8" s="777"/>
      <c r="AE8" s="778"/>
      <c r="AF8" s="779" t="s">
        <v>549</v>
      </c>
      <c r="AG8" s="780"/>
      <c r="AH8" s="780"/>
      <c r="AI8" s="780"/>
      <c r="AJ8" s="781"/>
      <c r="AK8" s="782" t="s">
        <v>552</v>
      </c>
      <c r="AL8" s="783"/>
      <c r="AM8" s="783"/>
      <c r="AN8" s="783"/>
      <c r="AO8" s="783"/>
      <c r="AP8" s="783" t="s">
        <v>548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554</v>
      </c>
      <c r="BT8" s="787"/>
      <c r="BU8" s="787"/>
      <c r="BV8" s="787"/>
      <c r="BW8" s="787"/>
      <c r="BX8" s="787"/>
      <c r="BY8" s="787"/>
      <c r="BZ8" s="787"/>
      <c r="CA8" s="787"/>
      <c r="CB8" s="787"/>
      <c r="CC8" s="787"/>
      <c r="CD8" s="787"/>
      <c r="CE8" s="787"/>
      <c r="CF8" s="787"/>
      <c r="CG8" s="788"/>
      <c r="CH8" s="799">
        <v>-79</v>
      </c>
      <c r="CI8" s="800"/>
      <c r="CJ8" s="800"/>
      <c r="CK8" s="800"/>
      <c r="CL8" s="801"/>
      <c r="CM8" s="799">
        <v>892</v>
      </c>
      <c r="CN8" s="800"/>
      <c r="CO8" s="800"/>
      <c r="CP8" s="800"/>
      <c r="CQ8" s="801"/>
      <c r="CR8" s="799">
        <v>60</v>
      </c>
      <c r="CS8" s="800"/>
      <c r="CT8" s="800"/>
      <c r="CU8" s="800"/>
      <c r="CV8" s="801"/>
      <c r="CW8" s="799">
        <v>40</v>
      </c>
      <c r="CX8" s="800"/>
      <c r="CY8" s="800"/>
      <c r="CZ8" s="800"/>
      <c r="DA8" s="801"/>
      <c r="DB8" s="799">
        <v>62</v>
      </c>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2815</v>
      </c>
      <c r="R23" s="812"/>
      <c r="S23" s="812"/>
      <c r="T23" s="812"/>
      <c r="U23" s="812"/>
      <c r="V23" s="812">
        <v>2721</v>
      </c>
      <c r="W23" s="812"/>
      <c r="X23" s="812"/>
      <c r="Y23" s="812"/>
      <c r="Z23" s="812"/>
      <c r="AA23" s="812">
        <v>95</v>
      </c>
      <c r="AB23" s="812"/>
      <c r="AC23" s="812"/>
      <c r="AD23" s="812"/>
      <c r="AE23" s="813"/>
      <c r="AF23" s="814">
        <v>50</v>
      </c>
      <c r="AG23" s="812"/>
      <c r="AH23" s="812"/>
      <c r="AI23" s="812"/>
      <c r="AJ23" s="815"/>
      <c r="AK23" s="816"/>
      <c r="AL23" s="817"/>
      <c r="AM23" s="817"/>
      <c r="AN23" s="817"/>
      <c r="AO23" s="817"/>
      <c r="AP23" s="812">
        <v>2443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327</v>
      </c>
      <c r="R28" s="841"/>
      <c r="S28" s="841"/>
      <c r="T28" s="841"/>
      <c r="U28" s="841"/>
      <c r="V28" s="841">
        <v>327</v>
      </c>
      <c r="W28" s="841"/>
      <c r="X28" s="841"/>
      <c r="Y28" s="841"/>
      <c r="Z28" s="841"/>
      <c r="AA28" s="841" t="s">
        <v>550</v>
      </c>
      <c r="AB28" s="841"/>
      <c r="AC28" s="841"/>
      <c r="AD28" s="841"/>
      <c r="AE28" s="842"/>
      <c r="AF28" s="843">
        <v>0</v>
      </c>
      <c r="AG28" s="841"/>
      <c r="AH28" s="841"/>
      <c r="AI28" s="841"/>
      <c r="AJ28" s="844"/>
      <c r="AK28" s="845">
        <v>25</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47</v>
      </c>
      <c r="R29" s="777"/>
      <c r="S29" s="777"/>
      <c r="T29" s="777"/>
      <c r="U29" s="777"/>
      <c r="V29" s="777">
        <v>45</v>
      </c>
      <c r="W29" s="777"/>
      <c r="X29" s="777"/>
      <c r="Y29" s="777"/>
      <c r="Z29" s="777"/>
      <c r="AA29" s="777">
        <v>2</v>
      </c>
      <c r="AB29" s="777"/>
      <c r="AC29" s="777"/>
      <c r="AD29" s="777"/>
      <c r="AE29" s="778"/>
      <c r="AF29" s="779">
        <v>2</v>
      </c>
      <c r="AG29" s="780"/>
      <c r="AH29" s="780"/>
      <c r="AI29" s="780"/>
      <c r="AJ29" s="781"/>
      <c r="AK29" s="848">
        <v>12</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27</v>
      </c>
      <c r="R30" s="777"/>
      <c r="S30" s="777"/>
      <c r="T30" s="777"/>
      <c r="U30" s="777"/>
      <c r="V30" s="777">
        <v>27</v>
      </c>
      <c r="W30" s="777"/>
      <c r="X30" s="777"/>
      <c r="Y30" s="777"/>
      <c r="Z30" s="777"/>
      <c r="AA30" s="777" t="s">
        <v>548</v>
      </c>
      <c r="AB30" s="777"/>
      <c r="AC30" s="777"/>
      <c r="AD30" s="777"/>
      <c r="AE30" s="778"/>
      <c r="AF30" s="779" t="s">
        <v>549</v>
      </c>
      <c r="AG30" s="780"/>
      <c r="AH30" s="780"/>
      <c r="AI30" s="780"/>
      <c r="AJ30" s="781"/>
      <c r="AK30" s="848" t="s">
        <v>548</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227</v>
      </c>
      <c r="R31" s="777"/>
      <c r="S31" s="777"/>
      <c r="T31" s="777"/>
      <c r="U31" s="777"/>
      <c r="V31" s="777">
        <v>214</v>
      </c>
      <c r="W31" s="777"/>
      <c r="X31" s="777"/>
      <c r="Y31" s="777"/>
      <c r="Z31" s="777"/>
      <c r="AA31" s="777">
        <v>14</v>
      </c>
      <c r="AB31" s="777"/>
      <c r="AC31" s="777"/>
      <c r="AD31" s="777"/>
      <c r="AE31" s="778"/>
      <c r="AF31" s="779">
        <v>14</v>
      </c>
      <c r="AG31" s="780"/>
      <c r="AH31" s="780"/>
      <c r="AI31" s="780"/>
      <c r="AJ31" s="781"/>
      <c r="AK31" s="848">
        <v>32</v>
      </c>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60</v>
      </c>
      <c r="R32" s="777"/>
      <c r="S32" s="777"/>
      <c r="T32" s="777"/>
      <c r="U32" s="777"/>
      <c r="V32" s="777">
        <v>60</v>
      </c>
      <c r="W32" s="777"/>
      <c r="X32" s="777"/>
      <c r="Y32" s="777"/>
      <c r="Z32" s="777"/>
      <c r="AA32" s="777" t="s">
        <v>548</v>
      </c>
      <c r="AB32" s="777"/>
      <c r="AC32" s="777"/>
      <c r="AD32" s="777"/>
      <c r="AE32" s="778"/>
      <c r="AF32" s="779" t="s">
        <v>551</v>
      </c>
      <c r="AG32" s="780"/>
      <c r="AH32" s="780"/>
      <c r="AI32" s="780"/>
      <c r="AJ32" s="781"/>
      <c r="AK32" s="848">
        <v>35</v>
      </c>
      <c r="AL32" s="849"/>
      <c r="AM32" s="849"/>
      <c r="AN32" s="849"/>
      <c r="AO32" s="849"/>
      <c r="AP32" s="849">
        <v>365</v>
      </c>
      <c r="AQ32" s="849"/>
      <c r="AR32" s="849"/>
      <c r="AS32" s="849"/>
      <c r="AT32" s="849"/>
      <c r="AU32" s="849">
        <v>253</v>
      </c>
      <c r="AV32" s="849"/>
      <c r="AW32" s="849"/>
      <c r="AX32" s="849"/>
      <c r="AY32" s="849"/>
      <c r="AZ32" s="850" t="s">
        <v>548</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37</v>
      </c>
      <c r="R33" s="777"/>
      <c r="S33" s="777"/>
      <c r="T33" s="777"/>
      <c r="U33" s="777"/>
      <c r="V33" s="777">
        <v>37</v>
      </c>
      <c r="W33" s="777"/>
      <c r="X33" s="777"/>
      <c r="Y33" s="777"/>
      <c r="Z33" s="777"/>
      <c r="AA33" s="777" t="s">
        <v>548</v>
      </c>
      <c r="AB33" s="777"/>
      <c r="AC33" s="777"/>
      <c r="AD33" s="777"/>
      <c r="AE33" s="778"/>
      <c r="AF33" s="779" t="s">
        <v>549</v>
      </c>
      <c r="AG33" s="780"/>
      <c r="AH33" s="780"/>
      <c r="AI33" s="780"/>
      <c r="AJ33" s="781"/>
      <c r="AK33" s="848">
        <v>27</v>
      </c>
      <c r="AL33" s="849"/>
      <c r="AM33" s="849"/>
      <c r="AN33" s="849"/>
      <c r="AO33" s="849"/>
      <c r="AP33" s="849">
        <v>218</v>
      </c>
      <c r="AQ33" s="849"/>
      <c r="AR33" s="849"/>
      <c r="AS33" s="849"/>
      <c r="AT33" s="849"/>
      <c r="AU33" s="849">
        <v>218</v>
      </c>
      <c r="AV33" s="849"/>
      <c r="AW33" s="849"/>
      <c r="AX33" s="849"/>
      <c r="AY33" s="849"/>
      <c r="AZ33" s="850" t="s">
        <v>548</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49</v>
      </c>
      <c r="R34" s="777"/>
      <c r="S34" s="777"/>
      <c r="T34" s="777"/>
      <c r="U34" s="777"/>
      <c r="V34" s="777">
        <v>48</v>
      </c>
      <c r="W34" s="777"/>
      <c r="X34" s="777"/>
      <c r="Y34" s="777"/>
      <c r="Z34" s="777"/>
      <c r="AA34" s="777">
        <v>1</v>
      </c>
      <c r="AB34" s="777"/>
      <c r="AC34" s="777"/>
      <c r="AD34" s="777"/>
      <c r="AE34" s="778"/>
      <c r="AF34" s="779" t="s">
        <v>555</v>
      </c>
      <c r="AG34" s="780"/>
      <c r="AH34" s="780"/>
      <c r="AI34" s="780"/>
      <c r="AJ34" s="781"/>
      <c r="AK34" s="848" t="s">
        <v>548</v>
      </c>
      <c r="AL34" s="849"/>
      <c r="AM34" s="849"/>
      <c r="AN34" s="849"/>
      <c r="AO34" s="849"/>
      <c r="AP34" s="849" t="s">
        <v>548</v>
      </c>
      <c r="AQ34" s="849"/>
      <c r="AR34" s="849"/>
      <c r="AS34" s="849"/>
      <c r="AT34" s="849"/>
      <c r="AU34" s="849" t="s">
        <v>548</v>
      </c>
      <c r="AV34" s="849"/>
      <c r="AW34" s="849"/>
      <c r="AX34" s="849"/>
      <c r="AY34" s="849"/>
      <c r="AZ34" s="850" t="s">
        <v>548</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16</v>
      </c>
      <c r="AG63" s="860"/>
      <c r="AH63" s="860"/>
      <c r="AI63" s="860"/>
      <c r="AJ63" s="861"/>
      <c r="AK63" s="862"/>
      <c r="AL63" s="857"/>
      <c r="AM63" s="857"/>
      <c r="AN63" s="857"/>
      <c r="AO63" s="857"/>
      <c r="AP63" s="860">
        <v>583</v>
      </c>
      <c r="AQ63" s="860"/>
      <c r="AR63" s="860"/>
      <c r="AS63" s="860"/>
      <c r="AT63" s="860"/>
      <c r="AU63" s="860">
        <v>471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388</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538</v>
      </c>
      <c r="C68" s="888"/>
      <c r="D68" s="888"/>
      <c r="E68" s="888"/>
      <c r="F68" s="888"/>
      <c r="G68" s="888"/>
      <c r="H68" s="888"/>
      <c r="I68" s="888"/>
      <c r="J68" s="888"/>
      <c r="K68" s="888"/>
      <c r="L68" s="888"/>
      <c r="M68" s="888"/>
      <c r="N68" s="888"/>
      <c r="O68" s="888"/>
      <c r="P68" s="889"/>
      <c r="Q68" s="890">
        <v>1511</v>
      </c>
      <c r="R68" s="884"/>
      <c r="S68" s="884"/>
      <c r="T68" s="884"/>
      <c r="U68" s="884"/>
      <c r="V68" s="884">
        <v>1511</v>
      </c>
      <c r="W68" s="884"/>
      <c r="X68" s="884"/>
      <c r="Y68" s="884"/>
      <c r="Z68" s="884"/>
      <c r="AA68" s="884"/>
      <c r="AB68" s="884"/>
      <c r="AC68" s="884"/>
      <c r="AD68" s="884"/>
      <c r="AE68" s="884"/>
      <c r="AF68" s="884"/>
      <c r="AG68" s="884"/>
      <c r="AH68" s="884"/>
      <c r="AI68" s="884"/>
      <c r="AJ68" s="884"/>
      <c r="AK68" s="884"/>
      <c r="AL68" s="884"/>
      <c r="AM68" s="884"/>
      <c r="AN68" s="884"/>
      <c r="AO68" s="884"/>
      <c r="AP68" s="884">
        <v>1983</v>
      </c>
      <c r="AQ68" s="884"/>
      <c r="AR68" s="884"/>
      <c r="AS68" s="884"/>
      <c r="AT68" s="884"/>
      <c r="AU68" s="884">
        <v>33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539</v>
      </c>
      <c r="C69" s="892"/>
      <c r="D69" s="892"/>
      <c r="E69" s="892"/>
      <c r="F69" s="892"/>
      <c r="G69" s="892"/>
      <c r="H69" s="892"/>
      <c r="I69" s="892"/>
      <c r="J69" s="892"/>
      <c r="K69" s="892"/>
      <c r="L69" s="892"/>
      <c r="M69" s="892"/>
      <c r="N69" s="892"/>
      <c r="O69" s="892"/>
      <c r="P69" s="893"/>
      <c r="Q69" s="894">
        <v>16</v>
      </c>
      <c r="R69" s="849"/>
      <c r="S69" s="849"/>
      <c r="T69" s="849"/>
      <c r="U69" s="849"/>
      <c r="V69" s="849">
        <v>6</v>
      </c>
      <c r="W69" s="849"/>
      <c r="X69" s="849"/>
      <c r="Y69" s="849"/>
      <c r="Z69" s="849"/>
      <c r="AA69" s="849">
        <v>10</v>
      </c>
      <c r="AB69" s="849"/>
      <c r="AC69" s="849"/>
      <c r="AD69" s="849"/>
      <c r="AE69" s="849"/>
      <c r="AF69" s="849">
        <v>10</v>
      </c>
      <c r="AG69" s="849"/>
      <c r="AH69" s="849"/>
      <c r="AI69" s="849"/>
      <c r="AJ69" s="849"/>
      <c r="AK69" s="849"/>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540</v>
      </c>
      <c r="C70" s="892"/>
      <c r="D70" s="892"/>
      <c r="E70" s="892"/>
      <c r="F70" s="892"/>
      <c r="G70" s="892"/>
      <c r="H70" s="892"/>
      <c r="I70" s="892"/>
      <c r="J70" s="892"/>
      <c r="K70" s="892"/>
      <c r="L70" s="892"/>
      <c r="M70" s="892"/>
      <c r="N70" s="892"/>
      <c r="O70" s="892"/>
      <c r="P70" s="893"/>
      <c r="Q70" s="894">
        <v>46</v>
      </c>
      <c r="R70" s="849"/>
      <c r="S70" s="849"/>
      <c r="T70" s="849"/>
      <c r="U70" s="849"/>
      <c r="V70" s="849">
        <v>46</v>
      </c>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541</v>
      </c>
      <c r="C71" s="892"/>
      <c r="D71" s="892"/>
      <c r="E71" s="892"/>
      <c r="F71" s="892"/>
      <c r="G71" s="892"/>
      <c r="H71" s="892"/>
      <c r="I71" s="892"/>
      <c r="J71" s="892"/>
      <c r="K71" s="892"/>
      <c r="L71" s="892"/>
      <c r="M71" s="892"/>
      <c r="N71" s="892"/>
      <c r="O71" s="892"/>
      <c r="P71" s="893"/>
      <c r="Q71" s="894">
        <v>673</v>
      </c>
      <c r="R71" s="849"/>
      <c r="S71" s="849"/>
      <c r="T71" s="849"/>
      <c r="U71" s="849"/>
      <c r="V71" s="849">
        <v>673</v>
      </c>
      <c r="W71" s="849"/>
      <c r="X71" s="849"/>
      <c r="Y71" s="849"/>
      <c r="Z71" s="849"/>
      <c r="AA71" s="849"/>
      <c r="AB71" s="849"/>
      <c r="AC71" s="849"/>
      <c r="AD71" s="849"/>
      <c r="AE71" s="849"/>
      <c r="AF71" s="849"/>
      <c r="AG71" s="849"/>
      <c r="AH71" s="849"/>
      <c r="AI71" s="849"/>
      <c r="AJ71" s="849"/>
      <c r="AK71" s="849"/>
      <c r="AL71" s="849"/>
      <c r="AM71" s="849"/>
      <c r="AN71" s="849"/>
      <c r="AO71" s="849"/>
      <c r="AP71" s="849">
        <v>69</v>
      </c>
      <c r="AQ71" s="849"/>
      <c r="AR71" s="849"/>
      <c r="AS71" s="849"/>
      <c r="AT71" s="849"/>
      <c r="AU71" s="849">
        <v>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542</v>
      </c>
      <c r="C72" s="892"/>
      <c r="D72" s="892"/>
      <c r="E72" s="892"/>
      <c r="F72" s="892"/>
      <c r="G72" s="892"/>
      <c r="H72" s="892"/>
      <c r="I72" s="892"/>
      <c r="J72" s="892"/>
      <c r="K72" s="892"/>
      <c r="L72" s="892"/>
      <c r="M72" s="892"/>
      <c r="N72" s="892"/>
      <c r="O72" s="892"/>
      <c r="P72" s="893"/>
      <c r="Q72" s="894">
        <v>147</v>
      </c>
      <c r="R72" s="849"/>
      <c r="S72" s="849"/>
      <c r="T72" s="849"/>
      <c r="U72" s="849"/>
      <c r="V72" s="849">
        <v>139</v>
      </c>
      <c r="W72" s="849"/>
      <c r="X72" s="849"/>
      <c r="Y72" s="849"/>
      <c r="Z72" s="849"/>
      <c r="AA72" s="849">
        <v>8</v>
      </c>
      <c r="AB72" s="849"/>
      <c r="AC72" s="849"/>
      <c r="AD72" s="849"/>
      <c r="AE72" s="849"/>
      <c r="AF72" s="849">
        <v>8</v>
      </c>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543</v>
      </c>
      <c r="C73" s="892"/>
      <c r="D73" s="892"/>
      <c r="E73" s="892"/>
      <c r="F73" s="892"/>
      <c r="G73" s="892"/>
      <c r="H73" s="892"/>
      <c r="I73" s="892"/>
      <c r="J73" s="892"/>
      <c r="K73" s="892"/>
      <c r="L73" s="892"/>
      <c r="M73" s="892"/>
      <c r="N73" s="892"/>
      <c r="O73" s="892"/>
      <c r="P73" s="893"/>
      <c r="Q73" s="894">
        <v>5199</v>
      </c>
      <c r="R73" s="849"/>
      <c r="S73" s="849"/>
      <c r="T73" s="849"/>
      <c r="U73" s="849"/>
      <c r="V73" s="849">
        <v>3904</v>
      </c>
      <c r="W73" s="849"/>
      <c r="X73" s="849"/>
      <c r="Y73" s="849"/>
      <c r="Z73" s="849"/>
      <c r="AA73" s="849">
        <v>1295</v>
      </c>
      <c r="AB73" s="849"/>
      <c r="AC73" s="849"/>
      <c r="AD73" s="849"/>
      <c r="AE73" s="849"/>
      <c r="AF73" s="849">
        <v>1295</v>
      </c>
      <c r="AG73" s="849"/>
      <c r="AH73" s="849"/>
      <c r="AI73" s="849"/>
      <c r="AJ73" s="849"/>
      <c r="AK73" s="849">
        <v>5</v>
      </c>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544</v>
      </c>
      <c r="C74" s="892"/>
      <c r="D74" s="892"/>
      <c r="E74" s="892"/>
      <c r="F74" s="892"/>
      <c r="G74" s="892"/>
      <c r="H74" s="892"/>
      <c r="I74" s="892"/>
      <c r="J74" s="892"/>
      <c r="K74" s="892"/>
      <c r="L74" s="892"/>
      <c r="M74" s="892"/>
      <c r="N74" s="892"/>
      <c r="O74" s="892"/>
      <c r="P74" s="893"/>
      <c r="Q74" s="894">
        <v>1316</v>
      </c>
      <c r="R74" s="849"/>
      <c r="S74" s="849"/>
      <c r="T74" s="849"/>
      <c r="U74" s="849"/>
      <c r="V74" s="849">
        <v>544</v>
      </c>
      <c r="W74" s="849"/>
      <c r="X74" s="849"/>
      <c r="Y74" s="849"/>
      <c r="Z74" s="849"/>
      <c r="AA74" s="849">
        <v>772</v>
      </c>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545</v>
      </c>
      <c r="C75" s="892"/>
      <c r="D75" s="892"/>
      <c r="E75" s="892"/>
      <c r="F75" s="892"/>
      <c r="G75" s="892"/>
      <c r="H75" s="892"/>
      <c r="I75" s="892"/>
      <c r="J75" s="892"/>
      <c r="K75" s="892"/>
      <c r="L75" s="892"/>
      <c r="M75" s="892"/>
      <c r="N75" s="892"/>
      <c r="O75" s="892"/>
      <c r="P75" s="893"/>
      <c r="Q75" s="897">
        <v>11</v>
      </c>
      <c r="R75" s="898"/>
      <c r="S75" s="898"/>
      <c r="T75" s="898"/>
      <c r="U75" s="848"/>
      <c r="V75" s="899">
        <v>11</v>
      </c>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546</v>
      </c>
      <c r="C76" s="892"/>
      <c r="D76" s="892"/>
      <c r="E76" s="892"/>
      <c r="F76" s="892"/>
      <c r="G76" s="892"/>
      <c r="H76" s="892"/>
      <c r="I76" s="892"/>
      <c r="J76" s="892"/>
      <c r="K76" s="892"/>
      <c r="L76" s="892"/>
      <c r="M76" s="892"/>
      <c r="N76" s="892"/>
      <c r="O76" s="892"/>
      <c r="P76" s="893"/>
      <c r="Q76" s="897">
        <v>50</v>
      </c>
      <c r="R76" s="898"/>
      <c r="S76" s="898"/>
      <c r="T76" s="898"/>
      <c r="U76" s="848"/>
      <c r="V76" s="899">
        <v>45</v>
      </c>
      <c r="W76" s="898"/>
      <c r="X76" s="898"/>
      <c r="Y76" s="898"/>
      <c r="Z76" s="848"/>
      <c r="AA76" s="899">
        <v>5</v>
      </c>
      <c r="AB76" s="898"/>
      <c r="AC76" s="898"/>
      <c r="AD76" s="898"/>
      <c r="AE76" s="848"/>
      <c r="AF76" s="899">
        <v>5</v>
      </c>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547</v>
      </c>
      <c r="C77" s="892"/>
      <c r="D77" s="892"/>
      <c r="E77" s="892"/>
      <c r="F77" s="892"/>
      <c r="G77" s="892"/>
      <c r="H77" s="892"/>
      <c r="I77" s="892"/>
      <c r="J77" s="892"/>
      <c r="K77" s="892"/>
      <c r="L77" s="892"/>
      <c r="M77" s="892"/>
      <c r="N77" s="892"/>
      <c r="O77" s="892"/>
      <c r="P77" s="893"/>
      <c r="Q77" s="897">
        <v>143449</v>
      </c>
      <c r="R77" s="898"/>
      <c r="S77" s="898"/>
      <c r="T77" s="898"/>
      <c r="U77" s="848"/>
      <c r="V77" s="899">
        <v>139730</v>
      </c>
      <c r="W77" s="898"/>
      <c r="X77" s="898"/>
      <c r="Y77" s="898"/>
      <c r="Z77" s="848"/>
      <c r="AA77" s="899">
        <v>3719</v>
      </c>
      <c r="AB77" s="898"/>
      <c r="AC77" s="898"/>
      <c r="AD77" s="898"/>
      <c r="AE77" s="848"/>
      <c r="AF77" s="899">
        <v>3719</v>
      </c>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5073</v>
      </c>
      <c r="AG88" s="860"/>
      <c r="AH88" s="860"/>
      <c r="AI88" s="860"/>
      <c r="AJ88" s="860"/>
      <c r="AK88" s="857"/>
      <c r="AL88" s="857"/>
      <c r="AM88" s="857"/>
      <c r="AN88" s="857"/>
      <c r="AO88" s="857"/>
      <c r="AP88" s="860">
        <v>2052</v>
      </c>
      <c r="AQ88" s="860"/>
      <c r="AR88" s="860"/>
      <c r="AS88" s="860"/>
      <c r="AT88" s="860"/>
      <c r="AU88" s="860">
        <v>41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65</v>
      </c>
      <c r="CS102" s="868"/>
      <c r="CT102" s="868"/>
      <c r="CU102" s="868"/>
      <c r="CV102" s="911"/>
      <c r="CW102" s="910">
        <v>40</v>
      </c>
      <c r="CX102" s="868"/>
      <c r="CY102" s="868"/>
      <c r="CZ102" s="868"/>
      <c r="DA102" s="911"/>
      <c r="DB102" s="910">
        <v>251</v>
      </c>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284</v>
      </c>
      <c r="AG109" s="913"/>
      <c r="AH109" s="913"/>
      <c r="AI109" s="913"/>
      <c r="AJ109" s="914"/>
      <c r="AK109" s="912" t="s">
        <v>283</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284</v>
      </c>
      <c r="BW109" s="913"/>
      <c r="BX109" s="913"/>
      <c r="BY109" s="913"/>
      <c r="BZ109" s="914"/>
      <c r="CA109" s="912" t="s">
        <v>283</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284</v>
      </c>
      <c r="DM109" s="913"/>
      <c r="DN109" s="913"/>
      <c r="DO109" s="913"/>
      <c r="DP109" s="914"/>
      <c r="DQ109" s="912" t="s">
        <v>283</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272157</v>
      </c>
      <c r="AB110" s="920"/>
      <c r="AC110" s="920"/>
      <c r="AD110" s="920"/>
      <c r="AE110" s="921"/>
      <c r="AF110" s="922">
        <v>263598</v>
      </c>
      <c r="AG110" s="920"/>
      <c r="AH110" s="920"/>
      <c r="AI110" s="920"/>
      <c r="AJ110" s="921"/>
      <c r="AK110" s="922">
        <v>245063</v>
      </c>
      <c r="AL110" s="920"/>
      <c r="AM110" s="920"/>
      <c r="AN110" s="920"/>
      <c r="AO110" s="921"/>
      <c r="AP110" s="923">
        <v>23.8</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2044864</v>
      </c>
      <c r="BR110" s="957"/>
      <c r="BS110" s="957"/>
      <c r="BT110" s="957"/>
      <c r="BU110" s="957"/>
      <c r="BV110" s="957">
        <v>2064873</v>
      </c>
      <c r="BW110" s="957"/>
      <c r="BX110" s="957"/>
      <c r="BY110" s="957"/>
      <c r="BZ110" s="957"/>
      <c r="CA110" s="957">
        <v>2443075</v>
      </c>
      <c r="CB110" s="957"/>
      <c r="CC110" s="957"/>
      <c r="CD110" s="957"/>
      <c r="CE110" s="957"/>
      <c r="CF110" s="971">
        <v>237.3</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406</v>
      </c>
      <c r="AB111" s="964"/>
      <c r="AC111" s="964"/>
      <c r="AD111" s="964"/>
      <c r="AE111" s="965"/>
      <c r="AF111" s="966" t="s">
        <v>406</v>
      </c>
      <c r="AG111" s="964"/>
      <c r="AH111" s="964"/>
      <c r="AI111" s="964"/>
      <c r="AJ111" s="965"/>
      <c r="AK111" s="966" t="s">
        <v>406</v>
      </c>
      <c r="AL111" s="964"/>
      <c r="AM111" s="964"/>
      <c r="AN111" s="964"/>
      <c r="AO111" s="965"/>
      <c r="AP111" s="967" t="s">
        <v>406</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41432</v>
      </c>
      <c r="BR111" s="950"/>
      <c r="BS111" s="950"/>
      <c r="BT111" s="950"/>
      <c r="BU111" s="950"/>
      <c r="BV111" s="950">
        <v>41501</v>
      </c>
      <c r="BW111" s="950"/>
      <c r="BX111" s="950"/>
      <c r="BY111" s="950"/>
      <c r="BZ111" s="950"/>
      <c r="CA111" s="950">
        <v>41570</v>
      </c>
      <c r="CB111" s="950"/>
      <c r="CC111" s="950"/>
      <c r="CD111" s="950"/>
      <c r="CE111" s="950"/>
      <c r="CF111" s="944">
        <v>4</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411</v>
      </c>
      <c r="AB112" s="989"/>
      <c r="AC112" s="989"/>
      <c r="AD112" s="989"/>
      <c r="AE112" s="990"/>
      <c r="AF112" s="991" t="s">
        <v>411</v>
      </c>
      <c r="AG112" s="989"/>
      <c r="AH112" s="989"/>
      <c r="AI112" s="989"/>
      <c r="AJ112" s="990"/>
      <c r="AK112" s="991" t="s">
        <v>411</v>
      </c>
      <c r="AL112" s="989"/>
      <c r="AM112" s="989"/>
      <c r="AN112" s="989"/>
      <c r="AO112" s="990"/>
      <c r="AP112" s="992" t="s">
        <v>411</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540979</v>
      </c>
      <c r="BR112" s="950"/>
      <c r="BS112" s="950"/>
      <c r="BT112" s="950"/>
      <c r="BU112" s="950"/>
      <c r="BV112" s="950">
        <v>510258</v>
      </c>
      <c r="BW112" s="950"/>
      <c r="BX112" s="950"/>
      <c r="BY112" s="950"/>
      <c r="BZ112" s="950"/>
      <c r="CA112" s="950">
        <v>470773</v>
      </c>
      <c r="CB112" s="950"/>
      <c r="CC112" s="950"/>
      <c r="CD112" s="950"/>
      <c r="CE112" s="950"/>
      <c r="CF112" s="944">
        <v>45.7</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411</v>
      </c>
      <c r="DH112" s="950"/>
      <c r="DI112" s="950"/>
      <c r="DJ112" s="950"/>
      <c r="DK112" s="950"/>
      <c r="DL112" s="950" t="s">
        <v>411</v>
      </c>
      <c r="DM112" s="950"/>
      <c r="DN112" s="950"/>
      <c r="DO112" s="950"/>
      <c r="DP112" s="950"/>
      <c r="DQ112" s="950" t="s">
        <v>411</v>
      </c>
      <c r="DR112" s="950"/>
      <c r="DS112" s="950"/>
      <c r="DT112" s="950"/>
      <c r="DU112" s="950"/>
      <c r="DV112" s="951" t="s">
        <v>411</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50585</v>
      </c>
      <c r="AB113" s="964"/>
      <c r="AC113" s="964"/>
      <c r="AD113" s="964"/>
      <c r="AE113" s="965"/>
      <c r="AF113" s="966">
        <v>50939</v>
      </c>
      <c r="AG113" s="964"/>
      <c r="AH113" s="964"/>
      <c r="AI113" s="964"/>
      <c r="AJ113" s="965"/>
      <c r="AK113" s="966">
        <v>51703</v>
      </c>
      <c r="AL113" s="964"/>
      <c r="AM113" s="964"/>
      <c r="AN113" s="964"/>
      <c r="AO113" s="965"/>
      <c r="AP113" s="967">
        <v>5</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83183</v>
      </c>
      <c r="BR113" s="950"/>
      <c r="BS113" s="950"/>
      <c r="BT113" s="950"/>
      <c r="BU113" s="950"/>
      <c r="BV113" s="950">
        <v>63677</v>
      </c>
      <c r="BW113" s="950"/>
      <c r="BX113" s="950"/>
      <c r="BY113" s="950"/>
      <c r="BZ113" s="950"/>
      <c r="CA113" s="950">
        <v>40919</v>
      </c>
      <c r="CB113" s="950"/>
      <c r="CC113" s="950"/>
      <c r="CD113" s="950"/>
      <c r="CE113" s="950"/>
      <c r="CF113" s="944">
        <v>4</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411</v>
      </c>
      <c r="DH113" s="989"/>
      <c r="DI113" s="989"/>
      <c r="DJ113" s="989"/>
      <c r="DK113" s="990"/>
      <c r="DL113" s="991" t="s">
        <v>411</v>
      </c>
      <c r="DM113" s="989"/>
      <c r="DN113" s="989"/>
      <c r="DO113" s="989"/>
      <c r="DP113" s="990"/>
      <c r="DQ113" s="991" t="s">
        <v>411</v>
      </c>
      <c r="DR113" s="989"/>
      <c r="DS113" s="989"/>
      <c r="DT113" s="989"/>
      <c r="DU113" s="990"/>
      <c r="DV113" s="992" t="s">
        <v>411</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17623</v>
      </c>
      <c r="AB114" s="989"/>
      <c r="AC114" s="989"/>
      <c r="AD114" s="989"/>
      <c r="AE114" s="990"/>
      <c r="AF114" s="991">
        <v>28576</v>
      </c>
      <c r="AG114" s="989"/>
      <c r="AH114" s="989"/>
      <c r="AI114" s="989"/>
      <c r="AJ114" s="990"/>
      <c r="AK114" s="991">
        <v>28393</v>
      </c>
      <c r="AL114" s="989"/>
      <c r="AM114" s="989"/>
      <c r="AN114" s="989"/>
      <c r="AO114" s="990"/>
      <c r="AP114" s="992">
        <v>2.8</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380044</v>
      </c>
      <c r="BR114" s="950"/>
      <c r="BS114" s="950"/>
      <c r="BT114" s="950"/>
      <c r="BU114" s="950"/>
      <c r="BV114" s="950">
        <v>421284</v>
      </c>
      <c r="BW114" s="950"/>
      <c r="BX114" s="950"/>
      <c r="BY114" s="950"/>
      <c r="BZ114" s="950"/>
      <c r="CA114" s="950">
        <v>392943</v>
      </c>
      <c r="CB114" s="950"/>
      <c r="CC114" s="950"/>
      <c r="CD114" s="950"/>
      <c r="CE114" s="950"/>
      <c r="CF114" s="944">
        <v>38.200000000000003</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411</v>
      </c>
      <c r="DH114" s="989"/>
      <c r="DI114" s="989"/>
      <c r="DJ114" s="989"/>
      <c r="DK114" s="990"/>
      <c r="DL114" s="991" t="s">
        <v>411</v>
      </c>
      <c r="DM114" s="989"/>
      <c r="DN114" s="989"/>
      <c r="DO114" s="989"/>
      <c r="DP114" s="990"/>
      <c r="DQ114" s="991" t="s">
        <v>411</v>
      </c>
      <c r="DR114" s="989"/>
      <c r="DS114" s="989"/>
      <c r="DT114" s="989"/>
      <c r="DU114" s="990"/>
      <c r="DV114" s="992" t="s">
        <v>411</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411</v>
      </c>
      <c r="AB115" s="964"/>
      <c r="AC115" s="964"/>
      <c r="AD115" s="964"/>
      <c r="AE115" s="965"/>
      <c r="AF115" s="966" t="s">
        <v>411</v>
      </c>
      <c r="AG115" s="964"/>
      <c r="AH115" s="964"/>
      <c r="AI115" s="964"/>
      <c r="AJ115" s="965"/>
      <c r="AK115" s="966" t="s">
        <v>411</v>
      </c>
      <c r="AL115" s="964"/>
      <c r="AM115" s="964"/>
      <c r="AN115" s="964"/>
      <c r="AO115" s="965"/>
      <c r="AP115" s="967" t="s">
        <v>411</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411</v>
      </c>
      <c r="BR115" s="950"/>
      <c r="BS115" s="950"/>
      <c r="BT115" s="950"/>
      <c r="BU115" s="950"/>
      <c r="BV115" s="950" t="s">
        <v>411</v>
      </c>
      <c r="BW115" s="950"/>
      <c r="BX115" s="950"/>
      <c r="BY115" s="950"/>
      <c r="BZ115" s="950"/>
      <c r="CA115" s="950" t="s">
        <v>411</v>
      </c>
      <c r="CB115" s="950"/>
      <c r="CC115" s="950"/>
      <c r="CD115" s="950"/>
      <c r="CE115" s="950"/>
      <c r="CF115" s="944" t="s">
        <v>411</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41432</v>
      </c>
      <c r="DH115" s="989"/>
      <c r="DI115" s="989"/>
      <c r="DJ115" s="989"/>
      <c r="DK115" s="990"/>
      <c r="DL115" s="991">
        <v>41501</v>
      </c>
      <c r="DM115" s="989"/>
      <c r="DN115" s="989"/>
      <c r="DO115" s="989"/>
      <c r="DP115" s="990"/>
      <c r="DQ115" s="991">
        <v>41570</v>
      </c>
      <c r="DR115" s="989"/>
      <c r="DS115" s="989"/>
      <c r="DT115" s="989"/>
      <c r="DU115" s="990"/>
      <c r="DV115" s="992">
        <v>4</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411</v>
      </c>
      <c r="AB116" s="989"/>
      <c r="AC116" s="989"/>
      <c r="AD116" s="989"/>
      <c r="AE116" s="990"/>
      <c r="AF116" s="991" t="s">
        <v>411</v>
      </c>
      <c r="AG116" s="989"/>
      <c r="AH116" s="989"/>
      <c r="AI116" s="989"/>
      <c r="AJ116" s="990"/>
      <c r="AK116" s="991" t="s">
        <v>411</v>
      </c>
      <c r="AL116" s="989"/>
      <c r="AM116" s="989"/>
      <c r="AN116" s="989"/>
      <c r="AO116" s="990"/>
      <c r="AP116" s="992" t="s">
        <v>411</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411</v>
      </c>
      <c r="BR116" s="950"/>
      <c r="BS116" s="950"/>
      <c r="BT116" s="950"/>
      <c r="BU116" s="950"/>
      <c r="BV116" s="950" t="s">
        <v>411</v>
      </c>
      <c r="BW116" s="950"/>
      <c r="BX116" s="950"/>
      <c r="BY116" s="950"/>
      <c r="BZ116" s="950"/>
      <c r="CA116" s="950" t="s">
        <v>411</v>
      </c>
      <c r="CB116" s="950"/>
      <c r="CC116" s="950"/>
      <c r="CD116" s="950"/>
      <c r="CE116" s="950"/>
      <c r="CF116" s="944" t="s">
        <v>411</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411</v>
      </c>
      <c r="DH116" s="989"/>
      <c r="DI116" s="989"/>
      <c r="DJ116" s="989"/>
      <c r="DK116" s="990"/>
      <c r="DL116" s="991" t="s">
        <v>411</v>
      </c>
      <c r="DM116" s="989"/>
      <c r="DN116" s="989"/>
      <c r="DO116" s="989"/>
      <c r="DP116" s="990"/>
      <c r="DQ116" s="991" t="s">
        <v>411</v>
      </c>
      <c r="DR116" s="989"/>
      <c r="DS116" s="989"/>
      <c r="DT116" s="989"/>
      <c r="DU116" s="990"/>
      <c r="DV116" s="992" t="s">
        <v>411</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340365</v>
      </c>
      <c r="AB117" s="996"/>
      <c r="AC117" s="996"/>
      <c r="AD117" s="996"/>
      <c r="AE117" s="997"/>
      <c r="AF117" s="995">
        <v>343113</v>
      </c>
      <c r="AG117" s="996"/>
      <c r="AH117" s="996"/>
      <c r="AI117" s="996"/>
      <c r="AJ117" s="997"/>
      <c r="AK117" s="995">
        <v>325159</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284</v>
      </c>
      <c r="AG118" s="913"/>
      <c r="AH118" s="913"/>
      <c r="AI118" s="913"/>
      <c r="AJ118" s="914"/>
      <c r="AK118" s="912" t="s">
        <v>283</v>
      </c>
      <c r="AL118" s="913"/>
      <c r="AM118" s="913"/>
      <c r="AN118" s="913"/>
      <c r="AO118" s="914"/>
      <c r="AP118" s="1020" t="s">
        <v>399</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429</v>
      </c>
      <c r="BP118" s="1024"/>
      <c r="BQ118" s="1015">
        <v>3090502</v>
      </c>
      <c r="BR118" s="1016"/>
      <c r="BS118" s="1016"/>
      <c r="BT118" s="1016"/>
      <c r="BU118" s="1016"/>
      <c r="BV118" s="1016">
        <v>3101593</v>
      </c>
      <c r="BW118" s="1016"/>
      <c r="BX118" s="1016"/>
      <c r="BY118" s="1016"/>
      <c r="BZ118" s="1016"/>
      <c r="CA118" s="1016">
        <v>3389280</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1643701</v>
      </c>
      <c r="BR119" s="957"/>
      <c r="BS119" s="957"/>
      <c r="BT119" s="957"/>
      <c r="BU119" s="957"/>
      <c r="BV119" s="957">
        <v>1874611</v>
      </c>
      <c r="BW119" s="957"/>
      <c r="BX119" s="957"/>
      <c r="BY119" s="957"/>
      <c r="BZ119" s="957"/>
      <c r="CA119" s="957">
        <v>2040668</v>
      </c>
      <c r="CB119" s="957"/>
      <c r="CC119" s="957"/>
      <c r="CD119" s="957"/>
      <c r="CE119" s="957"/>
      <c r="CF119" s="971">
        <v>198.2</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65958</v>
      </c>
      <c r="BR120" s="950"/>
      <c r="BS120" s="950"/>
      <c r="BT120" s="950"/>
      <c r="BU120" s="950"/>
      <c r="BV120" s="950">
        <v>58593</v>
      </c>
      <c r="BW120" s="950"/>
      <c r="BX120" s="950"/>
      <c r="BY120" s="950"/>
      <c r="BZ120" s="950"/>
      <c r="CA120" s="950">
        <v>52880</v>
      </c>
      <c r="CB120" s="950"/>
      <c r="CC120" s="950"/>
      <c r="CD120" s="950"/>
      <c r="CE120" s="950"/>
      <c r="CF120" s="944">
        <v>5.0999999999999996</v>
      </c>
      <c r="CG120" s="945"/>
      <c r="CH120" s="945"/>
      <c r="CI120" s="945"/>
      <c r="CJ120" s="945"/>
      <c r="CK120" s="1043" t="s">
        <v>435</v>
      </c>
      <c r="CL120" s="1044"/>
      <c r="CM120" s="1044"/>
      <c r="CN120" s="1044"/>
      <c r="CO120" s="1045"/>
      <c r="CP120" s="1051" t="s">
        <v>436</v>
      </c>
      <c r="CQ120" s="1052"/>
      <c r="CR120" s="1052"/>
      <c r="CS120" s="1052"/>
      <c r="CT120" s="1052"/>
      <c r="CU120" s="1052"/>
      <c r="CV120" s="1052"/>
      <c r="CW120" s="1052"/>
      <c r="CX120" s="1052"/>
      <c r="CY120" s="1052"/>
      <c r="CZ120" s="1052"/>
      <c r="DA120" s="1052"/>
      <c r="DB120" s="1052"/>
      <c r="DC120" s="1052"/>
      <c r="DD120" s="1052"/>
      <c r="DE120" s="1052"/>
      <c r="DF120" s="1053"/>
      <c r="DG120" s="956">
        <v>296382</v>
      </c>
      <c r="DH120" s="957"/>
      <c r="DI120" s="957"/>
      <c r="DJ120" s="957"/>
      <c r="DK120" s="957"/>
      <c r="DL120" s="957">
        <v>275889</v>
      </c>
      <c r="DM120" s="957"/>
      <c r="DN120" s="957"/>
      <c r="DO120" s="957"/>
      <c r="DP120" s="957"/>
      <c r="DQ120" s="957">
        <v>252770</v>
      </c>
      <c r="DR120" s="957"/>
      <c r="DS120" s="957"/>
      <c r="DT120" s="957"/>
      <c r="DU120" s="957"/>
      <c r="DV120" s="958">
        <v>24.6</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1954213</v>
      </c>
      <c r="BR121" s="1016"/>
      <c r="BS121" s="1016"/>
      <c r="BT121" s="1016"/>
      <c r="BU121" s="1016"/>
      <c r="BV121" s="1016">
        <v>1896342</v>
      </c>
      <c r="BW121" s="1016"/>
      <c r="BX121" s="1016"/>
      <c r="BY121" s="1016"/>
      <c r="BZ121" s="1016"/>
      <c r="CA121" s="1016">
        <v>2134184</v>
      </c>
      <c r="CB121" s="1016"/>
      <c r="CC121" s="1016"/>
      <c r="CD121" s="1016"/>
      <c r="CE121" s="1016"/>
      <c r="CF121" s="1054">
        <v>207.3</v>
      </c>
      <c r="CG121" s="1055"/>
      <c r="CH121" s="1055"/>
      <c r="CI121" s="1055"/>
      <c r="CJ121" s="1055"/>
      <c r="CK121" s="1046"/>
      <c r="CL121" s="1047"/>
      <c r="CM121" s="1047"/>
      <c r="CN121" s="1047"/>
      <c r="CO121" s="1048"/>
      <c r="CP121" s="1037" t="s">
        <v>439</v>
      </c>
      <c r="CQ121" s="1038"/>
      <c r="CR121" s="1038"/>
      <c r="CS121" s="1038"/>
      <c r="CT121" s="1038"/>
      <c r="CU121" s="1038"/>
      <c r="CV121" s="1038"/>
      <c r="CW121" s="1038"/>
      <c r="CX121" s="1038"/>
      <c r="CY121" s="1038"/>
      <c r="CZ121" s="1038"/>
      <c r="DA121" s="1038"/>
      <c r="DB121" s="1038"/>
      <c r="DC121" s="1038"/>
      <c r="DD121" s="1038"/>
      <c r="DE121" s="1038"/>
      <c r="DF121" s="1039"/>
      <c r="DG121" s="949">
        <v>244597</v>
      </c>
      <c r="DH121" s="950"/>
      <c r="DI121" s="950"/>
      <c r="DJ121" s="950"/>
      <c r="DK121" s="950"/>
      <c r="DL121" s="950">
        <v>234369</v>
      </c>
      <c r="DM121" s="950"/>
      <c r="DN121" s="950"/>
      <c r="DO121" s="950"/>
      <c r="DP121" s="950"/>
      <c r="DQ121" s="950">
        <v>218003</v>
      </c>
      <c r="DR121" s="950"/>
      <c r="DS121" s="950"/>
      <c r="DT121" s="950"/>
      <c r="DU121" s="950"/>
      <c r="DV121" s="951">
        <v>21.2</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440</v>
      </c>
      <c r="BP122" s="1024"/>
      <c r="BQ122" s="1064">
        <v>3663872</v>
      </c>
      <c r="BR122" s="1065"/>
      <c r="BS122" s="1065"/>
      <c r="BT122" s="1065"/>
      <c r="BU122" s="1065"/>
      <c r="BV122" s="1065">
        <v>3829546</v>
      </c>
      <c r="BW122" s="1065"/>
      <c r="BX122" s="1065"/>
      <c r="BY122" s="1065"/>
      <c r="BZ122" s="1065"/>
      <c r="CA122" s="1065">
        <v>4227732</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t="s">
        <v>444</v>
      </c>
      <c r="DH123" s="989"/>
      <c r="DI123" s="989"/>
      <c r="DJ123" s="989"/>
      <c r="DK123" s="990"/>
      <c r="DL123" s="991" t="s">
        <v>444</v>
      </c>
      <c r="DM123" s="989"/>
      <c r="DN123" s="989"/>
      <c r="DO123" s="989"/>
      <c r="DP123" s="990"/>
      <c r="DQ123" s="991" t="s">
        <v>444</v>
      </c>
      <c r="DR123" s="989"/>
      <c r="DS123" s="989"/>
      <c r="DT123" s="989"/>
      <c r="DU123" s="990"/>
      <c r="DV123" s="992" t="s">
        <v>444</v>
      </c>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444</v>
      </c>
      <c r="DH124" s="1028"/>
      <c r="DI124" s="1028"/>
      <c r="DJ124" s="1028"/>
      <c r="DK124" s="1029"/>
      <c r="DL124" s="1030" t="s">
        <v>444</v>
      </c>
      <c r="DM124" s="1028"/>
      <c r="DN124" s="1028"/>
      <c r="DO124" s="1028"/>
      <c r="DP124" s="1029"/>
      <c r="DQ124" s="1030" t="s">
        <v>444</v>
      </c>
      <c r="DR124" s="1028"/>
      <c r="DS124" s="1028"/>
      <c r="DT124" s="1028"/>
      <c r="DU124" s="1029"/>
      <c r="DV124" s="1031" t="s">
        <v>444</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444</v>
      </c>
      <c r="AB126" s="989"/>
      <c r="AC126" s="989"/>
      <c r="AD126" s="989"/>
      <c r="AE126" s="990"/>
      <c r="AF126" s="991" t="s">
        <v>444</v>
      </c>
      <c r="AG126" s="989"/>
      <c r="AH126" s="989"/>
      <c r="AI126" s="989"/>
      <c r="AJ126" s="990"/>
      <c r="AK126" s="991" t="s">
        <v>444</v>
      </c>
      <c r="AL126" s="989"/>
      <c r="AM126" s="989"/>
      <c r="AN126" s="989"/>
      <c r="AO126" s="990"/>
      <c r="AP126" s="992" t="s">
        <v>444</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444</v>
      </c>
      <c r="AB127" s="989"/>
      <c r="AC127" s="989"/>
      <c r="AD127" s="989"/>
      <c r="AE127" s="990"/>
      <c r="AF127" s="991" t="s">
        <v>444</v>
      </c>
      <c r="AG127" s="989"/>
      <c r="AH127" s="989"/>
      <c r="AI127" s="989"/>
      <c r="AJ127" s="990"/>
      <c r="AK127" s="991" t="s">
        <v>444</v>
      </c>
      <c r="AL127" s="989"/>
      <c r="AM127" s="989"/>
      <c r="AN127" s="989"/>
      <c r="AO127" s="990"/>
      <c r="AP127" s="992" t="s">
        <v>444</v>
      </c>
      <c r="AQ127" s="993"/>
      <c r="AR127" s="993"/>
      <c r="AS127" s="993"/>
      <c r="AT127" s="994"/>
      <c r="AU127" s="233"/>
      <c r="AV127" s="233"/>
      <c r="AW127" s="233"/>
      <c r="AX127" s="916" t="s">
        <v>454</v>
      </c>
      <c r="AY127" s="917"/>
      <c r="AZ127" s="917"/>
      <c r="BA127" s="917"/>
      <c r="BB127" s="917"/>
      <c r="BC127" s="917"/>
      <c r="BD127" s="917"/>
      <c r="BE127" s="918"/>
      <c r="BF127" s="1071" t="s">
        <v>444</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456</v>
      </c>
      <c r="DH127" s="1078"/>
      <c r="DI127" s="1078"/>
      <c r="DJ127" s="1078"/>
      <c r="DK127" s="1078"/>
      <c r="DL127" s="1078" t="s">
        <v>457</v>
      </c>
      <c r="DM127" s="1078"/>
      <c r="DN127" s="1078"/>
      <c r="DO127" s="1078"/>
      <c r="DP127" s="1078"/>
      <c r="DQ127" s="1078" t="s">
        <v>457</v>
      </c>
      <c r="DR127" s="1078"/>
      <c r="DS127" s="1078"/>
      <c r="DT127" s="1078"/>
      <c r="DU127" s="1078"/>
      <c r="DV127" s="1079" t="s">
        <v>457</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8731</v>
      </c>
      <c r="AB128" s="1120"/>
      <c r="AC128" s="1120"/>
      <c r="AD128" s="1120"/>
      <c r="AE128" s="1121"/>
      <c r="AF128" s="1122">
        <v>8829</v>
      </c>
      <c r="AG128" s="1120"/>
      <c r="AH128" s="1120"/>
      <c r="AI128" s="1120"/>
      <c r="AJ128" s="1121"/>
      <c r="AK128" s="1122">
        <v>6830</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444</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1241040</v>
      </c>
      <c r="AB129" s="989"/>
      <c r="AC129" s="989"/>
      <c r="AD129" s="989"/>
      <c r="AE129" s="990"/>
      <c r="AF129" s="991">
        <v>1203701</v>
      </c>
      <c r="AG129" s="989"/>
      <c r="AH129" s="989"/>
      <c r="AI129" s="989"/>
      <c r="AJ129" s="990"/>
      <c r="AK129" s="991">
        <v>1251091</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9.6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237457</v>
      </c>
      <c r="AB130" s="989"/>
      <c r="AC130" s="989"/>
      <c r="AD130" s="989"/>
      <c r="AE130" s="990"/>
      <c r="AF130" s="991">
        <v>235051</v>
      </c>
      <c r="AG130" s="989"/>
      <c r="AH130" s="989"/>
      <c r="AI130" s="989"/>
      <c r="AJ130" s="990"/>
      <c r="AK130" s="991">
        <v>221493</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t="s">
        <v>466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1003583</v>
      </c>
      <c r="AB131" s="1028"/>
      <c r="AC131" s="1028"/>
      <c r="AD131" s="1028"/>
      <c r="AE131" s="1029"/>
      <c r="AF131" s="1030">
        <v>968650</v>
      </c>
      <c r="AG131" s="1028"/>
      <c r="AH131" s="1028"/>
      <c r="AI131" s="1028"/>
      <c r="AJ131" s="1029"/>
      <c r="AK131" s="1030">
        <v>1029598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9.3840768529999998</v>
      </c>
      <c r="AB132" s="1134"/>
      <c r="AC132" s="1134"/>
      <c r="AD132" s="1134"/>
      <c r="AE132" s="1135"/>
      <c r="AF132" s="1136">
        <v>10.244463939999999</v>
      </c>
      <c r="AG132" s="1134"/>
      <c r="AH132" s="1134"/>
      <c r="AI132" s="1134"/>
      <c r="AJ132" s="1135"/>
      <c r="AK132" s="1136">
        <v>9.4052241750000007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11.5</v>
      </c>
      <c r="AB133" s="1141"/>
      <c r="AC133" s="1141"/>
      <c r="AD133" s="1141"/>
      <c r="AE133" s="1142"/>
      <c r="AF133" s="1140">
        <v>10</v>
      </c>
      <c r="AG133" s="1141"/>
      <c r="AH133" s="1141"/>
      <c r="AI133" s="1141"/>
      <c r="AJ133" s="1142"/>
      <c r="AK133" s="1140">
        <v>9.6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7" t="s">
        <v>473</v>
      </c>
      <c r="L7" s="254"/>
      <c r="M7" s="255" t="s">
        <v>474</v>
      </c>
      <c r="N7" s="256"/>
    </row>
    <row r="8" spans="1:16">
      <c r="A8" s="248"/>
      <c r="B8" s="244"/>
      <c r="C8" s="244"/>
      <c r="D8" s="244"/>
      <c r="E8" s="244"/>
      <c r="F8" s="244"/>
      <c r="G8" s="257"/>
      <c r="H8" s="258"/>
      <c r="I8" s="258"/>
      <c r="J8" s="259"/>
      <c r="K8" s="1148"/>
      <c r="L8" s="260" t="s">
        <v>475</v>
      </c>
      <c r="M8" s="261" t="s">
        <v>476</v>
      </c>
      <c r="N8" s="262" t="s">
        <v>477</v>
      </c>
    </row>
    <row r="9" spans="1:16">
      <c r="A9" s="248"/>
      <c r="B9" s="244"/>
      <c r="C9" s="244"/>
      <c r="D9" s="244"/>
      <c r="E9" s="244"/>
      <c r="F9" s="244"/>
      <c r="G9" s="1149" t="s">
        <v>478</v>
      </c>
      <c r="H9" s="1150"/>
      <c r="I9" s="1150"/>
      <c r="J9" s="1151"/>
      <c r="K9" s="263">
        <v>352685</v>
      </c>
      <c r="L9" s="264">
        <v>210936</v>
      </c>
      <c r="M9" s="265">
        <v>187155</v>
      </c>
      <c r="N9" s="266">
        <v>12.7</v>
      </c>
    </row>
    <row r="10" spans="1:16">
      <c r="A10" s="248"/>
      <c r="B10" s="244"/>
      <c r="C10" s="244"/>
      <c r="D10" s="244"/>
      <c r="E10" s="244"/>
      <c r="F10" s="244"/>
      <c r="G10" s="1149" t="s">
        <v>479</v>
      </c>
      <c r="H10" s="1150"/>
      <c r="I10" s="1150"/>
      <c r="J10" s="1151"/>
      <c r="K10" s="267">
        <v>50535</v>
      </c>
      <c r="L10" s="268">
        <v>30224</v>
      </c>
      <c r="M10" s="269">
        <v>20525</v>
      </c>
      <c r="N10" s="270">
        <v>47.3</v>
      </c>
    </row>
    <row r="11" spans="1:16" ht="13.5" customHeight="1">
      <c r="A11" s="248"/>
      <c r="B11" s="244"/>
      <c r="C11" s="244"/>
      <c r="D11" s="244"/>
      <c r="E11" s="244"/>
      <c r="F11" s="244"/>
      <c r="G11" s="1149" t="s">
        <v>480</v>
      </c>
      <c r="H11" s="1150"/>
      <c r="I11" s="1150"/>
      <c r="J11" s="1151"/>
      <c r="K11" s="267">
        <v>53332</v>
      </c>
      <c r="L11" s="268">
        <v>31897</v>
      </c>
      <c r="M11" s="269">
        <v>27959</v>
      </c>
      <c r="N11" s="270">
        <v>14.1</v>
      </c>
    </row>
    <row r="12" spans="1:16" ht="13.5" customHeight="1">
      <c r="A12" s="248"/>
      <c r="B12" s="244"/>
      <c r="C12" s="244"/>
      <c r="D12" s="244"/>
      <c r="E12" s="244"/>
      <c r="F12" s="244"/>
      <c r="G12" s="1149" t="s">
        <v>481</v>
      </c>
      <c r="H12" s="1150"/>
      <c r="I12" s="1150"/>
      <c r="J12" s="1151"/>
      <c r="K12" s="267" t="s">
        <v>482</v>
      </c>
      <c r="L12" s="268" t="s">
        <v>482</v>
      </c>
      <c r="M12" s="269">
        <v>2910</v>
      </c>
      <c r="N12" s="270" t="s">
        <v>482</v>
      </c>
    </row>
    <row r="13" spans="1:16" ht="13.5" customHeight="1">
      <c r="A13" s="248"/>
      <c r="B13" s="244"/>
      <c r="C13" s="244"/>
      <c r="D13" s="244"/>
      <c r="E13" s="244"/>
      <c r="F13" s="244"/>
      <c r="G13" s="1149" t="s">
        <v>483</v>
      </c>
      <c r="H13" s="1150"/>
      <c r="I13" s="1150"/>
      <c r="J13" s="1151"/>
      <c r="K13" s="267" t="s">
        <v>482</v>
      </c>
      <c r="L13" s="268" t="s">
        <v>482</v>
      </c>
      <c r="M13" s="269" t="s">
        <v>482</v>
      </c>
      <c r="N13" s="270" t="s">
        <v>482</v>
      </c>
    </row>
    <row r="14" spans="1:16" ht="13.5" customHeight="1">
      <c r="A14" s="248"/>
      <c r="B14" s="244"/>
      <c r="C14" s="244"/>
      <c r="D14" s="244"/>
      <c r="E14" s="244"/>
      <c r="F14" s="244"/>
      <c r="G14" s="1149" t="s">
        <v>484</v>
      </c>
      <c r="H14" s="1150"/>
      <c r="I14" s="1150"/>
      <c r="J14" s="1151"/>
      <c r="K14" s="267">
        <v>14507</v>
      </c>
      <c r="L14" s="268">
        <v>8676</v>
      </c>
      <c r="M14" s="269">
        <v>9160</v>
      </c>
      <c r="N14" s="270">
        <v>-5.3</v>
      </c>
    </row>
    <row r="15" spans="1:16" ht="13.5" customHeight="1">
      <c r="A15" s="248"/>
      <c r="B15" s="244"/>
      <c r="C15" s="244"/>
      <c r="D15" s="244"/>
      <c r="E15" s="244"/>
      <c r="F15" s="244"/>
      <c r="G15" s="1149" t="s">
        <v>485</v>
      </c>
      <c r="H15" s="1150"/>
      <c r="I15" s="1150"/>
      <c r="J15" s="1151"/>
      <c r="K15" s="267">
        <v>5209</v>
      </c>
      <c r="L15" s="268">
        <v>3115</v>
      </c>
      <c r="M15" s="269">
        <v>4580</v>
      </c>
      <c r="N15" s="270">
        <v>-32</v>
      </c>
    </row>
    <row r="16" spans="1:16">
      <c r="A16" s="248"/>
      <c r="B16" s="244"/>
      <c r="C16" s="244"/>
      <c r="D16" s="244"/>
      <c r="E16" s="244"/>
      <c r="F16" s="244"/>
      <c r="G16" s="1152" t="s">
        <v>486</v>
      </c>
      <c r="H16" s="1153"/>
      <c r="I16" s="1153"/>
      <c r="J16" s="1154"/>
      <c r="K16" s="268">
        <v>-42915</v>
      </c>
      <c r="L16" s="268">
        <v>-25667</v>
      </c>
      <c r="M16" s="269">
        <v>-19254</v>
      </c>
      <c r="N16" s="270">
        <v>33.299999999999997</v>
      </c>
    </row>
    <row r="17" spans="1:16">
      <c r="A17" s="248"/>
      <c r="B17" s="244"/>
      <c r="C17" s="244"/>
      <c r="D17" s="244"/>
      <c r="E17" s="244"/>
      <c r="F17" s="244"/>
      <c r="G17" s="1152" t="s">
        <v>167</v>
      </c>
      <c r="H17" s="1153"/>
      <c r="I17" s="1153"/>
      <c r="J17" s="1154"/>
      <c r="K17" s="268">
        <v>433353</v>
      </c>
      <c r="L17" s="268">
        <v>259182</v>
      </c>
      <c r="M17" s="269">
        <v>233033</v>
      </c>
      <c r="N17" s="270">
        <v>11.2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4" t="s">
        <v>491</v>
      </c>
      <c r="H21" s="1145"/>
      <c r="I21" s="1145"/>
      <c r="J21" s="1146"/>
      <c r="K21" s="280">
        <v>23.92</v>
      </c>
      <c r="L21" s="281">
        <v>21.21</v>
      </c>
      <c r="M21" s="282">
        <v>2.71</v>
      </c>
      <c r="N21" s="249"/>
      <c r="O21" s="283"/>
      <c r="P21" s="279"/>
    </row>
    <row r="22" spans="1:16" s="284" customFormat="1">
      <c r="A22" s="279"/>
      <c r="B22" s="249"/>
      <c r="C22" s="249"/>
      <c r="D22" s="249"/>
      <c r="E22" s="249"/>
      <c r="F22" s="249"/>
      <c r="G22" s="1144" t="s">
        <v>492</v>
      </c>
      <c r="H22" s="1145"/>
      <c r="I22" s="1145"/>
      <c r="J22" s="1146"/>
      <c r="K22" s="285">
        <v>94.4</v>
      </c>
      <c r="L22" s="286">
        <v>95.4</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7" t="s">
        <v>473</v>
      </c>
      <c r="L30" s="254"/>
      <c r="M30" s="255" t="s">
        <v>474</v>
      </c>
      <c r="N30" s="256"/>
    </row>
    <row r="31" spans="1:16">
      <c r="A31" s="248"/>
      <c r="B31" s="244"/>
      <c r="C31" s="244"/>
      <c r="D31" s="244"/>
      <c r="E31" s="244"/>
      <c r="F31" s="244"/>
      <c r="G31" s="257"/>
      <c r="H31" s="258"/>
      <c r="I31" s="258"/>
      <c r="J31" s="259"/>
      <c r="K31" s="1148"/>
      <c r="L31" s="260" t="s">
        <v>475</v>
      </c>
      <c r="M31" s="261" t="s">
        <v>476</v>
      </c>
      <c r="N31" s="262" t="s">
        <v>477</v>
      </c>
    </row>
    <row r="32" spans="1:16" ht="27" customHeight="1">
      <c r="A32" s="248"/>
      <c r="B32" s="244"/>
      <c r="C32" s="244"/>
      <c r="D32" s="244"/>
      <c r="E32" s="244"/>
      <c r="F32" s="244"/>
      <c r="G32" s="1160" t="s">
        <v>496</v>
      </c>
      <c r="H32" s="1161"/>
      <c r="I32" s="1161"/>
      <c r="J32" s="1162"/>
      <c r="K32" s="294">
        <v>245063</v>
      </c>
      <c r="L32" s="294">
        <v>146569</v>
      </c>
      <c r="M32" s="295">
        <v>137219</v>
      </c>
      <c r="N32" s="296">
        <v>6.8</v>
      </c>
    </row>
    <row r="33" spans="1:16" ht="13.5" customHeight="1">
      <c r="A33" s="248"/>
      <c r="B33" s="244"/>
      <c r="C33" s="244"/>
      <c r="D33" s="244"/>
      <c r="E33" s="244"/>
      <c r="F33" s="244"/>
      <c r="G33" s="1160" t="s">
        <v>497</v>
      </c>
      <c r="H33" s="1161"/>
      <c r="I33" s="1161"/>
      <c r="J33" s="1162"/>
      <c r="K33" s="294" t="s">
        <v>482</v>
      </c>
      <c r="L33" s="294" t="s">
        <v>482</v>
      </c>
      <c r="M33" s="295" t="s">
        <v>482</v>
      </c>
      <c r="N33" s="296" t="s">
        <v>482</v>
      </c>
    </row>
    <row r="34" spans="1:16" ht="27" customHeight="1">
      <c r="A34" s="248"/>
      <c r="B34" s="244"/>
      <c r="C34" s="244"/>
      <c r="D34" s="244"/>
      <c r="E34" s="244"/>
      <c r="F34" s="244"/>
      <c r="G34" s="1160" t="s">
        <v>498</v>
      </c>
      <c r="H34" s="1161"/>
      <c r="I34" s="1161"/>
      <c r="J34" s="1162"/>
      <c r="K34" s="294" t="s">
        <v>482</v>
      </c>
      <c r="L34" s="294" t="s">
        <v>482</v>
      </c>
      <c r="M34" s="295">
        <v>4</v>
      </c>
      <c r="N34" s="296" t="s">
        <v>482</v>
      </c>
    </row>
    <row r="35" spans="1:16" ht="27" customHeight="1">
      <c r="A35" s="248"/>
      <c r="B35" s="244"/>
      <c r="C35" s="244"/>
      <c r="D35" s="244"/>
      <c r="E35" s="244"/>
      <c r="F35" s="244"/>
      <c r="G35" s="1160" t="s">
        <v>499</v>
      </c>
      <c r="H35" s="1161"/>
      <c r="I35" s="1161"/>
      <c r="J35" s="1162"/>
      <c r="K35" s="294">
        <v>51703</v>
      </c>
      <c r="L35" s="294">
        <v>30923</v>
      </c>
      <c r="M35" s="295">
        <v>30414</v>
      </c>
      <c r="N35" s="296">
        <v>1.7</v>
      </c>
    </row>
    <row r="36" spans="1:16" ht="27" customHeight="1">
      <c r="A36" s="248"/>
      <c r="B36" s="244"/>
      <c r="C36" s="244"/>
      <c r="D36" s="244"/>
      <c r="E36" s="244"/>
      <c r="F36" s="244"/>
      <c r="G36" s="1160" t="s">
        <v>500</v>
      </c>
      <c r="H36" s="1161"/>
      <c r="I36" s="1161"/>
      <c r="J36" s="1162"/>
      <c r="K36" s="294">
        <v>28393</v>
      </c>
      <c r="L36" s="294">
        <v>16981</v>
      </c>
      <c r="M36" s="295">
        <v>5195</v>
      </c>
      <c r="N36" s="296">
        <v>226.9</v>
      </c>
    </row>
    <row r="37" spans="1:16" ht="13.5" customHeight="1">
      <c r="A37" s="248"/>
      <c r="B37" s="244"/>
      <c r="C37" s="244"/>
      <c r="D37" s="244"/>
      <c r="E37" s="244"/>
      <c r="F37" s="244"/>
      <c r="G37" s="1160" t="s">
        <v>501</v>
      </c>
      <c r="H37" s="1161"/>
      <c r="I37" s="1161"/>
      <c r="J37" s="1162"/>
      <c r="K37" s="294" t="s">
        <v>482</v>
      </c>
      <c r="L37" s="294" t="s">
        <v>482</v>
      </c>
      <c r="M37" s="295">
        <v>2257</v>
      </c>
      <c r="N37" s="296" t="s">
        <v>482</v>
      </c>
    </row>
    <row r="38" spans="1:16" ht="27" customHeight="1">
      <c r="A38" s="248"/>
      <c r="B38" s="244"/>
      <c r="C38" s="244"/>
      <c r="D38" s="244"/>
      <c r="E38" s="244"/>
      <c r="F38" s="244"/>
      <c r="G38" s="1163" t="s">
        <v>502</v>
      </c>
      <c r="H38" s="1164"/>
      <c r="I38" s="1164"/>
      <c r="J38" s="1165"/>
      <c r="K38" s="297" t="s">
        <v>482</v>
      </c>
      <c r="L38" s="297" t="s">
        <v>482</v>
      </c>
      <c r="M38" s="298">
        <v>40</v>
      </c>
      <c r="N38" s="299" t="s">
        <v>482</v>
      </c>
      <c r="O38" s="293"/>
    </row>
    <row r="39" spans="1:16">
      <c r="A39" s="248"/>
      <c r="B39" s="244"/>
      <c r="C39" s="244"/>
      <c r="D39" s="244"/>
      <c r="E39" s="244"/>
      <c r="F39" s="244"/>
      <c r="G39" s="1163" t="s">
        <v>503</v>
      </c>
      <c r="H39" s="1164"/>
      <c r="I39" s="1164"/>
      <c r="J39" s="1165"/>
      <c r="K39" s="300">
        <v>-6830</v>
      </c>
      <c r="L39" s="300">
        <v>-4085</v>
      </c>
      <c r="M39" s="301">
        <v>-7960</v>
      </c>
      <c r="N39" s="302">
        <v>-48.7</v>
      </c>
      <c r="O39" s="293"/>
    </row>
    <row r="40" spans="1:16" ht="27" customHeight="1">
      <c r="A40" s="248"/>
      <c r="B40" s="244"/>
      <c r="C40" s="244"/>
      <c r="D40" s="244"/>
      <c r="E40" s="244"/>
      <c r="F40" s="244"/>
      <c r="G40" s="1160" t="s">
        <v>504</v>
      </c>
      <c r="H40" s="1161"/>
      <c r="I40" s="1161"/>
      <c r="J40" s="1162"/>
      <c r="K40" s="300">
        <v>-221493</v>
      </c>
      <c r="L40" s="300">
        <v>-132472</v>
      </c>
      <c r="M40" s="301">
        <v>-124831</v>
      </c>
      <c r="N40" s="302">
        <v>6.1</v>
      </c>
      <c r="O40" s="293"/>
    </row>
    <row r="41" spans="1:16">
      <c r="A41" s="248"/>
      <c r="B41" s="244"/>
      <c r="C41" s="244"/>
      <c r="D41" s="244"/>
      <c r="E41" s="244"/>
      <c r="F41" s="244"/>
      <c r="G41" s="1166" t="s">
        <v>278</v>
      </c>
      <c r="H41" s="1167"/>
      <c r="I41" s="1167"/>
      <c r="J41" s="1168"/>
      <c r="K41" s="294">
        <v>96836</v>
      </c>
      <c r="L41" s="300">
        <v>57916</v>
      </c>
      <c r="M41" s="301">
        <v>42339</v>
      </c>
      <c r="N41" s="302">
        <v>36.799999999999997</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5" t="s">
        <v>473</v>
      </c>
      <c r="J49" s="1157" t="s">
        <v>508</v>
      </c>
      <c r="K49" s="1158"/>
      <c r="L49" s="1158"/>
      <c r="M49" s="1158"/>
      <c r="N49" s="1159"/>
    </row>
    <row r="50" spans="1:14">
      <c r="A50" s="248"/>
      <c r="B50" s="244"/>
      <c r="C50" s="244"/>
      <c r="D50" s="244"/>
      <c r="E50" s="244"/>
      <c r="F50" s="244"/>
      <c r="G50" s="312"/>
      <c r="H50" s="313"/>
      <c r="I50" s="1156"/>
      <c r="J50" s="314" t="s">
        <v>509</v>
      </c>
      <c r="K50" s="315" t="s">
        <v>510</v>
      </c>
      <c r="L50" s="316" t="s">
        <v>511</v>
      </c>
      <c r="M50" s="317" t="s">
        <v>512</v>
      </c>
      <c r="N50" s="318" t="s">
        <v>513</v>
      </c>
    </row>
    <row r="51" spans="1:14">
      <c r="A51" s="248"/>
      <c r="B51" s="244"/>
      <c r="C51" s="244"/>
      <c r="D51" s="244"/>
      <c r="E51" s="244"/>
      <c r="F51" s="244"/>
      <c r="G51" s="310" t="s">
        <v>514</v>
      </c>
      <c r="H51" s="311"/>
      <c r="I51" s="319">
        <v>300135</v>
      </c>
      <c r="J51" s="320">
        <v>173088</v>
      </c>
      <c r="K51" s="321">
        <v>-53.9</v>
      </c>
      <c r="L51" s="322">
        <v>216155</v>
      </c>
      <c r="M51" s="323">
        <v>-35.299999999999997</v>
      </c>
      <c r="N51" s="324">
        <v>-18.600000000000001</v>
      </c>
    </row>
    <row r="52" spans="1:14">
      <c r="A52" s="248"/>
      <c r="B52" s="244"/>
      <c r="C52" s="244"/>
      <c r="D52" s="244"/>
      <c r="E52" s="244"/>
      <c r="F52" s="244"/>
      <c r="G52" s="325"/>
      <c r="H52" s="326" t="s">
        <v>515</v>
      </c>
      <c r="I52" s="327">
        <v>191020</v>
      </c>
      <c r="J52" s="328">
        <v>110161</v>
      </c>
      <c r="K52" s="329">
        <v>-46.2</v>
      </c>
      <c r="L52" s="330">
        <v>108827</v>
      </c>
      <c r="M52" s="331">
        <v>-19.600000000000001</v>
      </c>
      <c r="N52" s="332">
        <v>-26.6</v>
      </c>
    </row>
    <row r="53" spans="1:14">
      <c r="A53" s="248"/>
      <c r="B53" s="244"/>
      <c r="C53" s="244"/>
      <c r="D53" s="244"/>
      <c r="E53" s="244"/>
      <c r="F53" s="244"/>
      <c r="G53" s="310" t="s">
        <v>516</v>
      </c>
      <c r="H53" s="311"/>
      <c r="I53" s="319">
        <v>349316</v>
      </c>
      <c r="J53" s="320">
        <v>204518</v>
      </c>
      <c r="K53" s="321">
        <v>18.2</v>
      </c>
      <c r="L53" s="322">
        <v>228305</v>
      </c>
      <c r="M53" s="323">
        <v>5.6</v>
      </c>
      <c r="N53" s="324">
        <v>12.6</v>
      </c>
    </row>
    <row r="54" spans="1:14">
      <c r="A54" s="248"/>
      <c r="B54" s="244"/>
      <c r="C54" s="244"/>
      <c r="D54" s="244"/>
      <c r="E54" s="244"/>
      <c r="F54" s="244"/>
      <c r="G54" s="325"/>
      <c r="H54" s="326" t="s">
        <v>515</v>
      </c>
      <c r="I54" s="327">
        <v>67175</v>
      </c>
      <c r="J54" s="328">
        <v>39330</v>
      </c>
      <c r="K54" s="329">
        <v>-64.3</v>
      </c>
      <c r="L54" s="330">
        <v>86611</v>
      </c>
      <c r="M54" s="331">
        <v>-20.399999999999999</v>
      </c>
      <c r="N54" s="332">
        <v>-43.9</v>
      </c>
    </row>
    <row r="55" spans="1:14">
      <c r="A55" s="248"/>
      <c r="B55" s="244"/>
      <c r="C55" s="244"/>
      <c r="D55" s="244"/>
      <c r="E55" s="244"/>
      <c r="F55" s="244"/>
      <c r="G55" s="310" t="s">
        <v>517</v>
      </c>
      <c r="H55" s="311"/>
      <c r="I55" s="319">
        <v>545178</v>
      </c>
      <c r="J55" s="320">
        <v>320693</v>
      </c>
      <c r="K55" s="321">
        <v>56.8</v>
      </c>
      <c r="L55" s="322">
        <v>316331</v>
      </c>
      <c r="M55" s="323">
        <v>38.6</v>
      </c>
      <c r="N55" s="324">
        <v>18.2</v>
      </c>
    </row>
    <row r="56" spans="1:14">
      <c r="A56" s="248"/>
      <c r="B56" s="244"/>
      <c r="C56" s="244"/>
      <c r="D56" s="244"/>
      <c r="E56" s="244"/>
      <c r="F56" s="244"/>
      <c r="G56" s="325"/>
      <c r="H56" s="326" t="s">
        <v>515</v>
      </c>
      <c r="I56" s="327">
        <v>338451</v>
      </c>
      <c r="J56" s="328">
        <v>199089</v>
      </c>
      <c r="K56" s="329">
        <v>406.2</v>
      </c>
      <c r="L56" s="330">
        <v>106387</v>
      </c>
      <c r="M56" s="331">
        <v>22.8</v>
      </c>
      <c r="N56" s="332">
        <v>383.4</v>
      </c>
    </row>
    <row r="57" spans="1:14">
      <c r="A57" s="248"/>
      <c r="B57" s="244"/>
      <c r="C57" s="244"/>
      <c r="D57" s="244"/>
      <c r="E57" s="244"/>
      <c r="F57" s="244"/>
      <c r="G57" s="310" t="s">
        <v>518</v>
      </c>
      <c r="H57" s="311"/>
      <c r="I57" s="319">
        <v>286452</v>
      </c>
      <c r="J57" s="320">
        <v>169298</v>
      </c>
      <c r="K57" s="321">
        <v>-47.2</v>
      </c>
      <c r="L57" s="322">
        <v>333013</v>
      </c>
      <c r="M57" s="323">
        <v>5.3</v>
      </c>
      <c r="N57" s="324">
        <v>-52.5</v>
      </c>
    </row>
    <row r="58" spans="1:14">
      <c r="A58" s="248"/>
      <c r="B58" s="244"/>
      <c r="C58" s="244"/>
      <c r="D58" s="244"/>
      <c r="E58" s="244"/>
      <c r="F58" s="244"/>
      <c r="G58" s="325"/>
      <c r="H58" s="326" t="s">
        <v>515</v>
      </c>
      <c r="I58" s="327">
        <v>90892</v>
      </c>
      <c r="J58" s="328">
        <v>53719</v>
      </c>
      <c r="K58" s="329">
        <v>-73</v>
      </c>
      <c r="L58" s="330">
        <v>126732</v>
      </c>
      <c r="M58" s="331">
        <v>19.100000000000001</v>
      </c>
      <c r="N58" s="332">
        <v>-92.1</v>
      </c>
    </row>
    <row r="59" spans="1:14">
      <c r="A59" s="248"/>
      <c r="B59" s="244"/>
      <c r="C59" s="244"/>
      <c r="D59" s="244"/>
      <c r="E59" s="244"/>
      <c r="F59" s="244"/>
      <c r="G59" s="310" t="s">
        <v>519</v>
      </c>
      <c r="H59" s="311"/>
      <c r="I59" s="319">
        <v>851059</v>
      </c>
      <c r="J59" s="320">
        <v>509007</v>
      </c>
      <c r="K59" s="321">
        <v>200.7</v>
      </c>
      <c r="L59" s="322">
        <v>280458</v>
      </c>
      <c r="M59" s="323">
        <v>-15.8</v>
      </c>
      <c r="N59" s="324">
        <v>216.5</v>
      </c>
    </row>
    <row r="60" spans="1:14">
      <c r="A60" s="248"/>
      <c r="B60" s="244"/>
      <c r="C60" s="244"/>
      <c r="D60" s="244"/>
      <c r="E60" s="244"/>
      <c r="F60" s="244"/>
      <c r="G60" s="325"/>
      <c r="H60" s="326" t="s">
        <v>515</v>
      </c>
      <c r="I60" s="333">
        <v>453146</v>
      </c>
      <c r="J60" s="328">
        <v>271020</v>
      </c>
      <c r="K60" s="329">
        <v>404.5</v>
      </c>
      <c r="L60" s="330">
        <v>127286</v>
      </c>
      <c r="M60" s="331">
        <v>0.4</v>
      </c>
      <c r="N60" s="332">
        <v>404.1</v>
      </c>
    </row>
    <row r="61" spans="1:14">
      <c r="A61" s="248"/>
      <c r="B61" s="244"/>
      <c r="C61" s="244"/>
      <c r="D61" s="244"/>
      <c r="E61" s="244"/>
      <c r="F61" s="244"/>
      <c r="G61" s="310" t="s">
        <v>520</v>
      </c>
      <c r="H61" s="334"/>
      <c r="I61" s="335">
        <v>466428</v>
      </c>
      <c r="J61" s="336">
        <v>275321</v>
      </c>
      <c r="K61" s="337">
        <v>34.9</v>
      </c>
      <c r="L61" s="338">
        <v>274852</v>
      </c>
      <c r="M61" s="339">
        <v>-0.3</v>
      </c>
      <c r="N61" s="324">
        <v>35.200000000000003</v>
      </c>
    </row>
    <row r="62" spans="1:14">
      <c r="A62" s="248"/>
      <c r="B62" s="244"/>
      <c r="C62" s="244"/>
      <c r="D62" s="244"/>
      <c r="E62" s="244"/>
      <c r="F62" s="244"/>
      <c r="G62" s="325"/>
      <c r="H62" s="326" t="s">
        <v>515</v>
      </c>
      <c r="I62" s="327">
        <v>228137</v>
      </c>
      <c r="J62" s="328">
        <v>134664</v>
      </c>
      <c r="K62" s="329">
        <v>125.4</v>
      </c>
      <c r="L62" s="330">
        <v>111169</v>
      </c>
      <c r="M62" s="331">
        <v>0.5</v>
      </c>
      <c r="N62" s="332">
        <v>124.9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68.27</v>
      </c>
      <c r="G47" s="12">
        <v>77.16</v>
      </c>
      <c r="H47" s="12">
        <v>67.45</v>
      </c>
      <c r="I47" s="12">
        <v>86.26</v>
      </c>
      <c r="J47" s="13">
        <v>95.85</v>
      </c>
    </row>
    <row r="48" spans="2:10" ht="57.75" customHeight="1">
      <c r="B48" s="14"/>
      <c r="C48" s="1171" t="s">
        <v>4</v>
      </c>
      <c r="D48" s="1171"/>
      <c r="E48" s="1172"/>
      <c r="F48" s="15">
        <v>5</v>
      </c>
      <c r="G48" s="16">
        <v>3.94</v>
      </c>
      <c r="H48" s="16">
        <v>7.89</v>
      </c>
      <c r="I48" s="16">
        <v>3.96</v>
      </c>
      <c r="J48" s="17">
        <v>3.99</v>
      </c>
    </row>
    <row r="49" spans="2:10" ht="57.75" customHeight="1" thickBot="1">
      <c r="B49" s="18"/>
      <c r="C49" s="1173" t="s">
        <v>5</v>
      </c>
      <c r="D49" s="1173"/>
      <c r="E49" s="1174"/>
      <c r="F49" s="19">
        <v>6.23</v>
      </c>
      <c r="G49" s="20">
        <v>7.22</v>
      </c>
      <c r="H49" s="20" t="s">
        <v>527</v>
      </c>
      <c r="I49" s="20">
        <v>8.4700000000000006</v>
      </c>
      <c r="J49" s="21">
        <v>11.12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2017-05-25T01:15:08Z</cp:lastPrinted>
  <dcterms:created xsi:type="dcterms:W3CDTF">2017-02-15T22:22:46Z</dcterms:created>
  <dcterms:modified xsi:type="dcterms:W3CDTF">2017-05-25T01:15:25Z</dcterms:modified>
</cp:coreProperties>
</file>