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5" i="9"/>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CO36"/>
  <c r="BE36"/>
  <c r="AM36"/>
  <c r="C36"/>
  <c r="CO35"/>
  <c r="AM35"/>
  <c r="C35"/>
  <c r="AM34"/>
  <c r="C34"/>
  <c r="U34" s="1"/>
  <c r="U35" s="1"/>
  <c r="U36" l="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l="1"/>
  <c r="BW34" s="1"/>
  <c r="BW35" s="1"/>
  <c r="BW36" s="1"/>
  <c r="BW37" s="1"/>
  <c r="BW38" s="1"/>
  <c r="BW39" s="1"/>
  <c r="BW40" s="1"/>
  <c r="BW41" s="1"/>
  <c r="BW42" s="1"/>
  <c r="BW43" s="1"/>
  <c r="CO34" s="1"/>
</calcChain>
</file>

<file path=xl/sharedStrings.xml><?xml version="1.0" encoding="utf-8"?>
<sst xmlns="http://schemas.openxmlformats.org/spreadsheetml/2006/main" count="1051" uniqueCount="559">
  <si>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</si>
  <si>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</si>
  <si>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</si>
  <si>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</si>
  <si>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</si>
  <si>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</si>
  <si>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</si>
  <si>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</si>
  <si>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</si>
  <si>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</si>
  <si>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</si>
  <si>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</si>
  <si>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</si>
  <si>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</si>
  <si>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</si>
  <si>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</si>
  <si>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</si>
  <si>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</si>
  <si>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</si>
  <si>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</si>
  <si>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</si>
  <si>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</si>
  <si>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</si>
  <si>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</si>
  <si>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</si>
  <si>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</si>
  <si>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</si>
  <si>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</si>
  <si>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</si>
  <si>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</si>
  <si>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</si>
  <si>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</si>
  <si>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</si>
  <si>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</si>
  <si>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</si>
  <si>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</si>
  <si>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</si>
  <si>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</si>
  <si>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</si>
  <si>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</si>
  <si>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</si>
  <si>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</si>
  <si>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</si>
  <si>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</si>
  <si>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</si>
  <si>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</si>
  <si>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</si>
  <si>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</si>
  <si>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</si>
  <si>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</si>
  <si>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</si>
  <si>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</si>
  <si>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</si>
  <si>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</si>
  <si>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</si>
  <si>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</si>
  <si>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</si>
  <si>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</si>
  <si>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</si>
  <si>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</si>
  <si>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</si>
  <si>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</si>
  <si>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</si>
  <si>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</si>
  <si>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</si>
  <si>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</si>
  <si>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</si>
  <si>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</si>
  <si>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</si>
  <si>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</si>
  <si>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</si>
  <si>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</si>
  <si>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</si>
  <si>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</si>
  <si>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</si>
  <si>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</si>
  <si>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</si>
  <si>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</si>
  <si>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</si>
  <si>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</si>
  <si>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</si>
  <si>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</si>
  <si>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</si>
  <si>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</si>
  <si>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</si>
  <si>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</si>
  <si>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</si>
  <si>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</si>
  <si>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</si>
  <si>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</si>
  <si>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</si>
  <si>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</si>
  <si>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</si>
  <si>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</si>
  <si>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</si>
  <si>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</si>
  <si>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</si>
  <si>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</si>
  <si>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</si>
  <si>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</si>
  <si>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</si>
  <si>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</si>
  <si>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</si>
  <si>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</si>
  <si>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</si>
  <si>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</si>
  <si>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</si>
  <si>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</si>
  <si>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</si>
  <si>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</si>
  <si>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</si>
  <si>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</si>
  <si>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</si>
  <si>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</si>
  <si>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</si>
  <si>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</si>
  <si>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</si>
  <si>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</si>
  <si>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</si>
  <si>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</si>
  <si>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</si>
  <si>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</si>
  <si>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</si>
  <si>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</si>
  <si>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</si>
  <si>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</si>
  <si>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</si>
  <si>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</si>
  <si>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</si>
  <si>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</si>
  <si>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</si>
  <si>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</si>
  <si>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</si>
  <si>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</si>
  <si>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</si>
  <si>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</si>
  <si>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</si>
  <si>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</si>
  <si>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</si>
  <si>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</si>
  <si>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</si>
  <si>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</si>
  <si>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</si>
  <si>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</si>
  <si>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</si>
  <si>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</si>
  <si>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</si>
  <si>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</si>
  <si>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</si>
  <si>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</si>
  <si>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</si>
  <si>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</si>
  <si>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</si>
  <si>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</si>
  <si>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</si>
  <si>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</si>
  <si>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</si>
  <si>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</si>
  <si>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</si>
  <si>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</si>
  <si>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</si>
  <si>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</si>
  <si>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</si>
  <si>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</si>
  <si>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</si>
  <si>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</si>
  <si>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</si>
  <si>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</si>
  <si>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</si>
  <si>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</si>
  <si>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</si>
  <si>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</si>
  <si>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</si>
  <si>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</si>
  <si>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</si>
  <si>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</si>
  <si>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</si>
  <si>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</si>
  <si>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</si>
  <si>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</si>
  <si>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</si>
  <si>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</si>
  <si>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</si>
  <si>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</si>
  <si>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</si>
  <si>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</si>
  <si>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</si>
  <si>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</si>
  <si>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</si>
  <si>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</si>
  <si>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</si>
  <si>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</si>
  <si>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高知県津野町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</si>
  <si>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</si>
  <si>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</si>
  <si>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</si>
  <si>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</si>
  <si>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</si>
  <si>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</si>
  <si>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</si>
  <si>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</si>
  <si>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</si>
  <si>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</si>
  <si>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</si>
  <si>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</si>
  <si>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</si>
  <si>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</si>
  <si>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</si>
  <si>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</si>
  <si>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</si>
  <si>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</si>
  <si>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</si>
  <si>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</si>
  <si>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</si>
  <si>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</si>
  <si>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</si>
  <si>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</si>
  <si>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</si>
  <si>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</si>
  <si>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</si>
  <si>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</si>
  <si>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</si>
  <si>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</si>
  <si>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</si>
  <si>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</si>
  <si>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</si>
  <si>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</si>
  <si>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</si>
  <si>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</si>
  <si>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</si>
  <si>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</si>
  <si>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</si>
  <si>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</si>
  <si>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</si>
  <si>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</si>
  <si>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</si>
  <si>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</si>
  <si>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</si>
  <si>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</si>
  <si>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</si>
  <si>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</si>
  <si>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</si>
  <si>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</si>
  <si>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</si>
  <si>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</si>
  <si>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</si>
  <si>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</si>
  <si>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</si>
  <si>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</si>
  <si>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</si>
  <si>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</si>
  <si>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</si>
  <si>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</si>
  <si>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</si>
  <si>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</si>
  <si>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</si>
  <si>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</si>
  <si>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</si>
  <si>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</si>
  <si>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</si>
  <si>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</si>
  <si>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</si>
  <si>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</si>
  <si>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</si>
  <si>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</si>
  <si>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</si>
  <si>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</si>
  <si>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</si>
  <si>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</si>
  <si>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</si>
  <si>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</si>
  <si>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</si>
  <si>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</si>
  <si>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</si>
  <si>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</si>
  <si>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</si>
  <si>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</si>
  <si>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</si>
  <si>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</si>
  <si>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</si>
  <si>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</si>
  <si>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</si>
  <si>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</si>
  <si>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</si>
  <si>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</si>
  <si>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</si>
  <si>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</si>
  <si>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</si>
  <si>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</si>
  <si>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</si>
  <si>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</si>
  <si>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</si>
  <si>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</si>
  <si>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</si>
  <si>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</si>
  <si>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</si>
  <si>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</si>
  <si>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</si>
  <si>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</si>
  <si>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</si>
  <si>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</si>
  <si>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</si>
  <si>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</si>
  <si>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</si>
  <si>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</si>
  <si>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</si>
  <si>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</si>
  <si>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</si>
  <si>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</si>
  <si>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</si>
  <si>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</si>
  <si>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</si>
  <si>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</si>
  <si>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</si>
  <si>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</si>
  <si>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</si>
  <si>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</si>
  <si>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</si>
  <si>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</si>
  <si>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</si>
  <si>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</si>
  <si>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</si>
  <si>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</si>
  <si>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</si>
  <si>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</si>
  <si>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</si>
  <si>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</si>
  <si>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</si>
  <si>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</si>
  <si>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</si>
  <si>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</si>
  <si>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</si>
  <si>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</si>
  <si>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</si>
  <si>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</si>
  <si>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</si>
  <si>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</si>
  <si>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</si>
  <si>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</si>
  <si>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</si>
  <si>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高知県津野町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</si>
  <si>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</si>
  <si>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</si>
  <si>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</si>
  <si>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</si>
  <si>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</si>
  <si>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</si>
  <si>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</si>
  <si>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</si>
  <si>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</si>
  <si>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</si>
  <si>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</si>
  <si>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</si>
  <si>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</si>
  <si>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</si>
  <si>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</si>
  <si>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</si>
  <si>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</si>
  <si>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</si>
  <si>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</si>
  <si>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</si>
  <si>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</si>
  <si>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</si>
  <si>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</si>
  <si>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</si>
  <si>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</si>
  <si>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</si>
  <si>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</si>
  <si>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</si>
  <si>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</si>
  <si>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</si>
  <si>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</si>
  <si>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</si>
  <si>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</si>
  <si>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津野町国民健康保険事業特別会計（事業勘定）</t>
    <phoneticPr fontId="5"/>
  </si>
  <si>
    <t>津野町国民健康保険事業特別会計（直診勘定）</t>
    <phoneticPr fontId="5"/>
  </si>
  <si>
    <t>津野町後期高齢者医療特別会計</t>
    <phoneticPr fontId="5"/>
  </si>
  <si>
    <t>津野町介護保険事業特別会計</t>
    <phoneticPr fontId="5"/>
  </si>
  <si>
    <t>津野町簡易水道事業特別会計</t>
    <phoneticPr fontId="5"/>
  </si>
  <si>
    <t>法非適用企業</t>
    <phoneticPr fontId="5"/>
  </si>
  <si>
    <t>津野町生活環境施設整備特別会計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</si>
  <si>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</si>
  <si>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</si>
  <si>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</si>
  <si>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</si>
  <si>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</si>
  <si>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</si>
  <si>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</si>
  <si>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</si>
  <si>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</si>
  <si>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</si>
  <si>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</si>
  <si>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</si>
  <si>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</si>
  <si>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</si>
  <si>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</si>
  <si>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</si>
  <si>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</si>
  <si>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</si>
  <si>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</si>
  <si>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</si>
  <si>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</si>
  <si>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</si>
  <si>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</si>
  <si>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</si>
  <si>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</si>
  <si>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</si>
  <si>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</si>
  <si>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</si>
  <si>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</si>
  <si>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</si>
  <si>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</si>
  <si>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</si>
  <si>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</si>
  <si>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</si>
  <si>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</si>
  <si>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</si>
  <si>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</si>
  <si>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</si>
  <si>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</si>
  <si>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</si>
  <si>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</si>
  <si>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</si>
  <si>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</si>
  <si>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</si>
  <si>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</si>
  <si>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</si>
  <si>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</si>
  <si>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</si>
  <si>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</si>
  <si>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</si>
  <si>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</si>
  <si>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</si>
  <si>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</si>
  <si>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</si>
  <si>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</si>
  <si>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津野町介護保険事業特別会計</t>
    <phoneticPr fontId="5"/>
  </si>
  <si>
    <t>-</t>
    <phoneticPr fontId="5"/>
  </si>
  <si>
    <t>将来負担比率（(Ｅ)－(Ｆ)）／（(Ｃ)－(Ｄ)）×１００</t>
    <rPh sb="0" eb="2">
      <t>ショウライ</t>
    </rPh>
    <rPh sb="2" eb="4">
      <t>フタン</t>
    </rPh>
    <rPh sb="4" eb="6">
      <t>ヒリツ</t>
    </rPh>
    <phoneticPr fontId="5"/>
  </si>
  <si>
    <t>津野町後期高齢者医療特別会計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</si>
  <si>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</si>
  <si>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</si>
  <si>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</si>
  <si>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</si>
  <si>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</si>
  <si>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</si>
  <si>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</si>
  <si>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</si>
  <si>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</si>
  <si>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</si>
  <si>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</si>
  <si>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</si>
  <si>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</si>
  <si>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</si>
  <si>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</si>
  <si>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</si>
  <si>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</si>
  <si>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</si>
  <si>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</si>
  <si>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</si>
  <si>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</si>
  <si>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</si>
  <si>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</si>
  <si>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</si>
  <si>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</si>
  <si>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</si>
  <si>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</si>
  <si>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</si>
  <si>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</si>
  <si>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</si>
  <si>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</si>
  <si>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</si>
  <si>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</si>
  <si>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</si>
  <si>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</si>
  <si>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</si>
  <si>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</si>
  <si>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</si>
  <si>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</si>
  <si>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</si>
  <si>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</si>
  <si>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</si>
  <si>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</si>
  <si>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</si>
  <si>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</si>
  <si>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</si>
  <si>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</si>
  <si>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</si>
  <si>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</si>
  <si>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</si>
  <si>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</si>
  <si>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</si>
  <si>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</si>
  <si>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</si>
  <si>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</si>
  <si>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</si>
  <si>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</si>
  <si>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</si>
  <si>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</si>
  <si>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</si>
  <si>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</si>
  <si>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</si>
  <si>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</si>
  <si>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</si>
  <si>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</si>
  <si>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</si>
  <si>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</si>
  <si>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</si>
  <si>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</si>
  <si>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</si>
  <si>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</si>
  <si>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</si>
  <si>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</si>
  <si>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</si>
  <si>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</si>
  <si>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</si>
  <si>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</si>
  <si>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</si>
  <si>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</si>
  <si>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</si>
  <si>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</si>
  <si>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</si>
  <si>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津野町介護保険事業特別会計</t>
  </si>
  <si>
    <t>津野町国民健康保険事業特別会計（直診勘定）</t>
  </si>
  <si>
    <t>津野町国民健康保険事業特別会計（事業勘定）</t>
  </si>
  <si>
    <t>津野町生活環境施設整備特別会計</t>
  </si>
  <si>
    <t>津野町後期高齢者医療特別会計</t>
  </si>
  <si>
    <t>津野町簡易水道事業特別会計</t>
  </si>
  <si>
    <t>その他会計（赤字）</t>
  </si>
  <si>
    <t>その他会計（黒字）</t>
  </si>
  <si>
    <t>津野山養護老人ホーム組合</t>
    <rPh sb="0" eb="2">
      <t>ツノ</t>
    </rPh>
    <rPh sb="2" eb="3">
      <t>ヤマ</t>
    </rPh>
    <rPh sb="3" eb="5">
      <t>ヨウゴ</t>
    </rPh>
    <rPh sb="5" eb="7">
      <t>ロウジン</t>
    </rPh>
    <rPh sb="10" eb="12">
      <t>クミアイ</t>
    </rPh>
    <phoneticPr fontId="2"/>
  </si>
  <si>
    <t>高幡消防組合</t>
    <rPh sb="0" eb="2">
      <t>コウバン</t>
    </rPh>
    <rPh sb="2" eb="4">
      <t>ショウボウ</t>
    </rPh>
    <rPh sb="4" eb="6">
      <t>クミアイ</t>
    </rPh>
    <phoneticPr fontId="2"/>
  </si>
  <si>
    <t>こうち人づくり広域連合</t>
    <rPh sb="3" eb="4">
      <t>ヒト</t>
    </rPh>
    <rPh sb="7" eb="9">
      <t>コウイキ</t>
    </rPh>
    <rPh sb="9" eb="11">
      <t>レンゴウ</t>
    </rPh>
    <phoneticPr fontId="2"/>
  </si>
  <si>
    <t>高知県広域食肉センター事務組合</t>
    <rPh sb="0" eb="2">
      <t>コウチ</t>
    </rPh>
    <rPh sb="2" eb="3">
      <t>ケン</t>
    </rPh>
    <rPh sb="3" eb="5">
      <t>コウイキ</t>
    </rPh>
    <rPh sb="5" eb="7">
      <t>ショクニク</t>
    </rPh>
    <rPh sb="11" eb="13">
      <t>ジム</t>
    </rPh>
    <rPh sb="13" eb="15">
      <t>クミアイ</t>
    </rPh>
    <phoneticPr fontId="2"/>
  </si>
  <si>
    <t>高陵特別養護老人ホーム組合</t>
    <rPh sb="0" eb="2">
      <t>コウリョウ</t>
    </rPh>
    <rPh sb="2" eb="4">
      <t>トクベツ</t>
    </rPh>
    <rPh sb="4" eb="6">
      <t>ヨウゴ</t>
    </rPh>
    <rPh sb="6" eb="8">
      <t>ロウジン</t>
    </rPh>
    <rPh sb="11" eb="13">
      <t>クミアイ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</si>
  <si>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</si>
  <si>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</si>
  <si>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</si>
  <si>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</si>
  <si>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津野山広域事務組合</t>
    <rPh sb="0" eb="2">
      <t>ツノ</t>
    </rPh>
    <rPh sb="2" eb="3">
      <t>ヤマ</t>
    </rPh>
    <rPh sb="3" eb="5">
      <t>コウイキ</t>
    </rPh>
    <rPh sb="5" eb="7">
      <t>ジム</t>
    </rPh>
    <rPh sb="7" eb="9">
      <t>クミアイ</t>
    </rPh>
    <phoneticPr fontId="2"/>
  </si>
  <si>
    <t>高幡障害者支援施設組合</t>
    <rPh sb="0" eb="2">
      <t>コウバン</t>
    </rPh>
    <rPh sb="2" eb="5">
      <t>ショウガイシャ</t>
    </rPh>
    <rPh sb="5" eb="7">
      <t>シエン</t>
    </rPh>
    <rPh sb="7" eb="9">
      <t>シセツ</t>
    </rPh>
    <rPh sb="9" eb="11">
      <t>クミアイ</t>
    </rPh>
    <phoneticPr fontId="2"/>
  </si>
  <si>
    <t>高知県後期高齢者医療広域連合（一般会計）</t>
    <rPh sb="0" eb="3">
      <t>コウチケン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</si>
  <si>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高知県後期高齢者広域連合（後期高齢者医療特別会計）</t>
    <rPh sb="0" eb="3">
      <t>コウチケン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</si>
  <si>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高幡東部清掃組合</t>
    <rPh sb="0" eb="2">
      <t>コウバン</t>
    </rPh>
    <rPh sb="2" eb="4">
      <t>トウブ</t>
    </rPh>
    <rPh sb="4" eb="6">
      <t>セイソウ</t>
    </rPh>
    <rPh sb="6" eb="8">
      <t>クミアイ</t>
    </rPh>
    <phoneticPr fontId="2"/>
  </si>
  <si>
    <t>㈲ふるさとセンター</t>
    <phoneticPr fontId="2"/>
  </si>
  <si>
    <t>　　　　　　　　　　　　　　　　　　　　　　　　　　　　　　　　　　　　　　　　　　　　　　　　　　　　　　　　　　　</t>
    <phoneticPr fontId="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</si>
  <si>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</si>
  <si>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</si>
  <si>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</si>
  <si>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</si>
  <si>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</si>
  <si>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</si>
  <si>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</si>
  <si>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</si>
  <si>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</si>
  <si>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</si>
  <si>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</si>
  <si>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</si>
  <si>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中長期津野町財政計画により、計画的に繰上償還をした結果、将来負担比率は0、実質公債費比率もマイナスとなった。
近年の大型事業による起債発行に伴い、公債費の増加が見込まれるため、今後は起債発行額10億円程度に抑制する。</t>
    <rPh sb="0" eb="1">
      <t>チュウ</t>
    </rPh>
    <rPh sb="1" eb="3">
      <t>チョウキ</t>
    </rPh>
    <rPh sb="3" eb="6">
      <t>ツノチョウ</t>
    </rPh>
    <rPh sb="6" eb="8">
      <t>ザイセイ</t>
    </rPh>
    <rPh sb="8" eb="10">
      <t>ケイカク</t>
    </rPh>
    <rPh sb="14" eb="17">
      <t>ケイカクテキ</t>
    </rPh>
    <rPh sb="18" eb="20">
      <t>クリアゲ</t>
    </rPh>
    <rPh sb="20" eb="22">
      <t>ショウカン</t>
    </rPh>
    <rPh sb="25" eb="27">
      <t>ケッカ</t>
    </rPh>
    <rPh sb="28" eb="30">
      <t>ショウライ</t>
    </rPh>
    <rPh sb="30" eb="32">
      <t>フタン</t>
    </rPh>
    <rPh sb="32" eb="34">
      <t>ヒリツ</t>
    </rPh>
    <rPh sb="37" eb="39">
      <t>ジッシツ</t>
    </rPh>
    <rPh sb="39" eb="41">
      <t>コウサイ</t>
    </rPh>
    <rPh sb="41" eb="42">
      <t>ヒ</t>
    </rPh>
    <rPh sb="42" eb="44">
      <t>ヒリツ</t>
    </rPh>
    <rPh sb="55" eb="57">
      <t>キンネン</t>
    </rPh>
    <rPh sb="58" eb="60">
      <t>オオガタ</t>
    </rPh>
    <rPh sb="60" eb="62">
      <t>ジギョウ</t>
    </rPh>
    <rPh sb="65" eb="67">
      <t>キサイ</t>
    </rPh>
    <rPh sb="67" eb="69">
      <t>ハッコウ</t>
    </rPh>
    <rPh sb="70" eb="71">
      <t>トモナ</t>
    </rPh>
    <rPh sb="73" eb="75">
      <t>コウサイ</t>
    </rPh>
    <rPh sb="75" eb="76">
      <t>ヒ</t>
    </rPh>
    <rPh sb="77" eb="79">
      <t>ゾウカ</t>
    </rPh>
    <rPh sb="80" eb="82">
      <t>ミコ</t>
    </rPh>
    <rPh sb="88" eb="90">
      <t>コンゴ</t>
    </rPh>
    <rPh sb="91" eb="93">
      <t>キサイ</t>
    </rPh>
    <rPh sb="93" eb="95">
      <t>ハッコウ</t>
    </rPh>
    <rPh sb="95" eb="96">
      <t>ガク</t>
    </rPh>
    <rPh sb="98" eb="100">
      <t>オクエン</t>
    </rPh>
    <rPh sb="100" eb="102">
      <t>テイド</t>
    </rPh>
    <rPh sb="103" eb="105">
      <t>ヨクセイ</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</si>
</sst>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236690</c:v>
                </c:pt>
                <c:pt idx="1">
                  <c:v>186327</c:v>
                </c:pt>
                <c:pt idx="2">
                  <c:v>235388</c:v>
                </c:pt>
                <c:pt idx="3">
                  <c:v>389902</c:v>
                </c:pt>
                <c:pt idx="4">
                  <c:v>304532</c:v>
                </c:pt>
              </c:numCache>
            </c:numRef>
          </c:val>
        </c:ser>
        <c:marker val="1"/>
        <c:axId val="111435776"/>
        <c:axId val="111437696"/>
      </c:lineChart>
      <c:catAx>
        <c:axId val="11143577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37696"/>
        <c:crosses val="autoZero"/>
        <c:auto val="1"/>
        <c:lblAlgn val="ctr"/>
        <c:lblOffset val="100"/>
        <c:tickLblSkip val="1"/>
        <c:tickMarkSkip val="1"/>
      </c:catAx>
      <c:valAx>
        <c:axId val="111437696"/>
        <c:scaling>
          <c:orientation val="minMax"/>
          <c:max val="5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3577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2.84</c:v>
                </c:pt>
                <c:pt idx="1">
                  <c:v>3.2</c:v>
                </c:pt>
                <c:pt idx="2">
                  <c:v>4.4400000000000004</c:v>
                </c:pt>
                <c:pt idx="3">
                  <c:v>4.8</c:v>
                </c:pt>
                <c:pt idx="4">
                  <c:v>6.19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37.369999999999997</c:v>
                </c:pt>
                <c:pt idx="1">
                  <c:v>39.36</c:v>
                </c:pt>
                <c:pt idx="2">
                  <c:v>59.5</c:v>
                </c:pt>
                <c:pt idx="3">
                  <c:v>77.55</c:v>
                </c:pt>
                <c:pt idx="4">
                  <c:v>79.239999999999995</c:v>
                </c:pt>
              </c:numCache>
            </c:numRef>
          </c:val>
        </c:ser>
        <c:gapWidth val="250"/>
        <c:overlap val="100"/>
        <c:axId val="129589632"/>
        <c:axId val="12959155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16.25</c:v>
                </c:pt>
                <c:pt idx="1">
                  <c:v>12.89</c:v>
                </c:pt>
                <c:pt idx="2">
                  <c:v>24.77</c:v>
                </c:pt>
                <c:pt idx="3">
                  <c:v>23.59</c:v>
                </c:pt>
                <c:pt idx="4">
                  <c:v>13.38</c:v>
                </c:pt>
              </c:numCache>
            </c:numRef>
          </c:val>
        </c:ser>
        <c:marker val="1"/>
        <c:axId val="129589632"/>
        <c:axId val="129591552"/>
      </c:lineChart>
      <c:catAx>
        <c:axId val="1295896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591552"/>
        <c:crosses val="autoZero"/>
        <c:auto val="1"/>
        <c:lblAlgn val="ctr"/>
        <c:lblOffset val="100"/>
        <c:tickLblSkip val="1"/>
        <c:tickMarkSkip val="1"/>
      </c:catAx>
      <c:valAx>
        <c:axId val="1295915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896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津野町簡易水道事業特別会計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津野町後期高齢者医療特別会計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0.02</c:v>
                </c:pt>
                <c:pt idx="8">
                  <c:v>#N/A</c:v>
                </c:pt>
                <c:pt idx="9">
                  <c:v>0.01</c:v>
                </c:pt>
              </c:numCache>
            </c:numRef>
          </c:val>
        </c:ser>
        <c:ser>
          <c:idx val="5"/>
          <c:order val="5"/>
          <c:tx>
            <c:strRef>
              <c:f>データシート!$A$32</c:f>
              <c:strCache>
                <c:ptCount val="1"/>
                <c:pt idx="0">
                  <c:v>津野町生活環境施設整備特別会計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6"/>
          <c:order val="6"/>
          <c:tx>
            <c:strRef>
              <c:f>データシート!$A$33</c:f>
              <c:strCache>
                <c:ptCount val="1"/>
                <c:pt idx="0">
                  <c:v>津野町国民健康保険事業特別会計（事業勘定）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0.03</c:v>
                </c:pt>
                <c:pt idx="4">
                  <c:v>#N/A</c:v>
                </c:pt>
                <c:pt idx="5">
                  <c:v>0.25</c:v>
                </c:pt>
                <c:pt idx="6">
                  <c:v>#N/A</c:v>
                </c:pt>
                <c:pt idx="7">
                  <c:v>0.49</c:v>
                </c:pt>
                <c:pt idx="8">
                  <c:v>#N/A</c:v>
                </c:pt>
                <c:pt idx="9">
                  <c:v>0.02</c:v>
                </c:pt>
              </c:numCache>
            </c:numRef>
          </c:val>
        </c:ser>
        <c:ser>
          <c:idx val="7"/>
          <c:order val="7"/>
          <c:tx>
            <c:strRef>
              <c:f>データシート!$A$34</c:f>
              <c:strCache>
                <c:ptCount val="1"/>
                <c:pt idx="0">
                  <c:v>津野町国民健康保険事業特別会計（直診勘定）</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c:v>
                </c:pt>
                <c:pt idx="2">
                  <c:v>#N/A</c:v>
                </c:pt>
                <c:pt idx="3">
                  <c:v>0.25</c:v>
                </c:pt>
                <c:pt idx="4">
                  <c:v>#N/A</c:v>
                </c:pt>
                <c:pt idx="5">
                  <c:v>0.12</c:v>
                </c:pt>
                <c:pt idx="6">
                  <c:v>#N/A</c:v>
                </c:pt>
                <c:pt idx="7">
                  <c:v>0.12</c:v>
                </c:pt>
                <c:pt idx="8">
                  <c:v>#N/A</c:v>
                </c:pt>
                <c:pt idx="9">
                  <c:v>0.17</c:v>
                </c:pt>
              </c:numCache>
            </c:numRef>
          </c:val>
        </c:ser>
        <c:ser>
          <c:idx val="8"/>
          <c:order val="8"/>
          <c:tx>
            <c:strRef>
              <c:f>データシート!$A$35</c:f>
              <c:strCache>
                <c:ptCount val="1"/>
                <c:pt idx="0">
                  <c:v>津野町介護保険事業特別会計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0.34</c:v>
                </c:pt>
                <c:pt idx="6">
                  <c:v>#N/A</c:v>
                </c:pt>
                <c:pt idx="7">
                  <c:v>0.45</c:v>
                </c:pt>
                <c:pt idx="8">
                  <c:v>#N/A</c:v>
                </c:pt>
                <c:pt idx="9">
                  <c:v>0.49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2.83</c:v>
                </c:pt>
                <c:pt idx="2">
                  <c:v>#N/A</c:v>
                </c:pt>
                <c:pt idx="3">
                  <c:v>3.19</c:v>
                </c:pt>
                <c:pt idx="4">
                  <c:v>#N/A</c:v>
                </c:pt>
                <c:pt idx="5">
                  <c:v>4.43</c:v>
                </c:pt>
                <c:pt idx="6">
                  <c:v>#N/A</c:v>
                </c:pt>
                <c:pt idx="7">
                  <c:v>4.8</c:v>
                </c:pt>
                <c:pt idx="8">
                  <c:v>#N/A</c:v>
                </c:pt>
                <c:pt idx="9">
                  <c:v>6.18</c:v>
                </c:pt>
              </c:numCache>
            </c:numRef>
          </c:val>
        </c:ser>
        <c:overlap val="100"/>
        <c:axId val="130548096"/>
        <c:axId val="130549632"/>
      </c:barChart>
      <c:catAx>
        <c:axId val="1305480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549632"/>
        <c:crosses val="autoZero"/>
        <c:auto val="1"/>
        <c:lblAlgn val="ctr"/>
        <c:lblOffset val="100"/>
        <c:tickLblSkip val="1"/>
        <c:tickMarkSkip val="1"/>
      </c:catAx>
      <c:valAx>
        <c:axId val="1305496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4809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792</c:v>
                </c:pt>
                <c:pt idx="5">
                  <c:v>750</c:v>
                </c:pt>
                <c:pt idx="8">
                  <c:v>710</c:v>
                </c:pt>
                <c:pt idx="11">
                  <c:v>762</c:v>
                </c:pt>
                <c:pt idx="14">
                  <c:v>815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41</c:v>
                </c:pt>
                <c:pt idx="3">
                  <c:v>38</c:v>
                </c:pt>
                <c:pt idx="6">
                  <c:v>26</c:v>
                </c:pt>
                <c:pt idx="9">
                  <c:v>27</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89</c:v>
                </c:pt>
                <c:pt idx="3">
                  <c:v>83</c:v>
                </c:pt>
                <c:pt idx="6">
                  <c:v>75</c:v>
                </c:pt>
                <c:pt idx="9">
                  <c:v>74</c:v>
                </c:pt>
                <c:pt idx="12">
                  <c:v>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657</c:v>
                </c:pt>
                <c:pt idx="3">
                  <c:v>568</c:v>
                </c:pt>
                <c:pt idx="6">
                  <c:v>473</c:v>
                </c:pt>
                <c:pt idx="9">
                  <c:v>535</c:v>
                </c:pt>
                <c:pt idx="12">
                  <c:v>588</c:v>
                </c:pt>
              </c:numCache>
            </c:numRef>
          </c:val>
        </c:ser>
        <c:gapWidth val="100"/>
        <c:overlap val="100"/>
        <c:axId val="119481088"/>
        <c:axId val="11948300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c:v>
                </c:pt>
                <c:pt idx="2">
                  <c:v>#N/A</c:v>
                </c:pt>
                <c:pt idx="3">
                  <c:v>#N/A</c:v>
                </c:pt>
                <c:pt idx="4">
                  <c:v>-60</c:v>
                </c:pt>
                <c:pt idx="5">
                  <c:v>#N/A</c:v>
                </c:pt>
                <c:pt idx="6">
                  <c:v>#N/A</c:v>
                </c:pt>
                <c:pt idx="7">
                  <c:v>-136</c:v>
                </c:pt>
                <c:pt idx="8">
                  <c:v>#N/A</c:v>
                </c:pt>
                <c:pt idx="9">
                  <c:v>#N/A</c:v>
                </c:pt>
                <c:pt idx="10">
                  <c:v>-126</c:v>
                </c:pt>
                <c:pt idx="11">
                  <c:v>#N/A</c:v>
                </c:pt>
                <c:pt idx="12">
                  <c:v>#N/A</c:v>
                </c:pt>
                <c:pt idx="13">
                  <c:v>-122</c:v>
                </c:pt>
                <c:pt idx="14">
                  <c:v>#N/A</c:v>
                </c:pt>
              </c:numCache>
            </c:numRef>
          </c:val>
        </c:ser>
        <c:marker val="1"/>
        <c:axId val="119481088"/>
        <c:axId val="119483008"/>
      </c:lineChart>
      <c:catAx>
        <c:axId val="1194810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483008"/>
        <c:crosses val="autoZero"/>
        <c:auto val="1"/>
        <c:lblAlgn val="ctr"/>
        <c:lblOffset val="100"/>
        <c:tickLblSkip val="1"/>
        <c:tickMarkSkip val="1"/>
      </c:catAx>
      <c:valAx>
        <c:axId val="11948300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810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7202</c:v>
                </c:pt>
                <c:pt idx="5">
                  <c:v>7305</c:v>
                </c:pt>
                <c:pt idx="8">
                  <c:v>7280</c:v>
                </c:pt>
                <c:pt idx="11">
                  <c:v>7648</c:v>
                </c:pt>
                <c:pt idx="14">
                  <c:v>7785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70</c:v>
                </c:pt>
                <c:pt idx="5">
                  <c:v>58</c:v>
                </c:pt>
                <c:pt idx="8">
                  <c:v>42</c:v>
                </c:pt>
                <c:pt idx="11">
                  <c:v>30</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4539</c:v>
                </c:pt>
                <c:pt idx="5">
                  <c:v>5116</c:v>
                </c:pt>
                <c:pt idx="8">
                  <c:v>5875</c:v>
                </c:pt>
                <c:pt idx="11">
                  <c:v>6560</c:v>
                </c:pt>
                <c:pt idx="14">
                  <c:v>7379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762</c:v>
                </c:pt>
                <c:pt idx="3">
                  <c:v>763</c:v>
                </c:pt>
                <c:pt idx="6">
                  <c:v>715</c:v>
                </c:pt>
                <c:pt idx="9">
                  <c:v>651</c:v>
                </c:pt>
                <c:pt idx="12">
                  <c:v>667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139</c:v>
                </c:pt>
                <c:pt idx="3">
                  <c:v>108</c:v>
                </c:pt>
                <c:pt idx="6">
                  <c:v>85</c:v>
                </c:pt>
                <c:pt idx="9">
                  <c:v>61</c:v>
                </c:pt>
                <c:pt idx="12">
                  <c:v>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985</c:v>
                </c:pt>
                <c:pt idx="3">
                  <c:v>990</c:v>
                </c:pt>
                <c:pt idx="6">
                  <c:v>1020</c:v>
                </c:pt>
                <c:pt idx="9">
                  <c:v>950</c:v>
                </c:pt>
                <c:pt idx="12">
                  <c:v>934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5852</c:v>
                </c:pt>
                <c:pt idx="3">
                  <c:v>5806</c:v>
                </c:pt>
                <c:pt idx="6">
                  <c:v>5956</c:v>
                </c:pt>
                <c:pt idx="9">
                  <c:v>6748</c:v>
                </c:pt>
                <c:pt idx="12">
                  <c:v>7228</c:v>
                </c:pt>
              </c:numCache>
            </c:numRef>
          </c:val>
        </c:ser>
        <c:gapWidth val="100"/>
        <c:overlap val="100"/>
        <c:axId val="131511808"/>
        <c:axId val="1315137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31511808"/>
        <c:axId val="131513728"/>
      </c:lineChart>
      <c:catAx>
        <c:axId val="1315118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513728"/>
        <c:crosses val="autoZero"/>
        <c:auto val="1"/>
        <c:lblAlgn val="ctr"/>
        <c:lblOffset val="100"/>
        <c:tickLblSkip val="1"/>
        <c:tickMarkSkip val="1"/>
      </c:catAx>
      <c:valAx>
        <c:axId val="1315137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1180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1654016"/>
        <c:axId val="131655936"/>
      </c:scatterChart>
      <c:valAx>
        <c:axId val="131654016"/>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55936"/>
        <c:crosses val="autoZero"/>
        <c:crossBetween val="midCat"/>
      </c:valAx>
      <c:valAx>
        <c:axId val="13165593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165401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c:v>
                </c:pt>
                <c:pt idx="1">
                  <c:v>-0.4</c:v>
                </c:pt>
                <c:pt idx="2">
                  <c:v>-2.1</c:v>
                </c:pt>
                <c:pt idx="3">
                  <c:v>-3.5</c:v>
                </c:pt>
                <c:pt idx="4">
                  <c:v>-4.2</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er>
        <c:axId val="131640320"/>
        <c:axId val="131871872"/>
      </c:scatterChart>
      <c:valAx>
        <c:axId val="131640320"/>
        <c:scaling>
          <c:orientation val="minMax"/>
          <c:max val="12.5"/>
          <c:min val="8.300000000000000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71872"/>
        <c:crosses val="autoZero"/>
        <c:crossBetween val="midCat"/>
      </c:valAx>
      <c:valAx>
        <c:axId val="131871872"/>
        <c:scaling>
          <c:orientation val="minMax"/>
          <c:max val="24"/>
          <c:min val="-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1640320"/>
        <c:crosses val="autoZero"/>
        <c:crossBetween val="midCat"/>
        <c:majorUnit val="3"/>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財政健全化のため積極的に繰上償還をした結果、算入公債費が元利償還金を上回った。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近年の経済対策で発行した、元金償還据置期間</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年を経過した町債の償還が始まる平成</a:t>
          </a:r>
          <a:r>
            <a:rPr kumimoji="1" lang="en-US" altLang="ja-JP" sz="1400">
              <a:solidFill>
                <a:sysClr val="windowText" lastClr="000000"/>
              </a:solidFill>
              <a:latin typeface="ＭＳ ゴシック" pitchFamily="49" charset="-128"/>
              <a:ea typeface="ＭＳ ゴシック" pitchFamily="49" charset="-128"/>
            </a:rPr>
            <a:t>31</a:t>
          </a:r>
          <a:r>
            <a:rPr kumimoji="1" lang="ja-JP" altLang="en-US" sz="1400">
              <a:solidFill>
                <a:sysClr val="windowText" lastClr="000000"/>
              </a:solidFill>
              <a:latin typeface="ＭＳ ゴシック" pitchFamily="49" charset="-128"/>
              <a:ea typeface="ＭＳ ゴシック" pitchFamily="49" charset="-128"/>
            </a:rPr>
            <a:t>年度には公債費が増加する見込みであるため、中長期財政計画により今後も計画的に繰上償還を行い健全な財政運営に努める。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将来負担比率はない。要因は財政健全化のため積極的に繰上償還をしたことである。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今後、簡易水道の更新、新規整備が予定されており、公債費の負担が増加する見込みであり、一般会計においても、経済対策等により公債費が増加する見込みであるため、慎重な財政運営が必要である。</a:t>
          </a:r>
          <a:endParaRPr kumimoji="1" lang="en-US" altLang="ja-JP" sz="1400">
            <a:solidFill>
              <a:sysClr val="windowText" lastClr="000000"/>
            </a:solidFill>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6,143
6,115
197.85
7,339,836
7,066,029
238,182
3,850,429
7,227,711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6,143
6,115
197.85
7,339,836
7,066,029
238,182
3,850,429
7,227,711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6,143
6,115
197.85
7,339,836
7,066,029
238,182
3,850,429
7,227,711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6,143
6,115
197.85
7,339,836
7,066,029
238,182
3,850,429
7,227,711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財政力指数は平成</a:t>
          </a:r>
          <a:r>
            <a:rPr kumimoji="1" lang="en-US" altLang="ja-JP" sz="1300">
              <a:latin typeface="ＭＳ Ｐゴシック"/>
            </a:rPr>
            <a:t>23</a:t>
          </a:r>
          <a:r>
            <a:rPr kumimoji="1" lang="ja-JP" altLang="en-US" sz="1300">
              <a:latin typeface="ＭＳ Ｐゴシック"/>
            </a:rPr>
            <a:t>年度から変わらず、横ばいである。</a:t>
          </a:r>
          <a:endParaRPr kumimoji="1" lang="en-US" altLang="ja-JP" sz="1300">
            <a:latin typeface="ＭＳ Ｐゴシック"/>
          </a:endParaRPr>
        </a:p>
        <a:p>
          <a:r>
            <a:rPr kumimoji="1" lang="ja-JP" altLang="en-US" sz="1300">
              <a:latin typeface="ＭＳ Ｐゴシック"/>
            </a:rPr>
            <a:t>　津野町は大規模な事業所もなく、昭和</a:t>
          </a:r>
          <a:r>
            <a:rPr kumimoji="1" lang="en-US" altLang="ja-JP" sz="1300">
              <a:latin typeface="ＭＳ Ｐゴシック"/>
            </a:rPr>
            <a:t>35</a:t>
          </a:r>
          <a:r>
            <a:rPr kumimoji="1" lang="ja-JP" altLang="en-US" sz="1300">
              <a:latin typeface="ＭＳ Ｐゴシック"/>
            </a:rPr>
            <a:t>年に</a:t>
          </a:r>
          <a:r>
            <a:rPr kumimoji="1" lang="en-US" altLang="ja-JP" sz="1300">
              <a:latin typeface="ＭＳ Ｐゴシック"/>
            </a:rPr>
            <a:t>13,249</a:t>
          </a:r>
          <a:r>
            <a:rPr kumimoji="1" lang="ja-JP" altLang="en-US" sz="1300">
              <a:latin typeface="ＭＳ Ｐゴシック"/>
            </a:rPr>
            <a:t>人いた人口が平成</a:t>
          </a:r>
          <a:r>
            <a:rPr kumimoji="1" lang="en-US" altLang="ja-JP" sz="1300">
              <a:latin typeface="ＭＳ Ｐゴシック"/>
            </a:rPr>
            <a:t>27</a:t>
          </a:r>
          <a:r>
            <a:rPr kumimoji="1" lang="ja-JP" altLang="en-US" sz="1300">
              <a:latin typeface="ＭＳ Ｐゴシック"/>
            </a:rPr>
            <a:t>年度国勢調査人口</a:t>
          </a:r>
          <a:r>
            <a:rPr kumimoji="1" lang="en-US" altLang="ja-JP" sz="1300">
              <a:latin typeface="ＭＳ Ｐゴシック"/>
            </a:rPr>
            <a:t>5,794</a:t>
          </a:r>
          <a:r>
            <a:rPr kumimoji="1" lang="ja-JP" altLang="en-US" sz="1300">
              <a:latin typeface="ＭＳ Ｐゴシック"/>
            </a:rPr>
            <a:t>人と半数以下になり過疎化が進んでいる。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日に市町村合併をし、退職者の不補充、公債費の繰上償還を行い、財政は健全な状態となった。</a:t>
          </a:r>
          <a:endParaRPr kumimoji="1" lang="en-US" altLang="ja-JP" sz="1300">
            <a:latin typeface="ＭＳ Ｐゴシック"/>
          </a:endParaRPr>
        </a:p>
        <a:p>
          <a:r>
            <a:rPr kumimoji="1" lang="ja-JP" altLang="en-US" sz="1300">
              <a:latin typeface="ＭＳ Ｐゴシック"/>
            </a:rPr>
            <a:t>　一方では、移住促進、産業の活性化等の各種施策を行っているが、自主財源は乏しい状態が続いている。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9"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市町村合併時の平成</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年度は、経常収支比率</a:t>
          </a:r>
          <a:r>
            <a:rPr kumimoji="1" lang="en-US" altLang="ja-JP" sz="1300">
              <a:solidFill>
                <a:sysClr val="windowText" lastClr="000000"/>
              </a:solidFill>
              <a:latin typeface="ＭＳ Ｐゴシック"/>
            </a:rPr>
            <a:t>90.5%</a:t>
          </a:r>
          <a:r>
            <a:rPr kumimoji="1" lang="ja-JP" altLang="en-US" sz="1300">
              <a:solidFill>
                <a:sysClr val="windowText" lastClr="000000"/>
              </a:solidFill>
              <a:latin typeface="ＭＳ Ｐゴシック"/>
            </a:rPr>
            <a:t>と類似団体より若干オーバーしていたものの、合併後、退職者の不補充、公債費の繰上償還により改善され健全な状態を維持し、平成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69.0%</a:t>
          </a:r>
          <a:r>
            <a:rPr kumimoji="1" lang="ja-JP" altLang="en-US" sz="1300">
              <a:solidFill>
                <a:sysClr val="windowText" lastClr="000000"/>
              </a:solidFill>
              <a:latin typeface="ＭＳ Ｐゴシック"/>
            </a:rPr>
            <a:t>と類似団体内で最も低い値となった。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しかし、近年の経済対策等により公債費等が増加しており、平成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a:t>
          </a:r>
          <a:r>
            <a:rPr kumimoji="1" lang="en-US" altLang="ja-JP" sz="1300">
              <a:solidFill>
                <a:sysClr val="windowText" lastClr="000000"/>
              </a:solidFill>
              <a:latin typeface="ＭＳ Ｐゴシック"/>
            </a:rPr>
            <a:t>66.0%</a:t>
          </a:r>
          <a:r>
            <a:rPr kumimoji="1" lang="ja-JP" altLang="en-US" sz="1300">
              <a:solidFill>
                <a:sysClr val="windowText" lastClr="000000"/>
              </a:solidFill>
              <a:latin typeface="ＭＳ Ｐゴシック"/>
            </a:rPr>
            <a:t>から</a:t>
          </a:r>
          <a:r>
            <a:rPr kumimoji="1" lang="en-US" altLang="ja-JP" sz="1300">
              <a:solidFill>
                <a:sysClr val="windowText" lastClr="000000"/>
              </a:solidFill>
              <a:latin typeface="ＭＳ Ｐゴシック"/>
            </a:rPr>
            <a:t>3.0</a:t>
          </a:r>
          <a:r>
            <a:rPr kumimoji="1" lang="ja-JP" altLang="en-US" sz="1300">
              <a:solidFill>
                <a:sysClr val="windowText" lastClr="000000"/>
              </a:solidFill>
              <a:latin typeface="ＭＳ Ｐゴシック"/>
            </a:rPr>
            <a:t>ポイント増加している。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また、普通交付税が段階的に一本算定へ移行し、分母が減少することにより、経常収支比率の増加が見込まれる。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65617</xdr:rowOff>
    </xdr:from>
    <xdr:to>
      <xdr:col>7</xdr:col>
      <xdr:colOff>152400</xdr:colOff>
      <xdr:row>66</xdr:row>
      <xdr:rowOff>110702</xdr:rowOff>
    </xdr:to>
    <xdr:cxnSp macro="">
      <xdr:nvCxnSpPr>
        <xdr:cNvPr id="127" name="直線コネクタ 126"/>
        <xdr:cNvCxnSpPr/>
      </xdr:nvCxnSpPr>
      <xdr:spPr>
        <a:xfrm flipV="1">
          <a:off x="4953000" y="10352617"/>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82779</xdr:rowOff>
    </xdr:from>
    <xdr:ext cx="762000" cy="259045"/>
    <xdr:sp macro="" textlink="">
      <xdr:nvSpPr>
        <xdr:cNvPr id="128" name="財政構造の弾力性最小値テキスト"/>
        <xdr:cNvSpPr txBox="1"/>
      </xdr:nvSpPr>
      <xdr:spPr>
        <a:xfrm>
          <a:off x="5041900" y="1139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110702</xdr:rowOff>
    </xdr:from>
    <xdr:to>
      <xdr:col>7</xdr:col>
      <xdr:colOff>241300</xdr:colOff>
      <xdr:row>66</xdr:row>
      <xdr:rowOff>110702</xdr:rowOff>
    </xdr:to>
    <xdr:cxnSp macro="">
      <xdr:nvCxnSpPr>
        <xdr:cNvPr id="129" name="直線コネクタ 128"/>
        <xdr:cNvCxnSpPr/>
      </xdr:nvCxnSpPr>
      <xdr:spPr>
        <a:xfrm>
          <a:off x="4864100" y="1142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151994</xdr:rowOff>
    </xdr:from>
    <xdr:ext cx="762000" cy="259045"/>
    <xdr:sp macro="" textlink="">
      <xdr:nvSpPr>
        <xdr:cNvPr id="130" name="財政構造の弾力性最大値テキスト"/>
        <xdr:cNvSpPr txBox="1"/>
      </xdr:nvSpPr>
      <xdr:spPr>
        <a:xfrm>
          <a:off x="5041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60</xdr:row>
      <xdr:rowOff>65617</xdr:rowOff>
    </xdr:from>
    <xdr:to>
      <xdr:col>7</xdr:col>
      <xdr:colOff>241300</xdr:colOff>
      <xdr:row>60</xdr:row>
      <xdr:rowOff>65617</xdr:rowOff>
    </xdr:to>
    <xdr:cxnSp macro="">
      <xdr:nvCxnSpPr>
        <xdr:cNvPr id="131" name="直線コネクタ 130"/>
        <xdr:cNvCxnSpPr/>
      </xdr:nvCxnSpPr>
      <xdr:spPr>
        <a:xfrm>
          <a:off x="4864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60</xdr:row>
      <xdr:rowOff>65617</xdr:rowOff>
    </xdr:to>
    <xdr:cxnSp macro="">
      <xdr:nvCxnSpPr>
        <xdr:cNvPr id="132" name="直線コネクタ 131"/>
        <xdr:cNvCxnSpPr/>
      </xdr:nvCxnSpPr>
      <xdr:spPr>
        <a:xfrm>
          <a:off x="4114800" y="1023196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7425</xdr:rowOff>
    </xdr:from>
    <xdr:ext cx="762000" cy="259045"/>
    <xdr:sp macro="" textlink="">
      <xdr:nvSpPr>
        <xdr:cNvPr id="133" name="財政構造の弾力性平均値テキスト"/>
        <xdr:cNvSpPr txBox="1"/>
      </xdr:nvSpPr>
      <xdr:spPr>
        <a:xfrm>
          <a:off x="5041900" y="10808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34" name="フローチャート : 判断 133"/>
        <xdr:cNvSpPr/>
      </xdr:nvSpPr>
      <xdr:spPr>
        <a:xfrm>
          <a:off x="49022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104352</xdr:rowOff>
    </xdr:from>
    <xdr:to>
      <xdr:col>6</xdr:col>
      <xdr:colOff>0</xdr:colOff>
      <xdr:row>59</xdr:row>
      <xdr:rowOff>116417</xdr:rowOff>
    </xdr:to>
    <xdr:cxnSp macro="">
      <xdr:nvCxnSpPr>
        <xdr:cNvPr id="135" name="直線コネクタ 134"/>
        <xdr:cNvCxnSpPr/>
      </xdr:nvCxnSpPr>
      <xdr:spPr>
        <a:xfrm>
          <a:off x="3225800" y="102199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7" name="テキスト ボックス 136"/>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104352</xdr:rowOff>
    </xdr:from>
    <xdr:to>
      <xdr:col>4</xdr:col>
      <xdr:colOff>482600</xdr:colOff>
      <xdr:row>59</xdr:row>
      <xdr:rowOff>124460</xdr:rowOff>
    </xdr:to>
    <xdr:cxnSp macro="">
      <xdr:nvCxnSpPr>
        <xdr:cNvPr id="138" name="直線コネクタ 137"/>
        <xdr:cNvCxnSpPr/>
      </xdr:nvCxnSpPr>
      <xdr:spPr>
        <a:xfrm flipV="1">
          <a:off x="2336800" y="1021990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124460</xdr:rowOff>
    </xdr:from>
    <xdr:to>
      <xdr:col>3</xdr:col>
      <xdr:colOff>279400</xdr:colOff>
      <xdr:row>59</xdr:row>
      <xdr:rowOff>140546</xdr:rowOff>
    </xdr:to>
    <xdr:cxnSp macro="">
      <xdr:nvCxnSpPr>
        <xdr:cNvPr id="141" name="直線コネクタ 140"/>
        <xdr:cNvCxnSpPr/>
      </xdr:nvCxnSpPr>
      <xdr:spPr>
        <a:xfrm flipV="1">
          <a:off x="1447800" y="102400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43" name="テキスト ボックス 142"/>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14817</xdr:rowOff>
    </xdr:from>
    <xdr:to>
      <xdr:col>7</xdr:col>
      <xdr:colOff>203200</xdr:colOff>
      <xdr:row>60</xdr:row>
      <xdr:rowOff>116417</xdr:rowOff>
    </xdr:to>
    <xdr:sp macro="" textlink="">
      <xdr:nvSpPr>
        <xdr:cNvPr id="151" name="円/楕円 150"/>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107544</xdr:rowOff>
    </xdr:from>
    <xdr:ext cx="762000" cy="259045"/>
    <xdr:sp macro="" textlink="">
      <xdr:nvSpPr>
        <xdr:cNvPr id="152" name="財政構造の弾力性該当値テキスト"/>
        <xdr:cNvSpPr txBox="1"/>
      </xdr:nvSpPr>
      <xdr:spPr>
        <a:xfrm>
          <a:off x="5041900" y="1022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65617</xdr:rowOff>
    </xdr:from>
    <xdr:to>
      <xdr:col>6</xdr:col>
      <xdr:colOff>50800</xdr:colOff>
      <xdr:row>59</xdr:row>
      <xdr:rowOff>167217</xdr:rowOff>
    </xdr:to>
    <xdr:sp macro="" textlink="">
      <xdr:nvSpPr>
        <xdr:cNvPr id="153" name="円/楕円 152"/>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5944</xdr:rowOff>
    </xdr:from>
    <xdr:ext cx="736600" cy="259045"/>
    <xdr:sp macro="" textlink="">
      <xdr:nvSpPr>
        <xdr:cNvPr id="154" name="テキスト ボックス 153"/>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53552</xdr:rowOff>
    </xdr:from>
    <xdr:to>
      <xdr:col>4</xdr:col>
      <xdr:colOff>533400</xdr:colOff>
      <xdr:row>59</xdr:row>
      <xdr:rowOff>155152</xdr:rowOff>
    </xdr:to>
    <xdr:sp macro="" textlink="">
      <xdr:nvSpPr>
        <xdr:cNvPr id="155" name="円/楕円 154"/>
        <xdr:cNvSpPr/>
      </xdr:nvSpPr>
      <xdr:spPr>
        <a:xfrm>
          <a:off x="3175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165329</xdr:rowOff>
    </xdr:from>
    <xdr:ext cx="762000" cy="259045"/>
    <xdr:sp macro="" textlink="">
      <xdr:nvSpPr>
        <xdr:cNvPr id="156" name="テキスト ボックス 155"/>
        <xdr:cNvSpPr txBox="1"/>
      </xdr:nvSpPr>
      <xdr:spPr>
        <a:xfrm>
          <a:off x="2844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73660</xdr:rowOff>
    </xdr:from>
    <xdr:to>
      <xdr:col>3</xdr:col>
      <xdr:colOff>330200</xdr:colOff>
      <xdr:row>60</xdr:row>
      <xdr:rowOff>3810</xdr:rowOff>
    </xdr:to>
    <xdr:sp macro="" textlink="">
      <xdr:nvSpPr>
        <xdr:cNvPr id="157" name="円/楕円 156"/>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13987</xdr:rowOff>
    </xdr:from>
    <xdr:ext cx="762000" cy="259045"/>
    <xdr:sp macro="" textlink="">
      <xdr:nvSpPr>
        <xdr:cNvPr id="158" name="テキスト ボックス 157"/>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89746</xdr:rowOff>
    </xdr:from>
    <xdr:to>
      <xdr:col>2</xdr:col>
      <xdr:colOff>127000</xdr:colOff>
      <xdr:row>60</xdr:row>
      <xdr:rowOff>19896</xdr:rowOff>
    </xdr:to>
    <xdr:sp macro="" textlink="">
      <xdr:nvSpPr>
        <xdr:cNvPr id="159" name="円/楕円 158"/>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30073</xdr:rowOff>
    </xdr:from>
    <xdr:ext cx="762000" cy="259045"/>
    <xdr:sp macro="" textlink="">
      <xdr:nvSpPr>
        <xdr:cNvPr id="160" name="テキスト ボックス 159"/>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[274,449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年度からみると、類似団体と比較し決算額は低く抑えられていたが、電算関係委託等の増に伴い物件費が増加した。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今後も、電算関係等の委託費や、臨時職員数の増により物件費が増加する見込みである。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90" name="直線コネクタ 189"/>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91"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2" name="直線コネクタ 191"/>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3"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4" name="直線コネクタ 193"/>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52693</xdr:rowOff>
    </xdr:from>
    <xdr:to>
      <xdr:col>7</xdr:col>
      <xdr:colOff>152400</xdr:colOff>
      <xdr:row>84</xdr:row>
      <xdr:rowOff>100442</xdr:rowOff>
    </xdr:to>
    <xdr:cxnSp macro="">
      <xdr:nvCxnSpPr>
        <xdr:cNvPr id="195" name="直線コネクタ 194"/>
        <xdr:cNvCxnSpPr/>
      </xdr:nvCxnSpPr>
      <xdr:spPr>
        <a:xfrm>
          <a:off x="4114800" y="14454493"/>
          <a:ext cx="838200" cy="4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6"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7" name="フローチャート : 判断 196"/>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125656</xdr:rowOff>
    </xdr:from>
    <xdr:to>
      <xdr:col>6</xdr:col>
      <xdr:colOff>0</xdr:colOff>
      <xdr:row>84</xdr:row>
      <xdr:rowOff>52693</xdr:rowOff>
    </xdr:to>
    <xdr:cxnSp macro="">
      <xdr:nvCxnSpPr>
        <xdr:cNvPr id="198" name="直線コネクタ 197"/>
        <xdr:cNvCxnSpPr/>
      </xdr:nvCxnSpPr>
      <xdr:spPr>
        <a:xfrm>
          <a:off x="3225800" y="14356006"/>
          <a:ext cx="889000" cy="9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9" name="フローチャート : 判断 198"/>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200" name="テキスト ボックス 199"/>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109792</xdr:rowOff>
    </xdr:from>
    <xdr:to>
      <xdr:col>4</xdr:col>
      <xdr:colOff>482600</xdr:colOff>
      <xdr:row>83</xdr:row>
      <xdr:rowOff>125656</xdr:rowOff>
    </xdr:to>
    <xdr:cxnSp macro="">
      <xdr:nvCxnSpPr>
        <xdr:cNvPr id="201" name="直線コネクタ 200"/>
        <xdr:cNvCxnSpPr/>
      </xdr:nvCxnSpPr>
      <xdr:spPr>
        <a:xfrm>
          <a:off x="2336800" y="14340142"/>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2" name="フローチャート : 判断 201"/>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3" name="テキスト ボックス 202"/>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109792</xdr:rowOff>
    </xdr:from>
    <xdr:to>
      <xdr:col>3</xdr:col>
      <xdr:colOff>279400</xdr:colOff>
      <xdr:row>83</xdr:row>
      <xdr:rowOff>125254</xdr:rowOff>
    </xdr:to>
    <xdr:cxnSp macro="">
      <xdr:nvCxnSpPr>
        <xdr:cNvPr id="204" name="直線コネクタ 203"/>
        <xdr:cNvCxnSpPr/>
      </xdr:nvCxnSpPr>
      <xdr:spPr>
        <a:xfrm flipV="1">
          <a:off x="1447800" y="14340142"/>
          <a:ext cx="889000" cy="1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5" name="フローチャート : 判断 204"/>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6" name="テキスト ボックス 205"/>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7" name="フローチャート : 判断 206"/>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8" name="テキスト ボックス 207"/>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49642</xdr:rowOff>
    </xdr:from>
    <xdr:to>
      <xdr:col>7</xdr:col>
      <xdr:colOff>203200</xdr:colOff>
      <xdr:row>84</xdr:row>
      <xdr:rowOff>151242</xdr:rowOff>
    </xdr:to>
    <xdr:sp macro="" textlink="">
      <xdr:nvSpPr>
        <xdr:cNvPr id="214" name="円/楕円 213"/>
        <xdr:cNvSpPr/>
      </xdr:nvSpPr>
      <xdr:spPr>
        <a:xfrm>
          <a:off x="4902200" y="144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21719</xdr:rowOff>
    </xdr:from>
    <xdr:ext cx="762000" cy="259045"/>
    <xdr:sp macro="" textlink="">
      <xdr:nvSpPr>
        <xdr:cNvPr id="215" name="人件費・物件費等の状況該当値テキスト"/>
        <xdr:cNvSpPr txBox="1"/>
      </xdr:nvSpPr>
      <xdr:spPr>
        <a:xfrm>
          <a:off x="5041900" y="1442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274,449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1893</xdr:rowOff>
    </xdr:from>
    <xdr:to>
      <xdr:col>6</xdr:col>
      <xdr:colOff>50800</xdr:colOff>
      <xdr:row>84</xdr:row>
      <xdr:rowOff>103493</xdr:rowOff>
    </xdr:to>
    <xdr:sp macro="" textlink="">
      <xdr:nvSpPr>
        <xdr:cNvPr id="216" name="円/楕円 215"/>
        <xdr:cNvSpPr/>
      </xdr:nvSpPr>
      <xdr:spPr>
        <a:xfrm>
          <a:off x="4064000" y="144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113670</xdr:rowOff>
    </xdr:from>
    <xdr:ext cx="736600" cy="259045"/>
    <xdr:sp macro="" textlink="">
      <xdr:nvSpPr>
        <xdr:cNvPr id="217" name="テキスト ボックス 216"/>
        <xdr:cNvSpPr txBox="1"/>
      </xdr:nvSpPr>
      <xdr:spPr>
        <a:xfrm>
          <a:off x="3733800" y="14172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262,576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74856</xdr:rowOff>
    </xdr:from>
    <xdr:to>
      <xdr:col>4</xdr:col>
      <xdr:colOff>533400</xdr:colOff>
      <xdr:row>84</xdr:row>
      <xdr:rowOff>5006</xdr:rowOff>
    </xdr:to>
    <xdr:sp macro="" textlink="">
      <xdr:nvSpPr>
        <xdr:cNvPr id="218" name="円/楕円 217"/>
        <xdr:cNvSpPr/>
      </xdr:nvSpPr>
      <xdr:spPr>
        <a:xfrm>
          <a:off x="3175000" y="143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15183</xdr:rowOff>
    </xdr:from>
    <xdr:ext cx="762000" cy="259045"/>
    <xdr:sp macro="" textlink="">
      <xdr:nvSpPr>
        <xdr:cNvPr id="219" name="テキスト ボックス 218"/>
        <xdr:cNvSpPr txBox="1"/>
      </xdr:nvSpPr>
      <xdr:spPr>
        <a:xfrm>
          <a:off x="2844800" y="1407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238,087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58992</xdr:rowOff>
    </xdr:from>
    <xdr:to>
      <xdr:col>3</xdr:col>
      <xdr:colOff>330200</xdr:colOff>
      <xdr:row>83</xdr:row>
      <xdr:rowOff>160592</xdr:rowOff>
    </xdr:to>
    <xdr:sp macro="" textlink="">
      <xdr:nvSpPr>
        <xdr:cNvPr id="220" name="円/楕円 219"/>
        <xdr:cNvSpPr/>
      </xdr:nvSpPr>
      <xdr:spPr>
        <a:xfrm>
          <a:off x="2286000" y="1428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170769</xdr:rowOff>
    </xdr:from>
    <xdr:ext cx="762000" cy="259045"/>
    <xdr:sp macro="" textlink="">
      <xdr:nvSpPr>
        <xdr:cNvPr id="221" name="テキスト ボックス 220"/>
        <xdr:cNvSpPr txBox="1"/>
      </xdr:nvSpPr>
      <xdr:spPr>
        <a:xfrm>
          <a:off x="1955800" y="1405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234,142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74454</xdr:rowOff>
    </xdr:from>
    <xdr:to>
      <xdr:col>2</xdr:col>
      <xdr:colOff>127000</xdr:colOff>
      <xdr:row>84</xdr:row>
      <xdr:rowOff>4604</xdr:rowOff>
    </xdr:to>
    <xdr:sp macro="" textlink="">
      <xdr:nvSpPr>
        <xdr:cNvPr id="222" name="円/楕円 221"/>
        <xdr:cNvSpPr/>
      </xdr:nvSpPr>
      <xdr:spPr>
        <a:xfrm>
          <a:off x="1397000" y="143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14781</xdr:rowOff>
    </xdr:from>
    <xdr:ext cx="762000" cy="259045"/>
    <xdr:sp macro="" textlink="">
      <xdr:nvSpPr>
        <xdr:cNvPr id="223" name="テキスト ボックス 222"/>
        <xdr:cNvSpPr txBox="1"/>
      </xdr:nvSpPr>
      <xdr:spPr>
        <a:xfrm>
          <a:off x="1066800" y="140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237,987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類似団体より低い値となっている。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年度から</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ポイント減少したのは、国の給料表引上げ、及び退職者による減少が要因である。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2" name="直線コネクタ 251"/>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3"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4" name="直線コネクタ 253"/>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5"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6" name="直線コネクタ 255"/>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84</xdr:row>
      <xdr:rowOff>171027</xdr:rowOff>
    </xdr:to>
    <xdr:cxnSp macro="">
      <xdr:nvCxnSpPr>
        <xdr:cNvPr id="257" name="直線コネクタ 256"/>
        <xdr:cNvCxnSpPr/>
      </xdr:nvCxnSpPr>
      <xdr:spPr>
        <a:xfrm flipV="1">
          <a:off x="16179800" y="1456478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8"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9" name="フローチャート : 判断 258"/>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171027</xdr:rowOff>
    </xdr:to>
    <xdr:cxnSp macro="">
      <xdr:nvCxnSpPr>
        <xdr:cNvPr id="260" name="直線コネクタ 259"/>
        <xdr:cNvCxnSpPr/>
      </xdr:nvCxnSpPr>
      <xdr:spPr>
        <a:xfrm>
          <a:off x="15290800" y="145084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61" name="フローチャート : 判断 260"/>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2" name="テキスト ボックス 261"/>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87</xdr:row>
      <xdr:rowOff>123189</xdr:rowOff>
    </xdr:to>
    <xdr:cxnSp macro="">
      <xdr:nvCxnSpPr>
        <xdr:cNvPr id="263" name="直線コネクタ 262"/>
        <xdr:cNvCxnSpPr/>
      </xdr:nvCxnSpPr>
      <xdr:spPr>
        <a:xfrm flipV="1">
          <a:off x="14401800" y="14508480"/>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4" name="フローチャート : 判断 263"/>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5" name="テキスト ボックス 264"/>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87</xdr:row>
      <xdr:rowOff>123189</xdr:rowOff>
    </xdr:to>
    <xdr:cxnSp macro="">
      <xdr:nvCxnSpPr>
        <xdr:cNvPr id="266" name="直線コネクタ 265"/>
        <xdr:cNvCxnSpPr/>
      </xdr:nvCxnSpPr>
      <xdr:spPr>
        <a:xfrm>
          <a:off x="13512800" y="147980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7" name="フローチャート : 判断 266"/>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8" name="テキスト ボックス 267"/>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9" name="フローチャート : 判断 268"/>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70" name="テキスト ボックス 269"/>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6" name="円/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128711</xdr:rowOff>
    </xdr:from>
    <xdr:ext cx="762000" cy="259045"/>
    <xdr:sp macro="" textlink="">
      <xdr:nvSpPr>
        <xdr:cNvPr id="277"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8" name="円/楕円 277"/>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60554</xdr:rowOff>
    </xdr:from>
    <xdr:ext cx="736600" cy="259045"/>
    <xdr:sp macro="" textlink="">
      <xdr:nvSpPr>
        <xdr:cNvPr id="279" name="テキスト ボックス 278"/>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80" name="円/楕円 279"/>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81" name="テキスト ボックス 280"/>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82" name="円/楕円 281"/>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12716</xdr:rowOff>
    </xdr:from>
    <xdr:ext cx="762000" cy="259045"/>
    <xdr:sp macro="" textlink="">
      <xdr:nvSpPr>
        <xdr:cNvPr id="283" name="テキスト ボックス 282"/>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4" name="円/楕円 283"/>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85" name="テキスト ボックス 284"/>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類似団体と比較し、若干、高くなっているが、平成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年度から職員数の増減はない。</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合併による地域サービス格差を防ぐには、これ以上の職員数の減は見込めない。</a:t>
          </a:r>
          <a:endParaRPr kumimoji="1" lang="en-US" altLang="ja-JP"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7" name="直線コネクタ 316"/>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8"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9" name="直線コネクタ 318"/>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20"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21" name="直線コネクタ 320"/>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162814</xdr:rowOff>
    </xdr:from>
    <xdr:to>
      <xdr:col>24</xdr:col>
      <xdr:colOff>558800</xdr:colOff>
      <xdr:row>62</xdr:row>
      <xdr:rowOff>2395</xdr:rowOff>
    </xdr:to>
    <xdr:cxnSp macro="">
      <xdr:nvCxnSpPr>
        <xdr:cNvPr id="322" name="直線コネクタ 321"/>
        <xdr:cNvCxnSpPr/>
      </xdr:nvCxnSpPr>
      <xdr:spPr>
        <a:xfrm>
          <a:off x="16179800" y="10621264"/>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3"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4" name="フローチャート : 判断 323"/>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127653</xdr:rowOff>
    </xdr:from>
    <xdr:to>
      <xdr:col>23</xdr:col>
      <xdr:colOff>406400</xdr:colOff>
      <xdr:row>61</xdr:row>
      <xdr:rowOff>162814</xdr:rowOff>
    </xdr:to>
    <xdr:cxnSp macro="">
      <xdr:nvCxnSpPr>
        <xdr:cNvPr id="325" name="直線コネクタ 324"/>
        <xdr:cNvCxnSpPr/>
      </xdr:nvCxnSpPr>
      <xdr:spPr>
        <a:xfrm>
          <a:off x="15290800" y="10586103"/>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6" name="フローチャート : 判断 325"/>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7" name="テキスト ボックス 326"/>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75257</xdr:rowOff>
    </xdr:from>
    <xdr:to>
      <xdr:col>22</xdr:col>
      <xdr:colOff>203200</xdr:colOff>
      <xdr:row>61</xdr:row>
      <xdr:rowOff>127653</xdr:rowOff>
    </xdr:to>
    <xdr:cxnSp macro="">
      <xdr:nvCxnSpPr>
        <xdr:cNvPr id="328" name="直線コネクタ 327"/>
        <xdr:cNvCxnSpPr/>
      </xdr:nvCxnSpPr>
      <xdr:spPr>
        <a:xfrm>
          <a:off x="14401800" y="10533707"/>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9" name="フローチャート : 判断 328"/>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30" name="テキスト ボックス 329"/>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75257</xdr:rowOff>
    </xdr:from>
    <xdr:to>
      <xdr:col>21</xdr:col>
      <xdr:colOff>0</xdr:colOff>
      <xdr:row>61</xdr:row>
      <xdr:rowOff>89735</xdr:rowOff>
    </xdr:to>
    <xdr:cxnSp macro="">
      <xdr:nvCxnSpPr>
        <xdr:cNvPr id="331" name="直線コネクタ 330"/>
        <xdr:cNvCxnSpPr/>
      </xdr:nvCxnSpPr>
      <xdr:spPr>
        <a:xfrm flipV="1">
          <a:off x="13512800" y="1053370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2" name="フローチャート : 判断 331"/>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3" name="テキスト ボックス 332"/>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4" name="フローチャート : 判断 333"/>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5" name="テキスト ボックス 334"/>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123045</xdr:rowOff>
    </xdr:from>
    <xdr:to>
      <xdr:col>24</xdr:col>
      <xdr:colOff>609600</xdr:colOff>
      <xdr:row>62</xdr:row>
      <xdr:rowOff>53195</xdr:rowOff>
    </xdr:to>
    <xdr:sp macro="" textlink="">
      <xdr:nvSpPr>
        <xdr:cNvPr id="341" name="円/楕円 340"/>
        <xdr:cNvSpPr/>
      </xdr:nvSpPr>
      <xdr:spPr>
        <a:xfrm>
          <a:off x="16967200" y="105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95122</xdr:rowOff>
    </xdr:from>
    <xdr:ext cx="762000" cy="259045"/>
    <xdr:sp macro="" textlink="">
      <xdr:nvSpPr>
        <xdr:cNvPr id="342" name="定員管理の状況該当値テキスト"/>
        <xdr:cNvSpPr txBox="1"/>
      </xdr:nvSpPr>
      <xdr:spPr>
        <a:xfrm>
          <a:off x="17106900" y="1055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112014</xdr:rowOff>
    </xdr:from>
    <xdr:to>
      <xdr:col>23</xdr:col>
      <xdr:colOff>457200</xdr:colOff>
      <xdr:row>62</xdr:row>
      <xdr:rowOff>42164</xdr:rowOff>
    </xdr:to>
    <xdr:sp macro="" textlink="">
      <xdr:nvSpPr>
        <xdr:cNvPr id="343" name="円/楕円 342"/>
        <xdr:cNvSpPr/>
      </xdr:nvSpPr>
      <xdr:spPr>
        <a:xfrm>
          <a:off x="16129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52341</xdr:rowOff>
    </xdr:from>
    <xdr:ext cx="736600" cy="259045"/>
    <xdr:sp macro="" textlink="">
      <xdr:nvSpPr>
        <xdr:cNvPr id="344" name="テキスト ボックス 343"/>
        <xdr:cNvSpPr txBox="1"/>
      </xdr:nvSpPr>
      <xdr:spPr>
        <a:xfrm>
          <a:off x="15798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76853</xdr:rowOff>
    </xdr:from>
    <xdr:to>
      <xdr:col>22</xdr:col>
      <xdr:colOff>254000</xdr:colOff>
      <xdr:row>62</xdr:row>
      <xdr:rowOff>7003</xdr:rowOff>
    </xdr:to>
    <xdr:sp macro="" textlink="">
      <xdr:nvSpPr>
        <xdr:cNvPr id="345" name="円/楕円 344"/>
        <xdr:cNvSpPr/>
      </xdr:nvSpPr>
      <xdr:spPr>
        <a:xfrm>
          <a:off x="15240000" y="1053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17180</xdr:rowOff>
    </xdr:from>
    <xdr:ext cx="762000" cy="259045"/>
    <xdr:sp macro="" textlink="">
      <xdr:nvSpPr>
        <xdr:cNvPr id="346" name="テキスト ボックス 345"/>
        <xdr:cNvSpPr txBox="1"/>
      </xdr:nvSpPr>
      <xdr:spPr>
        <a:xfrm>
          <a:off x="14909800" y="1030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24457</xdr:rowOff>
    </xdr:from>
    <xdr:to>
      <xdr:col>21</xdr:col>
      <xdr:colOff>50800</xdr:colOff>
      <xdr:row>61</xdr:row>
      <xdr:rowOff>126057</xdr:rowOff>
    </xdr:to>
    <xdr:sp macro="" textlink="">
      <xdr:nvSpPr>
        <xdr:cNvPr id="347" name="円/楕円 346"/>
        <xdr:cNvSpPr/>
      </xdr:nvSpPr>
      <xdr:spPr>
        <a:xfrm>
          <a:off x="14351000" y="1048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136234</xdr:rowOff>
    </xdr:from>
    <xdr:ext cx="762000" cy="259045"/>
    <xdr:sp macro="" textlink="">
      <xdr:nvSpPr>
        <xdr:cNvPr id="348" name="テキスト ボックス 347"/>
        <xdr:cNvSpPr txBox="1"/>
      </xdr:nvSpPr>
      <xdr:spPr>
        <a:xfrm>
          <a:off x="14020800" y="1025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38935</xdr:rowOff>
    </xdr:from>
    <xdr:to>
      <xdr:col>19</xdr:col>
      <xdr:colOff>533400</xdr:colOff>
      <xdr:row>61</xdr:row>
      <xdr:rowOff>140535</xdr:rowOff>
    </xdr:to>
    <xdr:sp macro="" textlink="">
      <xdr:nvSpPr>
        <xdr:cNvPr id="349" name="円/楕円 348"/>
        <xdr:cNvSpPr/>
      </xdr:nvSpPr>
      <xdr:spPr>
        <a:xfrm>
          <a:off x="13462000" y="104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150712</xdr:rowOff>
    </xdr:from>
    <xdr:ext cx="762000" cy="259045"/>
    <xdr:sp macro="" textlink="">
      <xdr:nvSpPr>
        <xdr:cNvPr id="350" name="テキスト ボックス 349"/>
        <xdr:cNvSpPr txBox="1"/>
      </xdr:nvSpPr>
      <xdr:spPr>
        <a:xfrm>
          <a:off x="13131800" y="1026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一般会計の公債費、及び特別会計の公債費へ充てる繰入金の増等により単年度の比率は上がっているが、</a:t>
          </a:r>
          <a:r>
            <a:rPr kumimoji="1" lang="en-US" altLang="ja-JP" sz="1300">
              <a:latin typeface="ＭＳ Ｐゴシック"/>
            </a:rPr>
            <a:t>3</a:t>
          </a:r>
          <a:r>
            <a:rPr kumimoji="1" lang="ja-JP" altLang="en-US" sz="1300">
              <a:latin typeface="ＭＳ Ｐゴシック"/>
            </a:rPr>
            <a:t>ヶ年の平均で比率を算定しているため実質公債費比率は減少している。</a:t>
          </a:r>
          <a:endParaRPr kumimoji="1" lang="en-US" altLang="ja-JP" sz="1300">
            <a:latin typeface="ＭＳ Ｐゴシック"/>
          </a:endParaRPr>
        </a:p>
        <a:p>
          <a:r>
            <a:rPr kumimoji="1" lang="ja-JP" altLang="en-US" sz="1300">
              <a:latin typeface="ＭＳ Ｐゴシック"/>
            </a:rPr>
            <a:t>　しかし、簡易水道の更新、及び新規整備、並びに近年の経済対策に伴い公債費が増加する見込みであり、今後も中長期財政計画を更新し、慎重な財政運営が必要である。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6" name="直線コネクタ 375"/>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7"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8" name="直線コネクタ 377"/>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9"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80" name="直線コネクタ 379"/>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25908</xdr:rowOff>
    </xdr:from>
    <xdr:to>
      <xdr:col>24</xdr:col>
      <xdr:colOff>558800</xdr:colOff>
      <xdr:row>38</xdr:row>
      <xdr:rowOff>59690</xdr:rowOff>
    </xdr:to>
    <xdr:cxnSp macro="">
      <xdr:nvCxnSpPr>
        <xdr:cNvPr id="381" name="直線コネクタ 380"/>
        <xdr:cNvCxnSpPr/>
      </xdr:nvCxnSpPr>
      <xdr:spPr>
        <a:xfrm flipV="1">
          <a:off x="16179800" y="654100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2"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3" name="フローチャート : 判断 382"/>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59690</xdr:rowOff>
    </xdr:from>
    <xdr:to>
      <xdr:col>23</xdr:col>
      <xdr:colOff>406400</xdr:colOff>
      <xdr:row>38</xdr:row>
      <xdr:rowOff>127254</xdr:rowOff>
    </xdr:to>
    <xdr:cxnSp macro="">
      <xdr:nvCxnSpPr>
        <xdr:cNvPr id="384" name="直線コネクタ 383"/>
        <xdr:cNvCxnSpPr/>
      </xdr:nvCxnSpPr>
      <xdr:spPr>
        <a:xfrm flipV="1">
          <a:off x="15290800" y="65747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5" name="フローチャート : 判断 384"/>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6" name="テキスト ボックス 385"/>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127254</xdr:rowOff>
    </xdr:from>
    <xdr:to>
      <xdr:col>22</xdr:col>
      <xdr:colOff>203200</xdr:colOff>
      <xdr:row>39</xdr:row>
      <xdr:rowOff>37846</xdr:rowOff>
    </xdr:to>
    <xdr:cxnSp macro="">
      <xdr:nvCxnSpPr>
        <xdr:cNvPr id="387" name="直線コネクタ 386"/>
        <xdr:cNvCxnSpPr/>
      </xdr:nvCxnSpPr>
      <xdr:spPr>
        <a:xfrm flipV="1">
          <a:off x="14401800" y="66423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8" name="フローチャート : 判断 387"/>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9" name="テキスト ボックス 388"/>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37846</xdr:rowOff>
    </xdr:from>
    <xdr:to>
      <xdr:col>21</xdr:col>
      <xdr:colOff>0</xdr:colOff>
      <xdr:row>39</xdr:row>
      <xdr:rowOff>105410</xdr:rowOff>
    </xdr:to>
    <xdr:cxnSp macro="">
      <xdr:nvCxnSpPr>
        <xdr:cNvPr id="390" name="直線コネクタ 389"/>
        <xdr:cNvCxnSpPr/>
      </xdr:nvCxnSpPr>
      <xdr:spPr>
        <a:xfrm flipV="1">
          <a:off x="13512800" y="67243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91" name="フローチャート : 判断 390"/>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2" name="テキスト ボックス 391"/>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3" name="フローチャート : 判断 392"/>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4" name="テキスト ボックス 393"/>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146558</xdr:rowOff>
    </xdr:from>
    <xdr:to>
      <xdr:col>24</xdr:col>
      <xdr:colOff>609600</xdr:colOff>
      <xdr:row>38</xdr:row>
      <xdr:rowOff>76708</xdr:rowOff>
    </xdr:to>
    <xdr:sp macro="" textlink="">
      <xdr:nvSpPr>
        <xdr:cNvPr id="400" name="円/楕円 399"/>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67835</xdr:rowOff>
    </xdr:from>
    <xdr:ext cx="762000" cy="259045"/>
    <xdr:sp macro="" textlink="">
      <xdr:nvSpPr>
        <xdr:cNvPr id="401" name="公債費負担の状況該当値テキスト"/>
        <xdr:cNvSpPr txBox="1"/>
      </xdr:nvSpPr>
      <xdr:spPr>
        <a:xfrm>
          <a:off x="17106900" y="64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8890</xdr:rowOff>
    </xdr:from>
    <xdr:to>
      <xdr:col>23</xdr:col>
      <xdr:colOff>457200</xdr:colOff>
      <xdr:row>38</xdr:row>
      <xdr:rowOff>110490</xdr:rowOff>
    </xdr:to>
    <xdr:sp macro="" textlink="">
      <xdr:nvSpPr>
        <xdr:cNvPr id="402" name="円/楕円 401"/>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120667</xdr:rowOff>
    </xdr:from>
    <xdr:ext cx="736600" cy="259045"/>
    <xdr:sp macro="" textlink="">
      <xdr:nvSpPr>
        <xdr:cNvPr id="403" name="テキスト ボックス 402"/>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76454</xdr:rowOff>
    </xdr:from>
    <xdr:to>
      <xdr:col>22</xdr:col>
      <xdr:colOff>254000</xdr:colOff>
      <xdr:row>39</xdr:row>
      <xdr:rowOff>6604</xdr:rowOff>
    </xdr:to>
    <xdr:sp macro="" textlink="">
      <xdr:nvSpPr>
        <xdr:cNvPr id="404" name="円/楕円 403"/>
        <xdr:cNvSpPr/>
      </xdr:nvSpPr>
      <xdr:spPr>
        <a:xfrm>
          <a:off x="15240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16781</xdr:rowOff>
    </xdr:from>
    <xdr:ext cx="762000" cy="259045"/>
    <xdr:sp macro="" textlink="">
      <xdr:nvSpPr>
        <xdr:cNvPr id="405" name="テキスト ボックス 404"/>
        <xdr:cNvSpPr txBox="1"/>
      </xdr:nvSpPr>
      <xdr:spPr>
        <a:xfrm>
          <a:off x="14909800" y="636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158496</xdr:rowOff>
    </xdr:from>
    <xdr:to>
      <xdr:col>21</xdr:col>
      <xdr:colOff>50800</xdr:colOff>
      <xdr:row>39</xdr:row>
      <xdr:rowOff>88646</xdr:rowOff>
    </xdr:to>
    <xdr:sp macro="" textlink="">
      <xdr:nvSpPr>
        <xdr:cNvPr id="406" name="円/楕円 405"/>
        <xdr:cNvSpPr/>
      </xdr:nvSpPr>
      <xdr:spPr>
        <a:xfrm>
          <a:off x="1435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98823</xdr:rowOff>
    </xdr:from>
    <xdr:ext cx="762000" cy="259045"/>
    <xdr:sp macro="" textlink="">
      <xdr:nvSpPr>
        <xdr:cNvPr id="407" name="テキスト ボックス 406"/>
        <xdr:cNvSpPr txBox="1"/>
      </xdr:nvSpPr>
      <xdr:spPr>
        <a:xfrm>
          <a:off x="14020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8" name="円/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一部事務組合の地方債に係る負担見込額の減、及び基金残高の増に伴い比率が減少した。</a:t>
          </a:r>
          <a:endParaRPr kumimoji="1" lang="en-US" altLang="ja-JP" sz="1300">
            <a:solidFill>
              <a:sysClr val="windowText" lastClr="000000"/>
            </a:solidFill>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しかし、簡易水道の更新、及び新規整備、並びに近年の経済対策に伴い地方債現在高が増加する見込みであり、今後も中長期財政計画を更新し、慎重な財政運営が必要である。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4" name="直線コネクタ 433"/>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5"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6" name="直線コネクタ 435"/>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7"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9"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40" name="フローチャート : 判断 439"/>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3" name="フローチャート : 判断 442"/>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4" name="テキスト ボックス 443"/>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6,143
6,115
197.85
7,339,836
7,066,029
238,182
3,850,429
7,227,711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類似団体と比べ人件費に係る経常収支比率は低くなっている。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要因としては、退職者の不補充、必要最小限の職員採用により抑制ができたことが挙げられる。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今後は、業務の増加に伴い職員数の増加が見込まれるため、合併後の組織体制を見直す必要がある。</a:t>
          </a:r>
          <a:endParaRPr kumimoji="1" lang="en-US" altLang="ja-JP"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34</xdr:row>
      <xdr:rowOff>119380</xdr:rowOff>
    </xdr:to>
    <xdr:cxnSp macro="">
      <xdr:nvCxnSpPr>
        <xdr:cNvPr id="66" name="直線コネクタ 65"/>
        <xdr:cNvCxnSpPr/>
      </xdr:nvCxnSpPr>
      <xdr:spPr>
        <a:xfrm flipV="1">
          <a:off x="3987800" y="591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58420</xdr:rowOff>
    </xdr:from>
    <xdr:to>
      <xdr:col>5</xdr:col>
      <xdr:colOff>549275</xdr:colOff>
      <xdr:row>34</xdr:row>
      <xdr:rowOff>119380</xdr:rowOff>
    </xdr:to>
    <xdr:cxnSp macro="">
      <xdr:nvCxnSpPr>
        <xdr:cNvPr id="69" name="直線コネクタ 68"/>
        <xdr:cNvCxnSpPr/>
      </xdr:nvCxnSpPr>
      <xdr:spPr>
        <a:xfrm>
          <a:off x="3098800" y="588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58420</xdr:rowOff>
    </xdr:to>
    <xdr:cxnSp macro="">
      <xdr:nvCxnSpPr>
        <xdr:cNvPr id="72" name="直線コネクタ 71"/>
        <xdr:cNvCxnSpPr/>
      </xdr:nvCxnSpPr>
      <xdr:spPr>
        <a:xfrm>
          <a:off x="2209800" y="588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88900</xdr:rowOff>
    </xdr:to>
    <xdr:cxnSp macro="">
      <xdr:nvCxnSpPr>
        <xdr:cNvPr id="75" name="直線コネクタ 74"/>
        <xdr:cNvCxnSpPr/>
      </xdr:nvCxnSpPr>
      <xdr:spPr>
        <a:xfrm flipV="1">
          <a:off x="1320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38100</xdr:rowOff>
    </xdr:from>
    <xdr:to>
      <xdr:col>7</xdr:col>
      <xdr:colOff>66675</xdr:colOff>
      <xdr:row>34</xdr:row>
      <xdr:rowOff>139700</xdr:rowOff>
    </xdr:to>
    <xdr:sp macro="" textlink="">
      <xdr:nvSpPr>
        <xdr:cNvPr id="85" name="円/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54627</xdr:rowOff>
    </xdr:from>
    <xdr:ext cx="762000" cy="259045"/>
    <xdr:sp macro="" textlink="">
      <xdr:nvSpPr>
        <xdr:cNvPr id="86"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68580</xdr:rowOff>
    </xdr:from>
    <xdr:to>
      <xdr:col>5</xdr:col>
      <xdr:colOff>600075</xdr:colOff>
      <xdr:row>34</xdr:row>
      <xdr:rowOff>170180</xdr:rowOff>
    </xdr:to>
    <xdr:sp macro="" textlink="">
      <xdr:nvSpPr>
        <xdr:cNvPr id="87" name="円/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xdr:rowOff>
    </xdr:from>
    <xdr:to>
      <xdr:col>4</xdr:col>
      <xdr:colOff>396875</xdr:colOff>
      <xdr:row>34</xdr:row>
      <xdr:rowOff>109220</xdr:rowOff>
    </xdr:to>
    <xdr:sp macro="" textlink="">
      <xdr:nvSpPr>
        <xdr:cNvPr id="89" name="円/楕円 88"/>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119397</xdr:rowOff>
    </xdr:from>
    <xdr:ext cx="762000" cy="259045"/>
    <xdr:sp macro="" textlink="">
      <xdr:nvSpPr>
        <xdr:cNvPr id="90" name="テキスト ボックス 89"/>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3" name="円/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近年は類似団体より、高い値を示している。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電算関係委託料が増加しており、今後もマイナンバーによる機器の増や電算委託料の増加が見込まれるため、基金の活用等を検討する。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28702</xdr:rowOff>
    </xdr:to>
    <xdr:cxnSp macro="">
      <xdr:nvCxnSpPr>
        <xdr:cNvPr id="124" name="直線コネクタ 123"/>
        <xdr:cNvCxnSpPr/>
      </xdr:nvCxnSpPr>
      <xdr:spPr>
        <a:xfrm>
          <a:off x="15671800" y="2938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24130</xdr:rowOff>
    </xdr:to>
    <xdr:cxnSp macro="">
      <xdr:nvCxnSpPr>
        <xdr:cNvPr id="127" name="直線コネクタ 126"/>
        <xdr:cNvCxnSpPr/>
      </xdr:nvCxnSpPr>
      <xdr:spPr>
        <a:xfrm>
          <a:off x="14782800" y="2902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90424</xdr:rowOff>
    </xdr:from>
    <xdr:to>
      <xdr:col>21</xdr:col>
      <xdr:colOff>361950</xdr:colOff>
      <xdr:row>16</xdr:row>
      <xdr:rowOff>159004</xdr:rowOff>
    </xdr:to>
    <xdr:cxnSp macro="">
      <xdr:nvCxnSpPr>
        <xdr:cNvPr id="130" name="直線コネクタ 129"/>
        <xdr:cNvCxnSpPr/>
      </xdr:nvCxnSpPr>
      <xdr:spPr>
        <a:xfrm>
          <a:off x="13893800" y="2833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90424</xdr:rowOff>
    </xdr:to>
    <xdr:cxnSp macro="">
      <xdr:nvCxnSpPr>
        <xdr:cNvPr id="133" name="直線コネクタ 132"/>
        <xdr:cNvCxnSpPr/>
      </xdr:nvCxnSpPr>
      <xdr:spPr>
        <a:xfrm>
          <a:off x="13004800" y="2765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149352</xdr:rowOff>
    </xdr:from>
    <xdr:to>
      <xdr:col>24</xdr:col>
      <xdr:colOff>82550</xdr:colOff>
      <xdr:row>17</xdr:row>
      <xdr:rowOff>79502</xdr:rowOff>
    </xdr:to>
    <xdr:sp macro="" textlink="">
      <xdr:nvSpPr>
        <xdr:cNvPr id="143" name="円/楕円 142"/>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121429</xdr:rowOff>
    </xdr:from>
    <xdr:ext cx="762000" cy="259045"/>
    <xdr:sp macro="" textlink="">
      <xdr:nvSpPr>
        <xdr:cNvPr id="144" name="物件費該当値テキスト"/>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5" name="円/楕円 144"/>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6" name="テキスト ボックス 145"/>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108204</xdr:rowOff>
    </xdr:from>
    <xdr:to>
      <xdr:col>21</xdr:col>
      <xdr:colOff>412750</xdr:colOff>
      <xdr:row>17</xdr:row>
      <xdr:rowOff>38354</xdr:rowOff>
    </xdr:to>
    <xdr:sp macro="" textlink="">
      <xdr:nvSpPr>
        <xdr:cNvPr id="147" name="円/楕円 146"/>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23131</xdr:rowOff>
    </xdr:from>
    <xdr:ext cx="762000" cy="259045"/>
    <xdr:sp macro="" textlink="">
      <xdr:nvSpPr>
        <xdr:cNvPr id="148" name="テキスト ボックス 147"/>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39624</xdr:rowOff>
    </xdr:from>
    <xdr:to>
      <xdr:col>20</xdr:col>
      <xdr:colOff>209550</xdr:colOff>
      <xdr:row>16</xdr:row>
      <xdr:rowOff>141224</xdr:rowOff>
    </xdr:to>
    <xdr:sp macro="" textlink="">
      <xdr:nvSpPr>
        <xdr:cNvPr id="149" name="円/楕円 148"/>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126001</xdr:rowOff>
    </xdr:from>
    <xdr:ext cx="762000" cy="259045"/>
    <xdr:sp macro="" textlink="">
      <xdr:nvSpPr>
        <xdr:cNvPr id="150" name="テキスト ボックス 149"/>
        <xdr:cNvSpPr txBox="1"/>
      </xdr:nvSpPr>
      <xdr:spPr>
        <a:xfrm>
          <a:off x="13512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1" name="円/楕円 150"/>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82821</xdr:rowOff>
    </xdr:from>
    <xdr:ext cx="762000" cy="259045"/>
    <xdr:sp macro="" textlink="">
      <xdr:nvSpPr>
        <xdr:cNvPr id="152" name="テキスト ボックス 151"/>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小中学生医療助成などに取り組んでいるが、類似団体より低い値を保っている。</a:t>
          </a:r>
          <a:endParaRPr kumimoji="1" lang="en-US" altLang="ja-JP" sz="1300">
            <a:latin typeface="ＭＳ Ｐゴシック"/>
          </a:endParaRPr>
        </a:p>
        <a:p>
          <a:r>
            <a:rPr kumimoji="1" lang="ja-JP" altLang="en-US" sz="1300">
              <a:latin typeface="ＭＳ Ｐゴシック"/>
            </a:rPr>
            <a:t>　扶助費の性質上、年々増加しており今後も減少することは見込めないため、扶助費を伴う新規事業は慎重に検討する必要がある。</a:t>
          </a:r>
          <a:endParaRPr kumimoji="1" lang="en-US" altLang="ja-JP" sz="1300">
            <a:latin typeface="ＭＳ Ｐゴシック"/>
          </a:endParaRPr>
        </a:p>
        <a:p>
          <a:r>
            <a:rPr kumimoji="1" lang="ja-JP" altLang="en-US" sz="1300">
              <a:latin typeface="ＭＳ Ｐゴシック"/>
            </a:rPr>
            <a:t>　今後も、消費税社会保障財源分を活用し、少子高齢化対策など真に必要な事業を実施していく。</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110672</xdr:rowOff>
    </xdr:to>
    <xdr:cxnSp macro="">
      <xdr:nvCxnSpPr>
        <xdr:cNvPr id="186" name="直線コネクタ 185"/>
        <xdr:cNvCxnSpPr/>
      </xdr:nvCxnSpPr>
      <xdr:spPr>
        <a:xfrm flipV="1">
          <a:off x="3987800" y="9319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110672</xdr:rowOff>
    </xdr:to>
    <xdr:cxnSp macro="">
      <xdr:nvCxnSpPr>
        <xdr:cNvPr id="189" name="直線コネクタ 188"/>
        <xdr:cNvCxnSpPr/>
      </xdr:nvCxnSpPr>
      <xdr:spPr>
        <a:xfrm>
          <a:off x="3098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110672</xdr:rowOff>
    </xdr:to>
    <xdr:cxnSp macro="">
      <xdr:nvCxnSpPr>
        <xdr:cNvPr id="192" name="直線コネクタ 191"/>
        <xdr:cNvCxnSpPr/>
      </xdr:nvCxnSpPr>
      <xdr:spPr>
        <a:xfrm>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78015</xdr:rowOff>
    </xdr:to>
    <xdr:cxnSp macro="">
      <xdr:nvCxnSpPr>
        <xdr:cNvPr id="195" name="直線コネクタ 194"/>
        <xdr:cNvCxnSpPr/>
      </xdr:nvCxnSpPr>
      <xdr:spPr>
        <a:xfrm>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5" name="円/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7" name="円/楕円 206"/>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8" name="テキスト ボックス 207"/>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09" name="円/楕円 208"/>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0" name="テキスト ボックス 209"/>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1" name="円/楕円 210"/>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2" name="テキスト ボックス 211"/>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3" name="円/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類似団体より低い値を示した。</a:t>
          </a:r>
          <a:endParaRPr kumimoji="1" lang="en-US" altLang="ja-JP" sz="1300">
            <a:latin typeface="ＭＳ Ｐゴシック"/>
          </a:endParaRPr>
        </a:p>
        <a:p>
          <a:r>
            <a:rPr kumimoji="1" lang="ja-JP" altLang="en-US" sz="1300">
              <a:latin typeface="ＭＳ Ｐゴシック"/>
            </a:rPr>
            <a:t>　今後も行財政計画により同水準を維持できるよう努める。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39370</xdr:rowOff>
    </xdr:to>
    <xdr:cxnSp macro="">
      <xdr:nvCxnSpPr>
        <xdr:cNvPr id="246" name="直線コネクタ 245"/>
        <xdr:cNvCxnSpPr/>
      </xdr:nvCxnSpPr>
      <xdr:spPr>
        <a:xfrm>
          <a:off x="15671800" y="978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16510</xdr:rowOff>
    </xdr:to>
    <xdr:cxnSp macro="">
      <xdr:nvCxnSpPr>
        <xdr:cNvPr id="249" name="直線コネクタ 248"/>
        <xdr:cNvCxnSpPr/>
      </xdr:nvCxnSpPr>
      <xdr:spPr>
        <a:xfrm flipV="1">
          <a:off x="14782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24130</xdr:rowOff>
    </xdr:to>
    <xdr:cxnSp macro="">
      <xdr:nvCxnSpPr>
        <xdr:cNvPr id="252" name="直線コネクタ 251"/>
        <xdr:cNvCxnSpPr/>
      </xdr:nvCxnSpPr>
      <xdr:spPr>
        <a:xfrm flipV="1">
          <a:off x="13893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24130</xdr:rowOff>
    </xdr:to>
    <xdr:cxnSp macro="">
      <xdr:nvCxnSpPr>
        <xdr:cNvPr id="255" name="直線コネクタ 254"/>
        <xdr:cNvCxnSpPr/>
      </xdr:nvCxnSpPr>
      <xdr:spPr>
        <a:xfrm>
          <a:off x="13004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65" name="円/楕円 264"/>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66"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67" name="円/楕円 266"/>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8" name="テキスト ボックス 267"/>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69" name="円/楕円 268"/>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0" name="テキスト ボックス 269"/>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1" name="円/楕円 270"/>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72" name="テキスト ボックス 27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3" name="円/楕円 272"/>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74" name="テキスト ボックス 27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類似団体より低い値を示している。</a:t>
          </a:r>
          <a:endParaRPr kumimoji="1" lang="en-US" altLang="ja-JP" sz="1300">
            <a:latin typeface="ＭＳ Ｐゴシック"/>
          </a:endParaRPr>
        </a:p>
        <a:p>
          <a:r>
            <a:rPr kumimoji="1" lang="ja-JP" altLang="en-US" sz="1300">
              <a:latin typeface="ＭＳ Ｐゴシック"/>
            </a:rPr>
            <a:t>　今後も、スクラップアンドビルドを基本に限られた財源を有効に活用する。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112304</xdr:rowOff>
    </xdr:from>
    <xdr:to>
      <xdr:col>24</xdr:col>
      <xdr:colOff>31750</xdr:colOff>
      <xdr:row>36</xdr:row>
      <xdr:rowOff>78014</xdr:rowOff>
    </xdr:to>
    <xdr:cxnSp macro="">
      <xdr:nvCxnSpPr>
        <xdr:cNvPr id="308" name="直線コネクタ 307"/>
        <xdr:cNvCxnSpPr/>
      </xdr:nvCxnSpPr>
      <xdr:spPr>
        <a:xfrm>
          <a:off x="15671800" y="611305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112304</xdr:rowOff>
    </xdr:from>
    <xdr:to>
      <xdr:col>22</xdr:col>
      <xdr:colOff>565150</xdr:colOff>
      <xdr:row>36</xdr:row>
      <xdr:rowOff>130266</xdr:rowOff>
    </xdr:to>
    <xdr:cxnSp macro="">
      <xdr:nvCxnSpPr>
        <xdr:cNvPr id="311" name="直線コネクタ 310"/>
        <xdr:cNvCxnSpPr/>
      </xdr:nvCxnSpPr>
      <xdr:spPr>
        <a:xfrm flipV="1">
          <a:off x="14782800" y="6113054"/>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117203</xdr:rowOff>
    </xdr:from>
    <xdr:to>
      <xdr:col>21</xdr:col>
      <xdr:colOff>361950</xdr:colOff>
      <xdr:row>36</xdr:row>
      <xdr:rowOff>130266</xdr:rowOff>
    </xdr:to>
    <xdr:cxnSp macro="">
      <xdr:nvCxnSpPr>
        <xdr:cNvPr id="314" name="直線コネクタ 313"/>
        <xdr:cNvCxnSpPr/>
      </xdr:nvCxnSpPr>
      <xdr:spPr>
        <a:xfrm>
          <a:off x="13893800" y="62894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97608</xdr:rowOff>
    </xdr:from>
    <xdr:to>
      <xdr:col>20</xdr:col>
      <xdr:colOff>158750</xdr:colOff>
      <xdr:row>36</xdr:row>
      <xdr:rowOff>117203</xdr:rowOff>
    </xdr:to>
    <xdr:cxnSp macro="">
      <xdr:nvCxnSpPr>
        <xdr:cNvPr id="317" name="直線コネクタ 316"/>
        <xdr:cNvCxnSpPr/>
      </xdr:nvCxnSpPr>
      <xdr:spPr>
        <a:xfrm>
          <a:off x="13004800" y="626980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27214</xdr:rowOff>
    </xdr:from>
    <xdr:to>
      <xdr:col>24</xdr:col>
      <xdr:colOff>82550</xdr:colOff>
      <xdr:row>36</xdr:row>
      <xdr:rowOff>128814</xdr:rowOff>
    </xdr:to>
    <xdr:sp macro="" textlink="">
      <xdr:nvSpPr>
        <xdr:cNvPr id="327" name="円/楕円 326"/>
        <xdr:cNvSpPr/>
      </xdr:nvSpPr>
      <xdr:spPr>
        <a:xfrm>
          <a:off x="16459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43741</xdr:rowOff>
    </xdr:from>
    <xdr:ext cx="762000" cy="259045"/>
    <xdr:sp macro="" textlink="">
      <xdr:nvSpPr>
        <xdr:cNvPr id="328" name="補助費等該当値テキスト"/>
        <xdr:cNvSpPr txBox="1"/>
      </xdr:nvSpPr>
      <xdr:spPr>
        <a:xfrm>
          <a:off x="16598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61504</xdr:rowOff>
    </xdr:from>
    <xdr:to>
      <xdr:col>22</xdr:col>
      <xdr:colOff>615950</xdr:colOff>
      <xdr:row>35</xdr:row>
      <xdr:rowOff>163104</xdr:rowOff>
    </xdr:to>
    <xdr:sp macro="" textlink="">
      <xdr:nvSpPr>
        <xdr:cNvPr id="329" name="円/楕円 328"/>
        <xdr:cNvSpPr/>
      </xdr:nvSpPr>
      <xdr:spPr>
        <a:xfrm>
          <a:off x="15621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1831</xdr:rowOff>
    </xdr:from>
    <xdr:ext cx="736600" cy="259045"/>
    <xdr:sp macro="" textlink="">
      <xdr:nvSpPr>
        <xdr:cNvPr id="330" name="テキスト ボックス 329"/>
        <xdr:cNvSpPr txBox="1"/>
      </xdr:nvSpPr>
      <xdr:spPr>
        <a:xfrm>
          <a:off x="15290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79466</xdr:rowOff>
    </xdr:from>
    <xdr:to>
      <xdr:col>21</xdr:col>
      <xdr:colOff>412750</xdr:colOff>
      <xdr:row>37</xdr:row>
      <xdr:rowOff>9616</xdr:rowOff>
    </xdr:to>
    <xdr:sp macro="" textlink="">
      <xdr:nvSpPr>
        <xdr:cNvPr id="331" name="円/楕円 330"/>
        <xdr:cNvSpPr/>
      </xdr:nvSpPr>
      <xdr:spPr>
        <a:xfrm>
          <a:off x="14732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19793</xdr:rowOff>
    </xdr:from>
    <xdr:ext cx="762000" cy="259045"/>
    <xdr:sp macro="" textlink="">
      <xdr:nvSpPr>
        <xdr:cNvPr id="332" name="テキスト ボックス 331"/>
        <xdr:cNvSpPr txBox="1"/>
      </xdr:nvSpPr>
      <xdr:spPr>
        <a:xfrm>
          <a:off x="14401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66403</xdr:rowOff>
    </xdr:from>
    <xdr:to>
      <xdr:col>20</xdr:col>
      <xdr:colOff>209550</xdr:colOff>
      <xdr:row>36</xdr:row>
      <xdr:rowOff>168003</xdr:rowOff>
    </xdr:to>
    <xdr:sp macro="" textlink="">
      <xdr:nvSpPr>
        <xdr:cNvPr id="333" name="円/楕円 332"/>
        <xdr:cNvSpPr/>
      </xdr:nvSpPr>
      <xdr:spPr>
        <a:xfrm>
          <a:off x="13843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6730</xdr:rowOff>
    </xdr:from>
    <xdr:ext cx="762000" cy="259045"/>
    <xdr:sp macro="" textlink="">
      <xdr:nvSpPr>
        <xdr:cNvPr id="334" name="テキスト ボックス 333"/>
        <xdr:cNvSpPr txBox="1"/>
      </xdr:nvSpPr>
      <xdr:spPr>
        <a:xfrm>
          <a:off x="13512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46808</xdr:rowOff>
    </xdr:from>
    <xdr:to>
      <xdr:col>19</xdr:col>
      <xdr:colOff>6350</xdr:colOff>
      <xdr:row>36</xdr:row>
      <xdr:rowOff>148408</xdr:rowOff>
    </xdr:to>
    <xdr:sp macro="" textlink="">
      <xdr:nvSpPr>
        <xdr:cNvPr id="335" name="円/楕円 334"/>
        <xdr:cNvSpPr/>
      </xdr:nvSpPr>
      <xdr:spPr>
        <a:xfrm>
          <a:off x="12954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158585</xdr:rowOff>
    </xdr:from>
    <xdr:ext cx="762000" cy="259045"/>
    <xdr:sp macro="" textlink="">
      <xdr:nvSpPr>
        <xdr:cNvPr id="336" name="テキスト ボックス 33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財政健全化のため、積極的に繰上償還をした結果、類似団体より低い値となっている。</a:t>
          </a:r>
          <a:endParaRPr kumimoji="1" lang="en-US" altLang="ja-JP" sz="1300">
            <a:latin typeface="ＭＳ Ｐゴシック"/>
          </a:endParaRPr>
        </a:p>
        <a:p>
          <a:r>
            <a:rPr kumimoji="1" lang="ja-JP" altLang="en-US" sz="1300">
              <a:latin typeface="ＭＳ Ｐゴシック"/>
            </a:rPr>
            <a:t>　近年の経済対策による起債発行に伴い、元金据置期間が終了する平成</a:t>
          </a:r>
          <a:r>
            <a:rPr kumimoji="1" lang="en-US" altLang="ja-JP" sz="1300">
              <a:latin typeface="ＭＳ Ｐゴシック"/>
            </a:rPr>
            <a:t>31</a:t>
          </a:r>
          <a:r>
            <a:rPr kumimoji="1" lang="ja-JP" altLang="en-US" sz="1300">
              <a:latin typeface="ＭＳ Ｐゴシック"/>
            </a:rPr>
            <a:t>年度には公債費が増加するため、中長期財政計画により計画的な繰上償還が必要である。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69850</xdr:rowOff>
    </xdr:to>
    <xdr:cxnSp macro="">
      <xdr:nvCxnSpPr>
        <xdr:cNvPr id="366" name="直線コネクタ 365"/>
        <xdr:cNvCxnSpPr/>
      </xdr:nvCxnSpPr>
      <xdr:spPr>
        <a:xfrm>
          <a:off x="3987800" y="132212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77</xdr:row>
      <xdr:rowOff>19558</xdr:rowOff>
    </xdr:to>
    <xdr:cxnSp macro="">
      <xdr:nvCxnSpPr>
        <xdr:cNvPr id="369" name="直線コネクタ 368"/>
        <xdr:cNvCxnSpPr/>
      </xdr:nvCxnSpPr>
      <xdr:spPr>
        <a:xfrm>
          <a:off x="3098800" y="131434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77</xdr:row>
      <xdr:rowOff>51563</xdr:rowOff>
    </xdr:to>
    <xdr:cxnSp macro="">
      <xdr:nvCxnSpPr>
        <xdr:cNvPr id="372" name="直線コネクタ 371"/>
        <xdr:cNvCxnSpPr/>
      </xdr:nvCxnSpPr>
      <xdr:spPr>
        <a:xfrm flipV="1">
          <a:off x="2209800" y="131434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152146</xdr:rowOff>
    </xdr:to>
    <xdr:cxnSp macro="">
      <xdr:nvCxnSpPr>
        <xdr:cNvPr id="375" name="直線コネクタ 374"/>
        <xdr:cNvCxnSpPr/>
      </xdr:nvCxnSpPr>
      <xdr:spPr>
        <a:xfrm flipV="1">
          <a:off x="1320800" y="132532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5" name="円/楕円 384"/>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6"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87" name="円/楕円 386"/>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88" name="テキスト ボックス 38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89" name="円/楕円 388"/>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0" name="テキスト ボックス 389"/>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91" name="円/楕円 390"/>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92" name="テキスト ボックス 391"/>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93" name="円/楕円 392"/>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41673</xdr:rowOff>
    </xdr:from>
    <xdr:ext cx="762000" cy="259045"/>
    <xdr:sp macro="" textlink="">
      <xdr:nvSpPr>
        <xdr:cNvPr id="394" name="テキスト ボックス 393"/>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類似団体と比べ低い値を示した。</a:t>
          </a:r>
          <a:endParaRPr kumimoji="1" lang="en-US" altLang="ja-JP" sz="1300">
            <a:latin typeface="ＭＳ Ｐゴシック"/>
          </a:endParaRPr>
        </a:p>
        <a:p>
          <a:r>
            <a:rPr kumimoji="1" lang="ja-JP" altLang="en-US" sz="1300">
              <a:latin typeface="ＭＳ Ｐゴシック"/>
            </a:rPr>
            <a:t>　合併後の退職者不補充等による人件費が主な要因と思われる。</a:t>
          </a:r>
          <a:endParaRPr kumimoji="1" lang="en-US" altLang="ja-JP" sz="1300">
            <a:latin typeface="ＭＳ Ｐゴシック"/>
          </a:endParaRPr>
        </a:p>
        <a:p>
          <a:r>
            <a:rPr kumimoji="1" lang="ja-JP" altLang="en-US" sz="1300">
              <a:latin typeface="ＭＳ Ｐゴシック"/>
            </a:rPr>
            <a:t>　今後も各費目の動向に注視し、慎重な財政運営に努める。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73660</xdr:rowOff>
    </xdr:from>
    <xdr:to>
      <xdr:col>24</xdr:col>
      <xdr:colOff>31750</xdr:colOff>
      <xdr:row>73</xdr:row>
      <xdr:rowOff>146050</xdr:rowOff>
    </xdr:to>
    <xdr:cxnSp macro="">
      <xdr:nvCxnSpPr>
        <xdr:cNvPr id="427" name="直線コネクタ 426"/>
        <xdr:cNvCxnSpPr/>
      </xdr:nvCxnSpPr>
      <xdr:spPr>
        <a:xfrm>
          <a:off x="15671800" y="125895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73660</xdr:rowOff>
    </xdr:from>
    <xdr:to>
      <xdr:col>22</xdr:col>
      <xdr:colOff>565150</xdr:colOff>
      <xdr:row>73</xdr:row>
      <xdr:rowOff>127000</xdr:rowOff>
    </xdr:to>
    <xdr:cxnSp macro="">
      <xdr:nvCxnSpPr>
        <xdr:cNvPr id="430" name="直線コネクタ 429"/>
        <xdr:cNvCxnSpPr/>
      </xdr:nvCxnSpPr>
      <xdr:spPr>
        <a:xfrm flipV="1">
          <a:off x="14782800" y="125895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54610</xdr:rowOff>
    </xdr:from>
    <xdr:to>
      <xdr:col>21</xdr:col>
      <xdr:colOff>361950</xdr:colOff>
      <xdr:row>73</xdr:row>
      <xdr:rowOff>127000</xdr:rowOff>
    </xdr:to>
    <xdr:cxnSp macro="">
      <xdr:nvCxnSpPr>
        <xdr:cNvPr id="433" name="直線コネクタ 432"/>
        <xdr:cNvCxnSpPr/>
      </xdr:nvCxnSpPr>
      <xdr:spPr>
        <a:xfrm>
          <a:off x="13893800" y="125704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157480</xdr:rowOff>
    </xdr:from>
    <xdr:to>
      <xdr:col>20</xdr:col>
      <xdr:colOff>158750</xdr:colOff>
      <xdr:row>73</xdr:row>
      <xdr:rowOff>54610</xdr:rowOff>
    </xdr:to>
    <xdr:cxnSp macro="">
      <xdr:nvCxnSpPr>
        <xdr:cNvPr id="436" name="直線コネクタ 435"/>
        <xdr:cNvCxnSpPr/>
      </xdr:nvCxnSpPr>
      <xdr:spPr>
        <a:xfrm>
          <a:off x="13004800" y="12501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95250</xdr:rowOff>
    </xdr:from>
    <xdr:to>
      <xdr:col>24</xdr:col>
      <xdr:colOff>82550</xdr:colOff>
      <xdr:row>74</xdr:row>
      <xdr:rowOff>25400</xdr:rowOff>
    </xdr:to>
    <xdr:sp macro="" textlink="">
      <xdr:nvSpPr>
        <xdr:cNvPr id="446" name="円/楕円 445"/>
        <xdr:cNvSpPr/>
      </xdr:nvSpPr>
      <xdr:spPr>
        <a:xfrm>
          <a:off x="16459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3827</xdr:rowOff>
    </xdr:from>
    <xdr:ext cx="762000" cy="259045"/>
    <xdr:sp macro="" textlink="">
      <xdr:nvSpPr>
        <xdr:cNvPr id="447" name="公債費以外該当値テキスト"/>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22860</xdr:rowOff>
    </xdr:from>
    <xdr:to>
      <xdr:col>22</xdr:col>
      <xdr:colOff>615950</xdr:colOff>
      <xdr:row>73</xdr:row>
      <xdr:rowOff>124460</xdr:rowOff>
    </xdr:to>
    <xdr:sp macro="" textlink="">
      <xdr:nvSpPr>
        <xdr:cNvPr id="448" name="円/楕円 447"/>
        <xdr:cNvSpPr/>
      </xdr:nvSpPr>
      <xdr:spPr>
        <a:xfrm>
          <a:off x="156210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134637</xdr:rowOff>
    </xdr:from>
    <xdr:ext cx="736600" cy="259045"/>
    <xdr:sp macro="" textlink="">
      <xdr:nvSpPr>
        <xdr:cNvPr id="449" name="テキスト ボックス 448"/>
        <xdr:cNvSpPr txBox="1"/>
      </xdr:nvSpPr>
      <xdr:spPr>
        <a:xfrm>
          <a:off x="15290800" y="12307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76200</xdr:rowOff>
    </xdr:from>
    <xdr:to>
      <xdr:col>21</xdr:col>
      <xdr:colOff>412750</xdr:colOff>
      <xdr:row>74</xdr:row>
      <xdr:rowOff>6350</xdr:rowOff>
    </xdr:to>
    <xdr:sp macro="" textlink="">
      <xdr:nvSpPr>
        <xdr:cNvPr id="450" name="円/楕円 449"/>
        <xdr:cNvSpPr/>
      </xdr:nvSpPr>
      <xdr:spPr>
        <a:xfrm>
          <a:off x="14732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16527</xdr:rowOff>
    </xdr:from>
    <xdr:ext cx="762000" cy="259045"/>
    <xdr:sp macro="" textlink="">
      <xdr:nvSpPr>
        <xdr:cNvPr id="451" name="テキスト ボックス 450"/>
        <xdr:cNvSpPr txBox="1"/>
      </xdr:nvSpPr>
      <xdr:spPr>
        <a:xfrm>
          <a:off x="14401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3810</xdr:rowOff>
    </xdr:from>
    <xdr:to>
      <xdr:col>20</xdr:col>
      <xdr:colOff>209550</xdr:colOff>
      <xdr:row>73</xdr:row>
      <xdr:rowOff>105410</xdr:rowOff>
    </xdr:to>
    <xdr:sp macro="" textlink="">
      <xdr:nvSpPr>
        <xdr:cNvPr id="452" name="円/楕円 451"/>
        <xdr:cNvSpPr/>
      </xdr:nvSpPr>
      <xdr:spPr>
        <a:xfrm>
          <a:off x="13843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115587</xdr:rowOff>
    </xdr:from>
    <xdr:ext cx="762000" cy="259045"/>
    <xdr:sp macro="" textlink="">
      <xdr:nvSpPr>
        <xdr:cNvPr id="453" name="テキスト ボックス 452"/>
        <xdr:cNvSpPr txBox="1"/>
      </xdr:nvSpPr>
      <xdr:spPr>
        <a:xfrm>
          <a:off x="13512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106680</xdr:rowOff>
    </xdr:from>
    <xdr:to>
      <xdr:col>19</xdr:col>
      <xdr:colOff>6350</xdr:colOff>
      <xdr:row>73</xdr:row>
      <xdr:rowOff>36830</xdr:rowOff>
    </xdr:to>
    <xdr:sp macro="" textlink="">
      <xdr:nvSpPr>
        <xdr:cNvPr id="454" name="円/楕円 453"/>
        <xdr:cNvSpPr/>
      </xdr:nvSpPr>
      <xdr:spPr>
        <a:xfrm>
          <a:off x="12954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47007</xdr:rowOff>
    </xdr:from>
    <xdr:ext cx="762000" cy="259045"/>
    <xdr:sp macro="" textlink="">
      <xdr:nvSpPr>
        <xdr:cNvPr id="455" name="テキスト ボックス 454"/>
        <xdr:cNvSpPr txBox="1"/>
      </xdr:nvSpPr>
      <xdr:spPr>
        <a:xfrm>
          <a:off x="12623800" y="1221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高知県津野町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125219</xdr:rowOff>
    </xdr:from>
    <xdr:to>
      <xdr:col>4</xdr:col>
      <xdr:colOff>1117600</xdr:colOff>
      <xdr:row>16</xdr:row>
      <xdr:rowOff>151051</xdr:rowOff>
    </xdr:to>
    <xdr:cxnSp macro="">
      <xdr:nvCxnSpPr>
        <xdr:cNvPr id="46" name="直線コネクタ 45"/>
        <xdr:cNvCxnSpPr/>
      </xdr:nvCxnSpPr>
      <xdr:spPr bwMode="auto">
        <a:xfrm flipV="1">
          <a:off x="5003800" y="2916044"/>
          <a:ext cx="6477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109996</xdr:rowOff>
    </xdr:from>
    <xdr:ext cx="762000" cy="259045"/>
    <xdr:sp macro="" textlink="">
      <xdr:nvSpPr>
        <xdr:cNvPr id="47" name="人口1人当たり決算額の推移平均値テキスト130"/>
        <xdr:cNvSpPr txBox="1"/>
      </xdr:nvSpPr>
      <xdr:spPr>
        <a:xfrm>
          <a:off x="5740400" y="290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151051</xdr:rowOff>
    </xdr:from>
    <xdr:to>
      <xdr:col>4</xdr:col>
      <xdr:colOff>469900</xdr:colOff>
      <xdr:row>17</xdr:row>
      <xdr:rowOff>52004</xdr:rowOff>
    </xdr:to>
    <xdr:cxnSp macro="">
      <xdr:nvCxnSpPr>
        <xdr:cNvPr id="49" name="直線コネクタ 48"/>
        <xdr:cNvCxnSpPr/>
      </xdr:nvCxnSpPr>
      <xdr:spPr bwMode="auto">
        <a:xfrm flipV="1">
          <a:off x="4305300" y="2941876"/>
          <a:ext cx="698500" cy="7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39802</xdr:rowOff>
    </xdr:from>
    <xdr:to>
      <xdr:col>3</xdr:col>
      <xdr:colOff>904875</xdr:colOff>
      <xdr:row>17</xdr:row>
      <xdr:rowOff>52004</xdr:rowOff>
    </xdr:to>
    <xdr:cxnSp macro="">
      <xdr:nvCxnSpPr>
        <xdr:cNvPr id="52" name="直線コネクタ 51"/>
        <xdr:cNvCxnSpPr/>
      </xdr:nvCxnSpPr>
      <xdr:spPr bwMode="auto">
        <a:xfrm>
          <a:off x="3606800" y="3002077"/>
          <a:ext cx="698500" cy="12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39802</xdr:rowOff>
    </xdr:from>
    <xdr:to>
      <xdr:col>3</xdr:col>
      <xdr:colOff>206375</xdr:colOff>
      <xdr:row>17</xdr:row>
      <xdr:rowOff>56285</xdr:rowOff>
    </xdr:to>
    <xdr:cxnSp macro="">
      <xdr:nvCxnSpPr>
        <xdr:cNvPr id="55" name="直線コネクタ 54"/>
        <xdr:cNvCxnSpPr/>
      </xdr:nvCxnSpPr>
      <xdr:spPr bwMode="auto">
        <a:xfrm flipV="1">
          <a:off x="2908300" y="3002077"/>
          <a:ext cx="698500" cy="16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74419</xdr:rowOff>
    </xdr:from>
    <xdr:to>
      <xdr:col>5</xdr:col>
      <xdr:colOff>34925</xdr:colOff>
      <xdr:row>17</xdr:row>
      <xdr:rowOff>4569</xdr:rowOff>
    </xdr:to>
    <xdr:sp macro="" textlink="">
      <xdr:nvSpPr>
        <xdr:cNvPr id="65" name="円/楕円 64"/>
        <xdr:cNvSpPr/>
      </xdr:nvSpPr>
      <xdr:spPr bwMode="auto">
        <a:xfrm>
          <a:off x="5600700" y="28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90946</xdr:rowOff>
    </xdr:from>
    <xdr:ext cx="762000" cy="259045"/>
    <xdr:sp macro="" textlink="">
      <xdr:nvSpPr>
        <xdr:cNvPr id="66" name="人口1人当たり決算額の推移該当値テキスト130"/>
        <xdr:cNvSpPr txBox="1"/>
      </xdr:nvSpPr>
      <xdr:spPr>
        <a:xfrm>
          <a:off x="5740400" y="271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178,645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100251</xdr:rowOff>
    </xdr:from>
    <xdr:to>
      <xdr:col>4</xdr:col>
      <xdr:colOff>520700</xdr:colOff>
      <xdr:row>17</xdr:row>
      <xdr:rowOff>30401</xdr:rowOff>
    </xdr:to>
    <xdr:sp macro="" textlink="">
      <xdr:nvSpPr>
        <xdr:cNvPr id="67" name="円/楕円 66"/>
        <xdr:cNvSpPr/>
      </xdr:nvSpPr>
      <xdr:spPr bwMode="auto">
        <a:xfrm>
          <a:off x="4953000" y="2891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40578</xdr:rowOff>
    </xdr:from>
    <xdr:ext cx="736600" cy="259045"/>
    <xdr:sp macro="" textlink="">
      <xdr:nvSpPr>
        <xdr:cNvPr id="68" name="テキスト ボックス 67"/>
        <xdr:cNvSpPr txBox="1"/>
      </xdr:nvSpPr>
      <xdr:spPr>
        <a:xfrm>
          <a:off x="4622800" y="265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1204</xdr:rowOff>
    </xdr:from>
    <xdr:to>
      <xdr:col>3</xdr:col>
      <xdr:colOff>955675</xdr:colOff>
      <xdr:row>17</xdr:row>
      <xdr:rowOff>102804</xdr:rowOff>
    </xdr:to>
    <xdr:sp macro="" textlink="">
      <xdr:nvSpPr>
        <xdr:cNvPr id="69" name="円/楕円 68"/>
        <xdr:cNvSpPr/>
      </xdr:nvSpPr>
      <xdr:spPr bwMode="auto">
        <a:xfrm>
          <a:off x="4254500" y="296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87581</xdr:rowOff>
    </xdr:from>
    <xdr:ext cx="762000" cy="259045"/>
    <xdr:sp macro="" textlink="">
      <xdr:nvSpPr>
        <xdr:cNvPr id="70" name="テキスト ボックス 69"/>
        <xdr:cNvSpPr txBox="1"/>
      </xdr:nvSpPr>
      <xdr:spPr>
        <a:xfrm>
          <a:off x="3924300" y="304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161,456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160452</xdr:rowOff>
    </xdr:from>
    <xdr:to>
      <xdr:col>3</xdr:col>
      <xdr:colOff>257175</xdr:colOff>
      <xdr:row>17</xdr:row>
      <xdr:rowOff>90602</xdr:rowOff>
    </xdr:to>
    <xdr:sp macro="" textlink="">
      <xdr:nvSpPr>
        <xdr:cNvPr id="71" name="円/楕円 70"/>
        <xdr:cNvSpPr/>
      </xdr:nvSpPr>
      <xdr:spPr bwMode="auto">
        <a:xfrm>
          <a:off x="3556000" y="295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75379</xdr:rowOff>
    </xdr:from>
    <xdr:ext cx="762000" cy="259045"/>
    <xdr:sp macro="" textlink="">
      <xdr:nvSpPr>
        <xdr:cNvPr id="72" name="テキスト ボックス 71"/>
        <xdr:cNvSpPr txBox="1"/>
      </xdr:nvSpPr>
      <xdr:spPr>
        <a:xfrm>
          <a:off x="3225800" y="303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5485</xdr:rowOff>
    </xdr:from>
    <xdr:to>
      <xdr:col>2</xdr:col>
      <xdr:colOff>692150</xdr:colOff>
      <xdr:row>17</xdr:row>
      <xdr:rowOff>107085</xdr:rowOff>
    </xdr:to>
    <xdr:sp macro="" textlink="">
      <xdr:nvSpPr>
        <xdr:cNvPr id="73" name="円/楕円 72"/>
        <xdr:cNvSpPr/>
      </xdr:nvSpPr>
      <xdr:spPr bwMode="auto">
        <a:xfrm>
          <a:off x="2857500" y="296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91862</xdr:rowOff>
    </xdr:from>
    <xdr:ext cx="762000" cy="259045"/>
    <xdr:sp macro="" textlink="">
      <xdr:nvSpPr>
        <xdr:cNvPr id="74" name="テキスト ボックス 73"/>
        <xdr:cNvSpPr txBox="1"/>
      </xdr:nvSpPr>
      <xdr:spPr>
        <a:xfrm>
          <a:off x="2527300" y="305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43298</xdr:rowOff>
    </xdr:from>
    <xdr:ext cx="762000" cy="259045"/>
    <xdr:sp macro="" textlink="">
      <xdr:nvSpPr>
        <xdr:cNvPr id="105" name="人口1人当たり決算額の推移最小値テキスト445"/>
        <xdr:cNvSpPr txBox="1"/>
      </xdr:nvSpPr>
      <xdr:spPr>
        <a:xfrm>
          <a:off x="5740400" y="751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33121</xdr:rowOff>
    </xdr:from>
    <xdr:to>
      <xdr:col>4</xdr:col>
      <xdr:colOff>1117600</xdr:colOff>
      <xdr:row>38</xdr:row>
      <xdr:rowOff>33917</xdr:rowOff>
    </xdr:to>
    <xdr:cxnSp macro="">
      <xdr:nvCxnSpPr>
        <xdr:cNvPr id="109" name="直線コネクタ 108"/>
        <xdr:cNvCxnSpPr/>
      </xdr:nvCxnSpPr>
      <xdr:spPr bwMode="auto">
        <a:xfrm flipV="1">
          <a:off x="5003800" y="7500721"/>
          <a:ext cx="647700" cy="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33917</xdr:rowOff>
    </xdr:from>
    <xdr:to>
      <xdr:col>4</xdr:col>
      <xdr:colOff>469900</xdr:colOff>
      <xdr:row>38</xdr:row>
      <xdr:rowOff>47110</xdr:rowOff>
    </xdr:to>
    <xdr:cxnSp macro="">
      <xdr:nvCxnSpPr>
        <xdr:cNvPr id="112" name="直線コネクタ 111"/>
        <xdr:cNvCxnSpPr/>
      </xdr:nvCxnSpPr>
      <xdr:spPr bwMode="auto">
        <a:xfrm flipV="1">
          <a:off x="4305300" y="7501517"/>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261058</xdr:rowOff>
    </xdr:from>
    <xdr:to>
      <xdr:col>3</xdr:col>
      <xdr:colOff>904875</xdr:colOff>
      <xdr:row>38</xdr:row>
      <xdr:rowOff>47110</xdr:rowOff>
    </xdr:to>
    <xdr:cxnSp macro="">
      <xdr:nvCxnSpPr>
        <xdr:cNvPr id="115" name="直線コネクタ 114"/>
        <xdr:cNvCxnSpPr/>
      </xdr:nvCxnSpPr>
      <xdr:spPr bwMode="auto">
        <a:xfrm>
          <a:off x="3606800" y="7385758"/>
          <a:ext cx="698500" cy="128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166733</xdr:rowOff>
    </xdr:from>
    <xdr:to>
      <xdr:col>3</xdr:col>
      <xdr:colOff>206375</xdr:colOff>
      <xdr:row>37</xdr:row>
      <xdr:rowOff>261058</xdr:rowOff>
    </xdr:to>
    <xdr:cxnSp macro="">
      <xdr:nvCxnSpPr>
        <xdr:cNvPr id="118" name="直線コネクタ 117"/>
        <xdr:cNvCxnSpPr/>
      </xdr:nvCxnSpPr>
      <xdr:spPr bwMode="auto">
        <a:xfrm>
          <a:off x="2908300" y="7291433"/>
          <a:ext cx="698500" cy="9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325221</xdr:rowOff>
    </xdr:from>
    <xdr:to>
      <xdr:col>5</xdr:col>
      <xdr:colOff>34925</xdr:colOff>
      <xdr:row>38</xdr:row>
      <xdr:rowOff>83921</xdr:rowOff>
    </xdr:to>
    <xdr:sp macro="" textlink="">
      <xdr:nvSpPr>
        <xdr:cNvPr id="128" name="円/楕円 127"/>
        <xdr:cNvSpPr/>
      </xdr:nvSpPr>
      <xdr:spPr bwMode="auto">
        <a:xfrm>
          <a:off x="5600700" y="744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233798</xdr:rowOff>
    </xdr:from>
    <xdr:ext cx="762000" cy="259045"/>
    <xdr:sp macro="" textlink="">
      <xdr:nvSpPr>
        <xdr:cNvPr id="129" name="人口1人当たり決算額の推移該当値テキスト445"/>
        <xdr:cNvSpPr txBox="1"/>
      </xdr:nvSpPr>
      <xdr:spPr>
        <a:xfrm>
          <a:off x="5740400" y="735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326017</xdr:rowOff>
    </xdr:from>
    <xdr:to>
      <xdr:col>4</xdr:col>
      <xdr:colOff>520700</xdr:colOff>
      <xdr:row>38</xdr:row>
      <xdr:rowOff>84717</xdr:rowOff>
    </xdr:to>
    <xdr:sp macro="" textlink="">
      <xdr:nvSpPr>
        <xdr:cNvPr id="130" name="円/楕円 129"/>
        <xdr:cNvSpPr/>
      </xdr:nvSpPr>
      <xdr:spPr bwMode="auto">
        <a:xfrm>
          <a:off x="4953000" y="745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69494</xdr:rowOff>
    </xdr:from>
    <xdr:ext cx="736600" cy="259045"/>
    <xdr:sp macro="" textlink="">
      <xdr:nvSpPr>
        <xdr:cNvPr id="131" name="テキスト ボックス 130"/>
        <xdr:cNvSpPr txBox="1"/>
      </xdr:nvSpPr>
      <xdr:spPr>
        <a:xfrm>
          <a:off x="4622800" y="7537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339210</xdr:rowOff>
    </xdr:from>
    <xdr:to>
      <xdr:col>3</xdr:col>
      <xdr:colOff>955675</xdr:colOff>
      <xdr:row>38</xdr:row>
      <xdr:rowOff>97910</xdr:rowOff>
    </xdr:to>
    <xdr:sp macro="" textlink="">
      <xdr:nvSpPr>
        <xdr:cNvPr id="132" name="円/楕円 131"/>
        <xdr:cNvSpPr/>
      </xdr:nvSpPr>
      <xdr:spPr bwMode="auto">
        <a:xfrm>
          <a:off x="4254500" y="746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82687</xdr:rowOff>
    </xdr:from>
    <xdr:ext cx="762000" cy="259045"/>
    <xdr:sp macro="" textlink="">
      <xdr:nvSpPr>
        <xdr:cNvPr id="133" name="テキスト ボックス 132"/>
        <xdr:cNvSpPr txBox="1"/>
      </xdr:nvSpPr>
      <xdr:spPr>
        <a:xfrm>
          <a:off x="3924300" y="755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210258</xdr:rowOff>
    </xdr:from>
    <xdr:to>
      <xdr:col>3</xdr:col>
      <xdr:colOff>257175</xdr:colOff>
      <xdr:row>37</xdr:row>
      <xdr:rowOff>311858</xdr:rowOff>
    </xdr:to>
    <xdr:sp macro="" textlink="">
      <xdr:nvSpPr>
        <xdr:cNvPr id="134" name="円/楕円 133"/>
        <xdr:cNvSpPr/>
      </xdr:nvSpPr>
      <xdr:spPr bwMode="auto">
        <a:xfrm>
          <a:off x="3556000" y="733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296635</xdr:rowOff>
    </xdr:from>
    <xdr:ext cx="762000" cy="259045"/>
    <xdr:sp macro="" textlink="">
      <xdr:nvSpPr>
        <xdr:cNvPr id="135" name="テキスト ボックス 134"/>
        <xdr:cNvSpPr txBox="1"/>
      </xdr:nvSpPr>
      <xdr:spPr>
        <a:xfrm>
          <a:off x="3225800" y="742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115933</xdr:rowOff>
    </xdr:from>
    <xdr:to>
      <xdr:col>2</xdr:col>
      <xdr:colOff>692150</xdr:colOff>
      <xdr:row>37</xdr:row>
      <xdr:rowOff>217533</xdr:rowOff>
    </xdr:to>
    <xdr:sp macro="" textlink="">
      <xdr:nvSpPr>
        <xdr:cNvPr id="136" name="円/楕円 135"/>
        <xdr:cNvSpPr/>
      </xdr:nvSpPr>
      <xdr:spPr bwMode="auto">
        <a:xfrm>
          <a:off x="2857500" y="724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202310</xdr:rowOff>
    </xdr:from>
    <xdr:ext cx="762000" cy="259045"/>
    <xdr:sp macro="" textlink="">
      <xdr:nvSpPr>
        <xdr:cNvPr id="137" name="テキスト ボックス 136"/>
        <xdr:cNvSpPr txBox="1"/>
      </xdr:nvSpPr>
      <xdr:spPr>
        <a:xfrm>
          <a:off x="2527300" y="732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6,143
6,115
197.85
7,339,836
7,066,029
238,182
3,850,429
7,227,711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146131</xdr:rowOff>
    </xdr:from>
    <xdr:to>
      <xdr:col>6</xdr:col>
      <xdr:colOff>511175</xdr:colOff>
      <xdr:row>36</xdr:row>
      <xdr:rowOff>10366</xdr:rowOff>
    </xdr:to>
    <xdr:cxnSp macro="">
      <xdr:nvCxnSpPr>
        <xdr:cNvPr id="61" name="直線コネクタ 60"/>
        <xdr:cNvCxnSpPr/>
      </xdr:nvCxnSpPr>
      <xdr:spPr>
        <a:xfrm flipV="1">
          <a:off x="3797300" y="6146881"/>
          <a:ext cx="838200" cy="3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10366</xdr:rowOff>
    </xdr:from>
    <xdr:to>
      <xdr:col>5</xdr:col>
      <xdr:colOff>358775</xdr:colOff>
      <xdr:row>36</xdr:row>
      <xdr:rowOff>73452</xdr:rowOff>
    </xdr:to>
    <xdr:cxnSp macro="">
      <xdr:nvCxnSpPr>
        <xdr:cNvPr id="64" name="直線コネクタ 63"/>
        <xdr:cNvCxnSpPr/>
      </xdr:nvCxnSpPr>
      <xdr:spPr>
        <a:xfrm flipV="1">
          <a:off x="2908300" y="6182566"/>
          <a:ext cx="889000" cy="6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55530</xdr:rowOff>
    </xdr:from>
    <xdr:to>
      <xdr:col>4</xdr:col>
      <xdr:colOff>155575</xdr:colOff>
      <xdr:row>36</xdr:row>
      <xdr:rowOff>73452</xdr:rowOff>
    </xdr:to>
    <xdr:cxnSp macro="">
      <xdr:nvCxnSpPr>
        <xdr:cNvPr id="67" name="直線コネクタ 66"/>
        <xdr:cNvCxnSpPr/>
      </xdr:nvCxnSpPr>
      <xdr:spPr>
        <a:xfrm>
          <a:off x="2019300" y="6227730"/>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31267</xdr:rowOff>
    </xdr:from>
    <xdr:to>
      <xdr:col>2</xdr:col>
      <xdr:colOff>638175</xdr:colOff>
      <xdr:row>36</xdr:row>
      <xdr:rowOff>55530</xdr:rowOff>
    </xdr:to>
    <xdr:cxnSp macro="">
      <xdr:nvCxnSpPr>
        <xdr:cNvPr id="70" name="直線コネクタ 69"/>
        <xdr:cNvCxnSpPr/>
      </xdr:nvCxnSpPr>
      <xdr:spPr>
        <a:xfrm>
          <a:off x="1130300" y="6203467"/>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95331</xdr:rowOff>
    </xdr:from>
    <xdr:to>
      <xdr:col>6</xdr:col>
      <xdr:colOff>561975</xdr:colOff>
      <xdr:row>36</xdr:row>
      <xdr:rowOff>25481</xdr:rowOff>
    </xdr:to>
    <xdr:sp macro="" textlink="">
      <xdr:nvSpPr>
        <xdr:cNvPr id="80" name="円/楕円 79"/>
        <xdr:cNvSpPr/>
      </xdr:nvSpPr>
      <xdr:spPr>
        <a:xfrm>
          <a:off x="4584700" y="60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73758</xdr:rowOff>
    </xdr:from>
    <xdr:ext cx="599010" cy="259045"/>
    <xdr:sp macro="" textlink="">
      <xdr:nvSpPr>
        <xdr:cNvPr id="81" name="人件費該当値テキスト"/>
        <xdr:cNvSpPr txBox="1"/>
      </xdr:nvSpPr>
      <xdr:spPr>
        <a:xfrm>
          <a:off x="4686300" y="607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126,656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131016</xdr:rowOff>
    </xdr:from>
    <xdr:to>
      <xdr:col>5</xdr:col>
      <xdr:colOff>409575</xdr:colOff>
      <xdr:row>36</xdr:row>
      <xdr:rowOff>61166</xdr:rowOff>
    </xdr:to>
    <xdr:sp macro="" textlink="">
      <xdr:nvSpPr>
        <xdr:cNvPr id="82" name="円/楕円 81"/>
        <xdr:cNvSpPr/>
      </xdr:nvSpPr>
      <xdr:spPr>
        <a:xfrm>
          <a:off x="3746500" y="61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52293</xdr:rowOff>
    </xdr:from>
    <xdr:ext cx="599010" cy="259045"/>
    <xdr:sp macro="" textlink="">
      <xdr:nvSpPr>
        <xdr:cNvPr id="83" name="テキスト ボックス 82"/>
        <xdr:cNvSpPr txBox="1"/>
      </xdr:nvSpPr>
      <xdr:spPr>
        <a:xfrm>
          <a:off x="3497794" y="622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121,973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22652</xdr:rowOff>
    </xdr:from>
    <xdr:to>
      <xdr:col>4</xdr:col>
      <xdr:colOff>206375</xdr:colOff>
      <xdr:row>36</xdr:row>
      <xdr:rowOff>124252</xdr:rowOff>
    </xdr:to>
    <xdr:sp macro="" textlink="">
      <xdr:nvSpPr>
        <xdr:cNvPr id="84" name="円/楕円 83"/>
        <xdr:cNvSpPr/>
      </xdr:nvSpPr>
      <xdr:spPr>
        <a:xfrm>
          <a:off x="2857500" y="61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115379</xdr:rowOff>
    </xdr:from>
    <xdr:ext cx="599010" cy="259045"/>
    <xdr:sp macro="" textlink="">
      <xdr:nvSpPr>
        <xdr:cNvPr id="85" name="テキスト ボックス 84"/>
        <xdr:cNvSpPr txBox="1"/>
      </xdr:nvSpPr>
      <xdr:spPr>
        <a:xfrm>
          <a:off x="2608794" y="628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4730</xdr:rowOff>
    </xdr:from>
    <xdr:to>
      <xdr:col>3</xdr:col>
      <xdr:colOff>3175</xdr:colOff>
      <xdr:row>36</xdr:row>
      <xdr:rowOff>106330</xdr:rowOff>
    </xdr:to>
    <xdr:sp macro="" textlink="">
      <xdr:nvSpPr>
        <xdr:cNvPr id="86" name="円/楕円 85"/>
        <xdr:cNvSpPr/>
      </xdr:nvSpPr>
      <xdr:spPr>
        <a:xfrm>
          <a:off x="1968500" y="61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97457</xdr:rowOff>
    </xdr:from>
    <xdr:ext cx="599010" cy="259045"/>
    <xdr:sp macro="" textlink="">
      <xdr:nvSpPr>
        <xdr:cNvPr id="87" name="テキスト ボックス 86"/>
        <xdr:cNvSpPr txBox="1"/>
      </xdr:nvSpPr>
      <xdr:spPr>
        <a:xfrm>
          <a:off x="1719794" y="626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151917</xdr:rowOff>
    </xdr:from>
    <xdr:to>
      <xdr:col>1</xdr:col>
      <xdr:colOff>485775</xdr:colOff>
      <xdr:row>36</xdr:row>
      <xdr:rowOff>82067</xdr:rowOff>
    </xdr:to>
    <xdr:sp macro="" textlink="">
      <xdr:nvSpPr>
        <xdr:cNvPr id="88" name="円/楕円 87"/>
        <xdr:cNvSpPr/>
      </xdr:nvSpPr>
      <xdr:spPr>
        <a:xfrm>
          <a:off x="1079500" y="61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73194</xdr:rowOff>
    </xdr:from>
    <xdr:ext cx="599010" cy="259045"/>
    <xdr:sp macro="" textlink="">
      <xdr:nvSpPr>
        <xdr:cNvPr id="89" name="テキスト ボックス 88"/>
        <xdr:cNvSpPr txBox="1"/>
      </xdr:nvSpPr>
      <xdr:spPr>
        <a:xfrm>
          <a:off x="830794" y="62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135425</xdr:rowOff>
    </xdr:from>
    <xdr:to>
      <xdr:col>6</xdr:col>
      <xdr:colOff>511175</xdr:colOff>
      <xdr:row>55</xdr:row>
      <xdr:rowOff>17003</xdr:rowOff>
    </xdr:to>
    <xdr:cxnSp macro="">
      <xdr:nvCxnSpPr>
        <xdr:cNvPr id="119" name="直線コネクタ 118"/>
        <xdr:cNvCxnSpPr/>
      </xdr:nvCxnSpPr>
      <xdr:spPr>
        <a:xfrm flipV="1">
          <a:off x="3797300" y="9393725"/>
          <a:ext cx="838200" cy="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17003</xdr:rowOff>
    </xdr:from>
    <xdr:to>
      <xdr:col>5</xdr:col>
      <xdr:colOff>358775</xdr:colOff>
      <xdr:row>55</xdr:row>
      <xdr:rowOff>124551</xdr:rowOff>
    </xdr:to>
    <xdr:cxnSp macro="">
      <xdr:nvCxnSpPr>
        <xdr:cNvPr id="122" name="直線コネクタ 121"/>
        <xdr:cNvCxnSpPr/>
      </xdr:nvCxnSpPr>
      <xdr:spPr>
        <a:xfrm flipV="1">
          <a:off x="2908300" y="9446753"/>
          <a:ext cx="889000" cy="10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124551</xdr:rowOff>
    </xdr:from>
    <xdr:to>
      <xdr:col>4</xdr:col>
      <xdr:colOff>155575</xdr:colOff>
      <xdr:row>56</xdr:row>
      <xdr:rowOff>2731</xdr:rowOff>
    </xdr:to>
    <xdr:cxnSp macro="">
      <xdr:nvCxnSpPr>
        <xdr:cNvPr id="125" name="直線コネクタ 124"/>
        <xdr:cNvCxnSpPr/>
      </xdr:nvCxnSpPr>
      <xdr:spPr>
        <a:xfrm flipV="1">
          <a:off x="2019300" y="9554301"/>
          <a:ext cx="889000" cy="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143677</xdr:rowOff>
    </xdr:from>
    <xdr:to>
      <xdr:col>2</xdr:col>
      <xdr:colOff>638175</xdr:colOff>
      <xdr:row>56</xdr:row>
      <xdr:rowOff>2731</xdr:rowOff>
    </xdr:to>
    <xdr:cxnSp macro="">
      <xdr:nvCxnSpPr>
        <xdr:cNvPr id="128" name="直線コネクタ 127"/>
        <xdr:cNvCxnSpPr/>
      </xdr:nvCxnSpPr>
      <xdr:spPr>
        <a:xfrm>
          <a:off x="1130300" y="9573427"/>
          <a:ext cx="889000" cy="3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84625</xdr:rowOff>
    </xdr:from>
    <xdr:to>
      <xdr:col>6</xdr:col>
      <xdr:colOff>561975</xdr:colOff>
      <xdr:row>55</xdr:row>
      <xdr:rowOff>14775</xdr:rowOff>
    </xdr:to>
    <xdr:sp macro="" textlink="">
      <xdr:nvSpPr>
        <xdr:cNvPr id="138" name="円/楕円 137"/>
        <xdr:cNvSpPr/>
      </xdr:nvSpPr>
      <xdr:spPr>
        <a:xfrm>
          <a:off x="4584700" y="93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107502</xdr:rowOff>
    </xdr:from>
    <xdr:ext cx="599010" cy="259045"/>
    <xdr:sp macro="" textlink="">
      <xdr:nvSpPr>
        <xdr:cNvPr id="139" name="物件費該当値テキスト"/>
        <xdr:cNvSpPr txBox="1"/>
      </xdr:nvSpPr>
      <xdr:spPr>
        <a:xfrm>
          <a:off x="4686300" y="91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150,561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137653</xdr:rowOff>
    </xdr:from>
    <xdr:to>
      <xdr:col>5</xdr:col>
      <xdr:colOff>409575</xdr:colOff>
      <xdr:row>55</xdr:row>
      <xdr:rowOff>67803</xdr:rowOff>
    </xdr:to>
    <xdr:sp macro="" textlink="">
      <xdr:nvSpPr>
        <xdr:cNvPr id="140" name="円/楕円 139"/>
        <xdr:cNvSpPr/>
      </xdr:nvSpPr>
      <xdr:spPr>
        <a:xfrm>
          <a:off x="3746500" y="93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84330</xdr:rowOff>
    </xdr:from>
    <xdr:ext cx="599010" cy="259045"/>
    <xdr:sp macro="" textlink="">
      <xdr:nvSpPr>
        <xdr:cNvPr id="141" name="テキスト ボックス 140"/>
        <xdr:cNvSpPr txBox="1"/>
      </xdr:nvSpPr>
      <xdr:spPr>
        <a:xfrm>
          <a:off x="3497794" y="917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73751</xdr:rowOff>
    </xdr:from>
    <xdr:to>
      <xdr:col>4</xdr:col>
      <xdr:colOff>206375</xdr:colOff>
      <xdr:row>56</xdr:row>
      <xdr:rowOff>3901</xdr:rowOff>
    </xdr:to>
    <xdr:sp macro="" textlink="">
      <xdr:nvSpPr>
        <xdr:cNvPr id="142" name="円/楕円 141"/>
        <xdr:cNvSpPr/>
      </xdr:nvSpPr>
      <xdr:spPr>
        <a:xfrm>
          <a:off x="2857500" y="95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20428</xdr:rowOff>
    </xdr:from>
    <xdr:ext cx="599010" cy="259045"/>
    <xdr:sp macro="" textlink="">
      <xdr:nvSpPr>
        <xdr:cNvPr id="143" name="テキスト ボックス 142"/>
        <xdr:cNvSpPr txBox="1"/>
      </xdr:nvSpPr>
      <xdr:spPr>
        <a:xfrm>
          <a:off x="2608794" y="927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129,488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123381</xdr:rowOff>
    </xdr:from>
    <xdr:to>
      <xdr:col>3</xdr:col>
      <xdr:colOff>3175</xdr:colOff>
      <xdr:row>56</xdr:row>
      <xdr:rowOff>53531</xdr:rowOff>
    </xdr:to>
    <xdr:sp macro="" textlink="">
      <xdr:nvSpPr>
        <xdr:cNvPr id="144" name="円/楕円 143"/>
        <xdr:cNvSpPr/>
      </xdr:nvSpPr>
      <xdr:spPr>
        <a:xfrm>
          <a:off x="1968500" y="95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70058</xdr:rowOff>
    </xdr:from>
    <xdr:ext cx="599010" cy="259045"/>
    <xdr:sp macro="" textlink="">
      <xdr:nvSpPr>
        <xdr:cNvPr id="145" name="テキスト ボックス 144"/>
        <xdr:cNvSpPr txBox="1"/>
      </xdr:nvSpPr>
      <xdr:spPr>
        <a:xfrm>
          <a:off x="1719794" y="932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92877</xdr:rowOff>
    </xdr:from>
    <xdr:to>
      <xdr:col>1</xdr:col>
      <xdr:colOff>485775</xdr:colOff>
      <xdr:row>56</xdr:row>
      <xdr:rowOff>23027</xdr:rowOff>
    </xdr:to>
    <xdr:sp macro="" textlink="">
      <xdr:nvSpPr>
        <xdr:cNvPr id="146" name="円/楕円 145"/>
        <xdr:cNvSpPr/>
      </xdr:nvSpPr>
      <xdr:spPr>
        <a:xfrm>
          <a:off x="1079500" y="95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39554</xdr:rowOff>
    </xdr:from>
    <xdr:ext cx="599010" cy="259045"/>
    <xdr:sp macro="" textlink="">
      <xdr:nvSpPr>
        <xdr:cNvPr id="147" name="テキスト ボックス 146"/>
        <xdr:cNvSpPr txBox="1"/>
      </xdr:nvSpPr>
      <xdr:spPr>
        <a:xfrm>
          <a:off x="830794" y="92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164085</xdr:rowOff>
    </xdr:from>
    <xdr:to>
      <xdr:col>6</xdr:col>
      <xdr:colOff>511175</xdr:colOff>
      <xdr:row>78</xdr:row>
      <xdr:rowOff>47916</xdr:rowOff>
    </xdr:to>
    <xdr:cxnSp macro="">
      <xdr:nvCxnSpPr>
        <xdr:cNvPr id="176" name="直線コネクタ 175"/>
        <xdr:cNvCxnSpPr/>
      </xdr:nvCxnSpPr>
      <xdr:spPr>
        <a:xfrm flipV="1">
          <a:off x="3797300" y="13365735"/>
          <a:ext cx="838200" cy="5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47916</xdr:rowOff>
    </xdr:from>
    <xdr:to>
      <xdr:col>5</xdr:col>
      <xdr:colOff>358775</xdr:colOff>
      <xdr:row>78</xdr:row>
      <xdr:rowOff>59271</xdr:rowOff>
    </xdr:to>
    <xdr:cxnSp macro="">
      <xdr:nvCxnSpPr>
        <xdr:cNvPr id="179" name="直線コネクタ 178"/>
        <xdr:cNvCxnSpPr/>
      </xdr:nvCxnSpPr>
      <xdr:spPr>
        <a:xfrm flipV="1">
          <a:off x="2908300" y="13421016"/>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24715</xdr:rowOff>
    </xdr:from>
    <xdr:to>
      <xdr:col>4</xdr:col>
      <xdr:colOff>155575</xdr:colOff>
      <xdr:row>78</xdr:row>
      <xdr:rowOff>59271</xdr:rowOff>
    </xdr:to>
    <xdr:cxnSp macro="">
      <xdr:nvCxnSpPr>
        <xdr:cNvPr id="182" name="直線コネクタ 181"/>
        <xdr:cNvCxnSpPr/>
      </xdr:nvCxnSpPr>
      <xdr:spPr>
        <a:xfrm>
          <a:off x="2019300" y="13397815"/>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24715</xdr:rowOff>
    </xdr:from>
    <xdr:to>
      <xdr:col>2</xdr:col>
      <xdr:colOff>638175</xdr:colOff>
      <xdr:row>78</xdr:row>
      <xdr:rowOff>51270</xdr:rowOff>
    </xdr:to>
    <xdr:cxnSp macro="">
      <xdr:nvCxnSpPr>
        <xdr:cNvPr id="185" name="直線コネクタ 184"/>
        <xdr:cNvCxnSpPr/>
      </xdr:nvCxnSpPr>
      <xdr:spPr>
        <a:xfrm flipV="1">
          <a:off x="1130300" y="13397815"/>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113285</xdr:rowOff>
    </xdr:from>
    <xdr:to>
      <xdr:col>6</xdr:col>
      <xdr:colOff>561975</xdr:colOff>
      <xdr:row>78</xdr:row>
      <xdr:rowOff>43435</xdr:rowOff>
    </xdr:to>
    <xdr:sp macro="" textlink="">
      <xdr:nvSpPr>
        <xdr:cNvPr id="195" name="円/楕円 194"/>
        <xdr:cNvSpPr/>
      </xdr:nvSpPr>
      <xdr:spPr>
        <a:xfrm>
          <a:off x="4584700" y="133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91712</xdr:rowOff>
    </xdr:from>
    <xdr:ext cx="469744" cy="259045"/>
    <xdr:sp macro="" textlink="">
      <xdr:nvSpPr>
        <xdr:cNvPr id="196" name="維持補修費該当値テキスト"/>
        <xdr:cNvSpPr txBox="1"/>
      </xdr:nvSpPr>
      <xdr:spPr>
        <a:xfrm>
          <a:off x="4686300" y="1329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168566</xdr:rowOff>
    </xdr:from>
    <xdr:to>
      <xdr:col>5</xdr:col>
      <xdr:colOff>409575</xdr:colOff>
      <xdr:row>78</xdr:row>
      <xdr:rowOff>98716</xdr:rowOff>
    </xdr:to>
    <xdr:sp macro="" textlink="">
      <xdr:nvSpPr>
        <xdr:cNvPr id="197" name="円/楕円 196"/>
        <xdr:cNvSpPr/>
      </xdr:nvSpPr>
      <xdr:spPr>
        <a:xfrm>
          <a:off x="3746500" y="13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89843</xdr:rowOff>
    </xdr:from>
    <xdr:ext cx="469744" cy="259045"/>
    <xdr:sp macro="" textlink="">
      <xdr:nvSpPr>
        <xdr:cNvPr id="198" name="テキスト ボックス 197"/>
        <xdr:cNvSpPr txBox="1"/>
      </xdr:nvSpPr>
      <xdr:spPr>
        <a:xfrm>
          <a:off x="3562427" y="1346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8471</xdr:rowOff>
    </xdr:from>
    <xdr:to>
      <xdr:col>4</xdr:col>
      <xdr:colOff>206375</xdr:colOff>
      <xdr:row>78</xdr:row>
      <xdr:rowOff>110071</xdr:rowOff>
    </xdr:to>
    <xdr:sp macro="" textlink="">
      <xdr:nvSpPr>
        <xdr:cNvPr id="199" name="円/楕円 198"/>
        <xdr:cNvSpPr/>
      </xdr:nvSpPr>
      <xdr:spPr>
        <a:xfrm>
          <a:off x="2857500" y="133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101198</xdr:rowOff>
    </xdr:from>
    <xdr:ext cx="469744" cy="259045"/>
    <xdr:sp macro="" textlink="">
      <xdr:nvSpPr>
        <xdr:cNvPr id="200" name="テキスト ボックス 199"/>
        <xdr:cNvSpPr txBox="1"/>
      </xdr:nvSpPr>
      <xdr:spPr>
        <a:xfrm>
          <a:off x="2673427" y="1347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145365</xdr:rowOff>
    </xdr:from>
    <xdr:to>
      <xdr:col>3</xdr:col>
      <xdr:colOff>3175</xdr:colOff>
      <xdr:row>78</xdr:row>
      <xdr:rowOff>75515</xdr:rowOff>
    </xdr:to>
    <xdr:sp macro="" textlink="">
      <xdr:nvSpPr>
        <xdr:cNvPr id="201" name="円/楕円 200"/>
        <xdr:cNvSpPr/>
      </xdr:nvSpPr>
      <xdr:spPr>
        <a:xfrm>
          <a:off x="1968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66642</xdr:rowOff>
    </xdr:from>
    <xdr:ext cx="469744" cy="259045"/>
    <xdr:sp macro="" textlink="">
      <xdr:nvSpPr>
        <xdr:cNvPr id="202" name="テキスト ボックス 201"/>
        <xdr:cNvSpPr txBox="1"/>
      </xdr:nvSpPr>
      <xdr:spPr>
        <a:xfrm>
          <a:off x="1784427" y="1343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470</xdr:rowOff>
    </xdr:from>
    <xdr:to>
      <xdr:col>1</xdr:col>
      <xdr:colOff>485775</xdr:colOff>
      <xdr:row>78</xdr:row>
      <xdr:rowOff>102070</xdr:rowOff>
    </xdr:to>
    <xdr:sp macro="" textlink="">
      <xdr:nvSpPr>
        <xdr:cNvPr id="203" name="円/楕円 202"/>
        <xdr:cNvSpPr/>
      </xdr:nvSpPr>
      <xdr:spPr>
        <a:xfrm>
          <a:off x="1079500" y="133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93197</xdr:rowOff>
    </xdr:from>
    <xdr:ext cx="469744" cy="259045"/>
    <xdr:sp macro="" textlink="">
      <xdr:nvSpPr>
        <xdr:cNvPr id="204" name="テキスト ボックス 203"/>
        <xdr:cNvSpPr txBox="1"/>
      </xdr:nvSpPr>
      <xdr:spPr>
        <a:xfrm>
          <a:off x="895427" y="1346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85065</xdr:rowOff>
    </xdr:from>
    <xdr:to>
      <xdr:col>6</xdr:col>
      <xdr:colOff>511175</xdr:colOff>
      <xdr:row>98</xdr:row>
      <xdr:rowOff>139091</xdr:rowOff>
    </xdr:to>
    <xdr:cxnSp macro="">
      <xdr:nvCxnSpPr>
        <xdr:cNvPr id="234" name="直線コネクタ 233"/>
        <xdr:cNvCxnSpPr/>
      </xdr:nvCxnSpPr>
      <xdr:spPr>
        <a:xfrm>
          <a:off x="3797300" y="16887165"/>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85065</xdr:rowOff>
    </xdr:from>
    <xdr:to>
      <xdr:col>5</xdr:col>
      <xdr:colOff>358775</xdr:colOff>
      <xdr:row>99</xdr:row>
      <xdr:rowOff>28944</xdr:rowOff>
    </xdr:to>
    <xdr:cxnSp macro="">
      <xdr:nvCxnSpPr>
        <xdr:cNvPr id="237" name="直線コネクタ 236"/>
        <xdr:cNvCxnSpPr/>
      </xdr:nvCxnSpPr>
      <xdr:spPr>
        <a:xfrm flipV="1">
          <a:off x="2908300" y="16887165"/>
          <a:ext cx="889000" cy="1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28944</xdr:rowOff>
    </xdr:from>
    <xdr:to>
      <xdr:col>4</xdr:col>
      <xdr:colOff>155575</xdr:colOff>
      <xdr:row>99</xdr:row>
      <xdr:rowOff>59043</xdr:rowOff>
    </xdr:to>
    <xdr:cxnSp macro="">
      <xdr:nvCxnSpPr>
        <xdr:cNvPr id="240" name="直線コネクタ 239"/>
        <xdr:cNvCxnSpPr/>
      </xdr:nvCxnSpPr>
      <xdr:spPr>
        <a:xfrm flipV="1">
          <a:off x="2019300" y="1700249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59043</xdr:rowOff>
    </xdr:from>
    <xdr:to>
      <xdr:col>2</xdr:col>
      <xdr:colOff>638175</xdr:colOff>
      <xdr:row>99</xdr:row>
      <xdr:rowOff>105677</xdr:rowOff>
    </xdr:to>
    <xdr:cxnSp macro="">
      <xdr:nvCxnSpPr>
        <xdr:cNvPr id="243" name="直線コネクタ 242"/>
        <xdr:cNvCxnSpPr/>
      </xdr:nvCxnSpPr>
      <xdr:spPr>
        <a:xfrm flipV="1">
          <a:off x="1130300" y="17032593"/>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88291</xdr:rowOff>
    </xdr:from>
    <xdr:to>
      <xdr:col>6</xdr:col>
      <xdr:colOff>561975</xdr:colOff>
      <xdr:row>99</xdr:row>
      <xdr:rowOff>18441</xdr:rowOff>
    </xdr:to>
    <xdr:sp macro="" textlink="">
      <xdr:nvSpPr>
        <xdr:cNvPr id="253" name="円/楕円 252"/>
        <xdr:cNvSpPr/>
      </xdr:nvSpPr>
      <xdr:spPr>
        <a:xfrm>
          <a:off x="4584700" y="168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3218</xdr:rowOff>
    </xdr:from>
    <xdr:ext cx="534377" cy="259045"/>
    <xdr:sp macro="" textlink="">
      <xdr:nvSpPr>
        <xdr:cNvPr id="254" name="扶助費該当値テキスト"/>
        <xdr:cNvSpPr txBox="1"/>
      </xdr:nvSpPr>
      <xdr:spPr>
        <a:xfrm>
          <a:off x="4686300" y="168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44,032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34265</xdr:rowOff>
    </xdr:from>
    <xdr:to>
      <xdr:col>5</xdr:col>
      <xdr:colOff>409575</xdr:colOff>
      <xdr:row>98</xdr:row>
      <xdr:rowOff>135865</xdr:rowOff>
    </xdr:to>
    <xdr:sp macro="" textlink="">
      <xdr:nvSpPr>
        <xdr:cNvPr id="255" name="円/楕円 254"/>
        <xdr:cNvSpPr/>
      </xdr:nvSpPr>
      <xdr:spPr>
        <a:xfrm>
          <a:off x="3746500" y="168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126992</xdr:rowOff>
    </xdr:from>
    <xdr:ext cx="534377" cy="259045"/>
    <xdr:sp macro="" textlink="">
      <xdr:nvSpPr>
        <xdr:cNvPr id="256" name="テキスト ボックス 255"/>
        <xdr:cNvSpPr txBox="1"/>
      </xdr:nvSpPr>
      <xdr:spPr>
        <a:xfrm>
          <a:off x="3530111" y="169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149594</xdr:rowOff>
    </xdr:from>
    <xdr:to>
      <xdr:col>4</xdr:col>
      <xdr:colOff>206375</xdr:colOff>
      <xdr:row>99</xdr:row>
      <xdr:rowOff>79744</xdr:rowOff>
    </xdr:to>
    <xdr:sp macro="" textlink="">
      <xdr:nvSpPr>
        <xdr:cNvPr id="257" name="円/楕円 256"/>
        <xdr:cNvSpPr/>
      </xdr:nvSpPr>
      <xdr:spPr>
        <a:xfrm>
          <a:off x="2857500" y="169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70871</xdr:rowOff>
    </xdr:from>
    <xdr:ext cx="534377" cy="259045"/>
    <xdr:sp macro="" textlink="">
      <xdr:nvSpPr>
        <xdr:cNvPr id="258" name="テキスト ボックス 257"/>
        <xdr:cNvSpPr txBox="1"/>
      </xdr:nvSpPr>
      <xdr:spPr>
        <a:xfrm>
          <a:off x="2641111" y="170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8243</xdr:rowOff>
    </xdr:from>
    <xdr:to>
      <xdr:col>3</xdr:col>
      <xdr:colOff>3175</xdr:colOff>
      <xdr:row>99</xdr:row>
      <xdr:rowOff>109843</xdr:rowOff>
    </xdr:to>
    <xdr:sp macro="" textlink="">
      <xdr:nvSpPr>
        <xdr:cNvPr id="259" name="円/楕円 258"/>
        <xdr:cNvSpPr/>
      </xdr:nvSpPr>
      <xdr:spPr>
        <a:xfrm>
          <a:off x="1968500" y="169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100970</xdr:rowOff>
    </xdr:from>
    <xdr:ext cx="534377" cy="259045"/>
    <xdr:sp macro="" textlink="">
      <xdr:nvSpPr>
        <xdr:cNvPr id="260" name="テキスト ボックス 259"/>
        <xdr:cNvSpPr txBox="1"/>
      </xdr:nvSpPr>
      <xdr:spPr>
        <a:xfrm>
          <a:off x="1752111" y="170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54877</xdr:rowOff>
    </xdr:from>
    <xdr:to>
      <xdr:col>1</xdr:col>
      <xdr:colOff>485775</xdr:colOff>
      <xdr:row>99</xdr:row>
      <xdr:rowOff>156477</xdr:rowOff>
    </xdr:to>
    <xdr:sp macro="" textlink="">
      <xdr:nvSpPr>
        <xdr:cNvPr id="261" name="円/楕円 260"/>
        <xdr:cNvSpPr/>
      </xdr:nvSpPr>
      <xdr:spPr>
        <a:xfrm>
          <a:off x="1079500" y="170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147604</xdr:rowOff>
    </xdr:from>
    <xdr:ext cx="534377" cy="259045"/>
    <xdr:sp macro="" textlink="">
      <xdr:nvSpPr>
        <xdr:cNvPr id="262" name="テキスト ボックス 261"/>
        <xdr:cNvSpPr txBox="1"/>
      </xdr:nvSpPr>
      <xdr:spPr>
        <a:xfrm>
          <a:off x="863111" y="171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14793</xdr:rowOff>
    </xdr:from>
    <xdr:to>
      <xdr:col>15</xdr:col>
      <xdr:colOff>180975</xdr:colOff>
      <xdr:row>37</xdr:row>
      <xdr:rowOff>44681</xdr:rowOff>
    </xdr:to>
    <xdr:cxnSp macro="">
      <xdr:nvCxnSpPr>
        <xdr:cNvPr id="293" name="直線コネクタ 292"/>
        <xdr:cNvCxnSpPr/>
      </xdr:nvCxnSpPr>
      <xdr:spPr>
        <a:xfrm flipV="1">
          <a:off x="9639300" y="6358443"/>
          <a:ext cx="838200" cy="2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44681</xdr:rowOff>
    </xdr:from>
    <xdr:to>
      <xdr:col>14</xdr:col>
      <xdr:colOff>28575</xdr:colOff>
      <xdr:row>37</xdr:row>
      <xdr:rowOff>102507</xdr:rowOff>
    </xdr:to>
    <xdr:cxnSp macro="">
      <xdr:nvCxnSpPr>
        <xdr:cNvPr id="296" name="直線コネクタ 295"/>
        <xdr:cNvCxnSpPr/>
      </xdr:nvCxnSpPr>
      <xdr:spPr>
        <a:xfrm flipV="1">
          <a:off x="8750300" y="6388331"/>
          <a:ext cx="889000" cy="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102507</xdr:rowOff>
    </xdr:from>
    <xdr:to>
      <xdr:col>12</xdr:col>
      <xdr:colOff>511175</xdr:colOff>
      <xdr:row>37</xdr:row>
      <xdr:rowOff>112124</xdr:rowOff>
    </xdr:to>
    <xdr:cxnSp macro="">
      <xdr:nvCxnSpPr>
        <xdr:cNvPr id="299" name="直線コネクタ 298"/>
        <xdr:cNvCxnSpPr/>
      </xdr:nvCxnSpPr>
      <xdr:spPr>
        <a:xfrm flipV="1">
          <a:off x="7861300" y="6446157"/>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112124</xdr:rowOff>
    </xdr:from>
    <xdr:to>
      <xdr:col>11</xdr:col>
      <xdr:colOff>307975</xdr:colOff>
      <xdr:row>37</xdr:row>
      <xdr:rowOff>126738</xdr:rowOff>
    </xdr:to>
    <xdr:cxnSp macro="">
      <xdr:nvCxnSpPr>
        <xdr:cNvPr id="302" name="直線コネクタ 301"/>
        <xdr:cNvCxnSpPr/>
      </xdr:nvCxnSpPr>
      <xdr:spPr>
        <a:xfrm flipV="1">
          <a:off x="6972300" y="6455774"/>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135443</xdr:rowOff>
    </xdr:from>
    <xdr:to>
      <xdr:col>15</xdr:col>
      <xdr:colOff>231775</xdr:colOff>
      <xdr:row>37</xdr:row>
      <xdr:rowOff>65593</xdr:rowOff>
    </xdr:to>
    <xdr:sp macro="" textlink="">
      <xdr:nvSpPr>
        <xdr:cNvPr id="312" name="円/楕円 311"/>
        <xdr:cNvSpPr/>
      </xdr:nvSpPr>
      <xdr:spPr>
        <a:xfrm>
          <a:off x="10426700" y="63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113870</xdr:rowOff>
    </xdr:from>
    <xdr:ext cx="599010" cy="259045"/>
    <xdr:sp macro="" textlink="">
      <xdr:nvSpPr>
        <xdr:cNvPr id="313" name="補助費等該当値テキスト"/>
        <xdr:cNvSpPr txBox="1"/>
      </xdr:nvSpPr>
      <xdr:spPr>
        <a:xfrm>
          <a:off x="10528300" y="628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165331</xdr:rowOff>
    </xdr:from>
    <xdr:to>
      <xdr:col>14</xdr:col>
      <xdr:colOff>79375</xdr:colOff>
      <xdr:row>37</xdr:row>
      <xdr:rowOff>95481</xdr:rowOff>
    </xdr:to>
    <xdr:sp macro="" textlink="">
      <xdr:nvSpPr>
        <xdr:cNvPr id="314" name="円/楕円 313"/>
        <xdr:cNvSpPr/>
      </xdr:nvSpPr>
      <xdr:spPr>
        <a:xfrm>
          <a:off x="9588500" y="63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86608</xdr:rowOff>
    </xdr:from>
    <xdr:ext cx="599010" cy="259045"/>
    <xdr:sp macro="" textlink="">
      <xdr:nvSpPr>
        <xdr:cNvPr id="315" name="テキスト ボックス 314"/>
        <xdr:cNvSpPr txBox="1"/>
      </xdr:nvSpPr>
      <xdr:spPr>
        <a:xfrm>
          <a:off x="9339794" y="643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121,596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51707</xdr:rowOff>
    </xdr:from>
    <xdr:to>
      <xdr:col>12</xdr:col>
      <xdr:colOff>561975</xdr:colOff>
      <xdr:row>37</xdr:row>
      <xdr:rowOff>153307</xdr:rowOff>
    </xdr:to>
    <xdr:sp macro="" textlink="">
      <xdr:nvSpPr>
        <xdr:cNvPr id="316" name="円/楕円 315"/>
        <xdr:cNvSpPr/>
      </xdr:nvSpPr>
      <xdr:spPr>
        <a:xfrm>
          <a:off x="86995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144434</xdr:rowOff>
    </xdr:from>
    <xdr:ext cx="599010" cy="259045"/>
    <xdr:sp macro="" textlink="">
      <xdr:nvSpPr>
        <xdr:cNvPr id="317" name="テキスト ボックス 316"/>
        <xdr:cNvSpPr txBox="1"/>
      </xdr:nvSpPr>
      <xdr:spPr>
        <a:xfrm>
          <a:off x="8450794" y="648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61324</xdr:rowOff>
    </xdr:from>
    <xdr:to>
      <xdr:col>11</xdr:col>
      <xdr:colOff>358775</xdr:colOff>
      <xdr:row>37</xdr:row>
      <xdr:rowOff>162924</xdr:rowOff>
    </xdr:to>
    <xdr:sp macro="" textlink="">
      <xdr:nvSpPr>
        <xdr:cNvPr id="318" name="円/楕円 317"/>
        <xdr:cNvSpPr/>
      </xdr:nvSpPr>
      <xdr:spPr>
        <a:xfrm>
          <a:off x="7810500" y="64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154051</xdr:rowOff>
    </xdr:from>
    <xdr:ext cx="599010" cy="259045"/>
    <xdr:sp macro="" textlink="">
      <xdr:nvSpPr>
        <xdr:cNvPr id="319" name="テキスト ボックス 318"/>
        <xdr:cNvSpPr txBox="1"/>
      </xdr:nvSpPr>
      <xdr:spPr>
        <a:xfrm>
          <a:off x="7561794" y="649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75938</xdr:rowOff>
    </xdr:from>
    <xdr:to>
      <xdr:col>10</xdr:col>
      <xdr:colOff>155575</xdr:colOff>
      <xdr:row>38</xdr:row>
      <xdr:rowOff>6088</xdr:rowOff>
    </xdr:to>
    <xdr:sp macro="" textlink="">
      <xdr:nvSpPr>
        <xdr:cNvPr id="320" name="円/楕円 319"/>
        <xdr:cNvSpPr/>
      </xdr:nvSpPr>
      <xdr:spPr>
        <a:xfrm>
          <a:off x="6921500" y="64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168665</xdr:rowOff>
    </xdr:from>
    <xdr:ext cx="534377" cy="259045"/>
    <xdr:sp macro="" textlink="">
      <xdr:nvSpPr>
        <xdr:cNvPr id="321" name="テキスト ボックス 320"/>
        <xdr:cNvSpPr txBox="1"/>
      </xdr:nvSpPr>
      <xdr:spPr>
        <a:xfrm>
          <a:off x="6705111" y="65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25720</xdr:rowOff>
    </xdr:from>
    <xdr:to>
      <xdr:col>15</xdr:col>
      <xdr:colOff>180975</xdr:colOff>
      <xdr:row>53</xdr:row>
      <xdr:rowOff>133064</xdr:rowOff>
    </xdr:to>
    <xdr:cxnSp macro="">
      <xdr:nvCxnSpPr>
        <xdr:cNvPr id="352" name="直線コネクタ 351"/>
        <xdr:cNvCxnSpPr/>
      </xdr:nvCxnSpPr>
      <xdr:spPr>
        <a:xfrm>
          <a:off x="9639300" y="8941120"/>
          <a:ext cx="838200" cy="27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25720</xdr:rowOff>
    </xdr:from>
    <xdr:to>
      <xdr:col>14</xdr:col>
      <xdr:colOff>28575</xdr:colOff>
      <xdr:row>55</xdr:row>
      <xdr:rowOff>15969</xdr:rowOff>
    </xdr:to>
    <xdr:cxnSp macro="">
      <xdr:nvCxnSpPr>
        <xdr:cNvPr id="355" name="直線コネクタ 354"/>
        <xdr:cNvCxnSpPr/>
      </xdr:nvCxnSpPr>
      <xdr:spPr>
        <a:xfrm flipV="1">
          <a:off x="8750300" y="8941120"/>
          <a:ext cx="889000" cy="50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15969</xdr:rowOff>
    </xdr:from>
    <xdr:to>
      <xdr:col>12</xdr:col>
      <xdr:colOff>511175</xdr:colOff>
      <xdr:row>56</xdr:row>
      <xdr:rowOff>4738</xdr:rowOff>
    </xdr:to>
    <xdr:cxnSp macro="">
      <xdr:nvCxnSpPr>
        <xdr:cNvPr id="358" name="直線コネクタ 357"/>
        <xdr:cNvCxnSpPr/>
      </xdr:nvCxnSpPr>
      <xdr:spPr>
        <a:xfrm flipV="1">
          <a:off x="7861300" y="9445719"/>
          <a:ext cx="889000" cy="1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11716</xdr:rowOff>
    </xdr:from>
    <xdr:to>
      <xdr:col>11</xdr:col>
      <xdr:colOff>307975</xdr:colOff>
      <xdr:row>56</xdr:row>
      <xdr:rowOff>4738</xdr:rowOff>
    </xdr:to>
    <xdr:cxnSp macro="">
      <xdr:nvCxnSpPr>
        <xdr:cNvPr id="361" name="直線コネクタ 360"/>
        <xdr:cNvCxnSpPr/>
      </xdr:nvCxnSpPr>
      <xdr:spPr>
        <a:xfrm>
          <a:off x="6972300" y="9441466"/>
          <a:ext cx="889000" cy="1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82264</xdr:rowOff>
    </xdr:from>
    <xdr:to>
      <xdr:col>15</xdr:col>
      <xdr:colOff>231775</xdr:colOff>
      <xdr:row>54</xdr:row>
      <xdr:rowOff>12414</xdr:rowOff>
    </xdr:to>
    <xdr:sp macro="" textlink="">
      <xdr:nvSpPr>
        <xdr:cNvPr id="371" name="円/楕円 370"/>
        <xdr:cNvSpPr/>
      </xdr:nvSpPr>
      <xdr:spPr>
        <a:xfrm>
          <a:off x="10426700" y="91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105141</xdr:rowOff>
    </xdr:from>
    <xdr:ext cx="599010" cy="259045"/>
    <xdr:sp macro="" textlink="">
      <xdr:nvSpPr>
        <xdr:cNvPr id="372" name="普通建設事業費該当値テキスト"/>
        <xdr:cNvSpPr txBox="1"/>
      </xdr:nvSpPr>
      <xdr:spPr>
        <a:xfrm>
          <a:off x="10528300" y="902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304,532</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146370</xdr:rowOff>
    </xdr:from>
    <xdr:to>
      <xdr:col>14</xdr:col>
      <xdr:colOff>79375</xdr:colOff>
      <xdr:row>52</xdr:row>
      <xdr:rowOff>76520</xdr:rowOff>
    </xdr:to>
    <xdr:sp macro="" textlink="">
      <xdr:nvSpPr>
        <xdr:cNvPr id="373" name="円/楕円 372"/>
        <xdr:cNvSpPr/>
      </xdr:nvSpPr>
      <xdr:spPr>
        <a:xfrm>
          <a:off x="9588500" y="88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93047</xdr:rowOff>
    </xdr:from>
    <xdr:ext cx="599010" cy="259045"/>
    <xdr:sp macro="" textlink="">
      <xdr:nvSpPr>
        <xdr:cNvPr id="374" name="テキスト ボックス 373"/>
        <xdr:cNvSpPr txBox="1"/>
      </xdr:nvSpPr>
      <xdr:spPr>
        <a:xfrm>
          <a:off x="9339794" y="866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389,902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136619</xdr:rowOff>
    </xdr:from>
    <xdr:to>
      <xdr:col>12</xdr:col>
      <xdr:colOff>561975</xdr:colOff>
      <xdr:row>55</xdr:row>
      <xdr:rowOff>66769</xdr:rowOff>
    </xdr:to>
    <xdr:sp macro="" textlink="">
      <xdr:nvSpPr>
        <xdr:cNvPr id="375" name="円/楕円 374"/>
        <xdr:cNvSpPr/>
      </xdr:nvSpPr>
      <xdr:spPr>
        <a:xfrm>
          <a:off x="8699500" y="93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83296</xdr:rowOff>
    </xdr:from>
    <xdr:ext cx="599010" cy="259045"/>
    <xdr:sp macro="" textlink="">
      <xdr:nvSpPr>
        <xdr:cNvPr id="376" name="テキスト ボックス 375"/>
        <xdr:cNvSpPr txBox="1"/>
      </xdr:nvSpPr>
      <xdr:spPr>
        <a:xfrm>
          <a:off x="8450794" y="917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235,388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125388</xdr:rowOff>
    </xdr:from>
    <xdr:to>
      <xdr:col>11</xdr:col>
      <xdr:colOff>358775</xdr:colOff>
      <xdr:row>56</xdr:row>
      <xdr:rowOff>55538</xdr:rowOff>
    </xdr:to>
    <xdr:sp macro="" textlink="">
      <xdr:nvSpPr>
        <xdr:cNvPr id="377" name="円/楕円 376"/>
        <xdr:cNvSpPr/>
      </xdr:nvSpPr>
      <xdr:spPr>
        <a:xfrm>
          <a:off x="7810500" y="955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72065</xdr:rowOff>
    </xdr:from>
    <xdr:ext cx="599010" cy="259045"/>
    <xdr:sp macro="" textlink="">
      <xdr:nvSpPr>
        <xdr:cNvPr id="378" name="テキスト ボックス 377"/>
        <xdr:cNvSpPr txBox="1"/>
      </xdr:nvSpPr>
      <xdr:spPr>
        <a:xfrm>
          <a:off x="7561794" y="933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186,327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132366</xdr:rowOff>
    </xdr:from>
    <xdr:to>
      <xdr:col>10</xdr:col>
      <xdr:colOff>155575</xdr:colOff>
      <xdr:row>55</xdr:row>
      <xdr:rowOff>62516</xdr:rowOff>
    </xdr:to>
    <xdr:sp macro="" textlink="">
      <xdr:nvSpPr>
        <xdr:cNvPr id="379" name="円/楕円 378"/>
        <xdr:cNvSpPr/>
      </xdr:nvSpPr>
      <xdr:spPr>
        <a:xfrm>
          <a:off x="6921500" y="93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79043</xdr:rowOff>
    </xdr:from>
    <xdr:ext cx="599010" cy="259045"/>
    <xdr:sp macro="" textlink="">
      <xdr:nvSpPr>
        <xdr:cNvPr id="380" name="テキスト ボックス 379"/>
        <xdr:cNvSpPr txBox="1"/>
      </xdr:nvSpPr>
      <xdr:spPr>
        <a:xfrm>
          <a:off x="6672794" y="916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83938</xdr:rowOff>
    </xdr:from>
    <xdr:to>
      <xdr:col>15</xdr:col>
      <xdr:colOff>180975</xdr:colOff>
      <xdr:row>79</xdr:row>
      <xdr:rowOff>44450</xdr:rowOff>
    </xdr:to>
    <xdr:cxnSp macro="">
      <xdr:nvCxnSpPr>
        <xdr:cNvPr id="409" name="直線コネクタ 408"/>
        <xdr:cNvCxnSpPr/>
      </xdr:nvCxnSpPr>
      <xdr:spPr>
        <a:xfrm>
          <a:off x="9639300" y="13285588"/>
          <a:ext cx="838200" cy="30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9" name="円/楕円 418"/>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0"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33138</xdr:rowOff>
    </xdr:from>
    <xdr:to>
      <xdr:col>14</xdr:col>
      <xdr:colOff>79375</xdr:colOff>
      <xdr:row>77</xdr:row>
      <xdr:rowOff>134738</xdr:rowOff>
    </xdr:to>
    <xdr:sp macro="" textlink="">
      <xdr:nvSpPr>
        <xdr:cNvPr id="421" name="円/楕円 420"/>
        <xdr:cNvSpPr/>
      </xdr:nvSpPr>
      <xdr:spPr>
        <a:xfrm>
          <a:off x="9588500" y="132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151265</xdr:rowOff>
    </xdr:from>
    <xdr:ext cx="534377" cy="259045"/>
    <xdr:sp macro="" textlink="">
      <xdr:nvSpPr>
        <xdr:cNvPr id="422" name="テキスト ボックス 421"/>
        <xdr:cNvSpPr txBox="1"/>
      </xdr:nvSpPr>
      <xdr:spPr>
        <a:xfrm>
          <a:off x="9372111" y="1301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133623</xdr:rowOff>
    </xdr:from>
    <xdr:to>
      <xdr:col>15</xdr:col>
      <xdr:colOff>180975</xdr:colOff>
      <xdr:row>93</xdr:row>
      <xdr:rowOff>22768</xdr:rowOff>
    </xdr:to>
    <xdr:cxnSp macro="">
      <xdr:nvCxnSpPr>
        <xdr:cNvPr id="451" name="直線コネクタ 450"/>
        <xdr:cNvCxnSpPr/>
      </xdr:nvCxnSpPr>
      <xdr:spPr>
        <a:xfrm>
          <a:off x="9639300" y="15907023"/>
          <a:ext cx="838200" cy="6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143418</xdr:rowOff>
    </xdr:from>
    <xdr:to>
      <xdr:col>15</xdr:col>
      <xdr:colOff>231775</xdr:colOff>
      <xdr:row>93</xdr:row>
      <xdr:rowOff>73568</xdr:rowOff>
    </xdr:to>
    <xdr:sp macro="" textlink="">
      <xdr:nvSpPr>
        <xdr:cNvPr id="461" name="円/楕円 460"/>
        <xdr:cNvSpPr/>
      </xdr:nvSpPr>
      <xdr:spPr>
        <a:xfrm>
          <a:off x="10426700" y="159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166295</xdr:rowOff>
    </xdr:from>
    <xdr:ext cx="599010" cy="259045"/>
    <xdr:sp macro="" textlink="">
      <xdr:nvSpPr>
        <xdr:cNvPr id="462" name="普通建設事業費 （ うち更新整備　）該当値テキスト"/>
        <xdr:cNvSpPr txBox="1"/>
      </xdr:nvSpPr>
      <xdr:spPr>
        <a:xfrm>
          <a:off x="10528300" y="1576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275,691</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82823</xdr:rowOff>
    </xdr:from>
    <xdr:to>
      <xdr:col>14</xdr:col>
      <xdr:colOff>79375</xdr:colOff>
      <xdr:row>93</xdr:row>
      <xdr:rowOff>12973</xdr:rowOff>
    </xdr:to>
    <xdr:sp macro="" textlink="">
      <xdr:nvSpPr>
        <xdr:cNvPr id="463" name="円/楕円 462"/>
        <xdr:cNvSpPr/>
      </xdr:nvSpPr>
      <xdr:spPr>
        <a:xfrm>
          <a:off x="9588500" y="158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29500</xdr:rowOff>
    </xdr:from>
    <xdr:ext cx="599010" cy="259045"/>
    <xdr:sp macro="" textlink="">
      <xdr:nvSpPr>
        <xdr:cNvPr id="464" name="テキスト ボックス 463"/>
        <xdr:cNvSpPr txBox="1"/>
      </xdr:nvSpPr>
      <xdr:spPr>
        <a:xfrm>
          <a:off x="9339794" y="1563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43587</xdr:rowOff>
    </xdr:from>
    <xdr:to>
      <xdr:col>23</xdr:col>
      <xdr:colOff>517525</xdr:colOff>
      <xdr:row>37</xdr:row>
      <xdr:rowOff>157083</xdr:rowOff>
    </xdr:to>
    <xdr:cxnSp macro="">
      <xdr:nvCxnSpPr>
        <xdr:cNvPr id="491" name="直線コネクタ 490"/>
        <xdr:cNvCxnSpPr/>
      </xdr:nvCxnSpPr>
      <xdr:spPr>
        <a:xfrm flipV="1">
          <a:off x="15481300" y="6387237"/>
          <a:ext cx="838200" cy="1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157083</xdr:rowOff>
    </xdr:from>
    <xdr:to>
      <xdr:col>22</xdr:col>
      <xdr:colOff>365125</xdr:colOff>
      <xdr:row>38</xdr:row>
      <xdr:rowOff>83524</xdr:rowOff>
    </xdr:to>
    <xdr:cxnSp macro="">
      <xdr:nvCxnSpPr>
        <xdr:cNvPr id="494" name="直線コネクタ 493"/>
        <xdr:cNvCxnSpPr/>
      </xdr:nvCxnSpPr>
      <xdr:spPr>
        <a:xfrm flipV="1">
          <a:off x="14592300" y="6500733"/>
          <a:ext cx="889000" cy="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78229</xdr:rowOff>
    </xdr:from>
    <xdr:to>
      <xdr:col>21</xdr:col>
      <xdr:colOff>161925</xdr:colOff>
      <xdr:row>38</xdr:row>
      <xdr:rowOff>83524</xdr:rowOff>
    </xdr:to>
    <xdr:cxnSp macro="">
      <xdr:nvCxnSpPr>
        <xdr:cNvPr id="497" name="直線コネクタ 496"/>
        <xdr:cNvCxnSpPr/>
      </xdr:nvCxnSpPr>
      <xdr:spPr>
        <a:xfrm>
          <a:off x="13703300" y="6593329"/>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78229</xdr:rowOff>
    </xdr:from>
    <xdr:to>
      <xdr:col>19</xdr:col>
      <xdr:colOff>644525</xdr:colOff>
      <xdr:row>38</xdr:row>
      <xdr:rowOff>84717</xdr:rowOff>
    </xdr:to>
    <xdr:cxnSp macro="">
      <xdr:nvCxnSpPr>
        <xdr:cNvPr id="500" name="直線コネクタ 499"/>
        <xdr:cNvCxnSpPr/>
      </xdr:nvCxnSpPr>
      <xdr:spPr>
        <a:xfrm flipV="1">
          <a:off x="12814300" y="6593329"/>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164237</xdr:rowOff>
    </xdr:from>
    <xdr:to>
      <xdr:col>23</xdr:col>
      <xdr:colOff>568325</xdr:colOff>
      <xdr:row>37</xdr:row>
      <xdr:rowOff>94387</xdr:rowOff>
    </xdr:to>
    <xdr:sp macro="" textlink="">
      <xdr:nvSpPr>
        <xdr:cNvPr id="510" name="円/楕円 509"/>
        <xdr:cNvSpPr/>
      </xdr:nvSpPr>
      <xdr:spPr>
        <a:xfrm>
          <a:off x="16268700" y="63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15664</xdr:rowOff>
    </xdr:from>
    <xdr:ext cx="534377" cy="259045"/>
    <xdr:sp macro="" textlink="">
      <xdr:nvSpPr>
        <xdr:cNvPr id="511" name="災害復旧事業費該当値テキスト"/>
        <xdr:cNvSpPr txBox="1"/>
      </xdr:nvSpPr>
      <xdr:spPr>
        <a:xfrm>
          <a:off x="16370300" y="61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106283</xdr:rowOff>
    </xdr:from>
    <xdr:to>
      <xdr:col>22</xdr:col>
      <xdr:colOff>415925</xdr:colOff>
      <xdr:row>38</xdr:row>
      <xdr:rowOff>36433</xdr:rowOff>
    </xdr:to>
    <xdr:sp macro="" textlink="">
      <xdr:nvSpPr>
        <xdr:cNvPr id="512" name="円/楕円 511"/>
        <xdr:cNvSpPr/>
      </xdr:nvSpPr>
      <xdr:spPr>
        <a:xfrm>
          <a:off x="15430500" y="644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52960</xdr:rowOff>
    </xdr:from>
    <xdr:ext cx="534377" cy="259045"/>
    <xdr:sp macro="" textlink="">
      <xdr:nvSpPr>
        <xdr:cNvPr id="513" name="テキスト ボックス 512"/>
        <xdr:cNvSpPr txBox="1"/>
      </xdr:nvSpPr>
      <xdr:spPr>
        <a:xfrm>
          <a:off x="15214111" y="622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32724</xdr:rowOff>
    </xdr:from>
    <xdr:to>
      <xdr:col>21</xdr:col>
      <xdr:colOff>212725</xdr:colOff>
      <xdr:row>38</xdr:row>
      <xdr:rowOff>134324</xdr:rowOff>
    </xdr:to>
    <xdr:sp macro="" textlink="">
      <xdr:nvSpPr>
        <xdr:cNvPr id="514" name="円/楕円 513"/>
        <xdr:cNvSpPr/>
      </xdr:nvSpPr>
      <xdr:spPr>
        <a:xfrm>
          <a:off x="14541500" y="65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150851</xdr:rowOff>
    </xdr:from>
    <xdr:ext cx="534377" cy="259045"/>
    <xdr:sp macro="" textlink="">
      <xdr:nvSpPr>
        <xdr:cNvPr id="515" name="テキスト ボックス 514"/>
        <xdr:cNvSpPr txBox="1"/>
      </xdr:nvSpPr>
      <xdr:spPr>
        <a:xfrm>
          <a:off x="14325111" y="63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27429</xdr:rowOff>
    </xdr:from>
    <xdr:to>
      <xdr:col>20</xdr:col>
      <xdr:colOff>9525</xdr:colOff>
      <xdr:row>38</xdr:row>
      <xdr:rowOff>129029</xdr:rowOff>
    </xdr:to>
    <xdr:sp macro="" textlink="">
      <xdr:nvSpPr>
        <xdr:cNvPr id="516" name="円/楕円 515"/>
        <xdr:cNvSpPr/>
      </xdr:nvSpPr>
      <xdr:spPr>
        <a:xfrm>
          <a:off x="13652500" y="65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145556</xdr:rowOff>
    </xdr:from>
    <xdr:ext cx="534377" cy="259045"/>
    <xdr:sp macro="" textlink="">
      <xdr:nvSpPr>
        <xdr:cNvPr id="517" name="テキスト ボックス 516"/>
        <xdr:cNvSpPr txBox="1"/>
      </xdr:nvSpPr>
      <xdr:spPr>
        <a:xfrm>
          <a:off x="13436111" y="63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33917</xdr:rowOff>
    </xdr:from>
    <xdr:to>
      <xdr:col>18</xdr:col>
      <xdr:colOff>492125</xdr:colOff>
      <xdr:row>38</xdr:row>
      <xdr:rowOff>135517</xdr:rowOff>
    </xdr:to>
    <xdr:sp macro="" textlink="">
      <xdr:nvSpPr>
        <xdr:cNvPr id="518" name="円/楕円 517"/>
        <xdr:cNvSpPr/>
      </xdr:nvSpPr>
      <xdr:spPr>
        <a:xfrm>
          <a:off x="12763500" y="65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152044</xdr:rowOff>
    </xdr:from>
    <xdr:ext cx="534377" cy="259045"/>
    <xdr:sp macro="" textlink="">
      <xdr:nvSpPr>
        <xdr:cNvPr id="519" name="テキスト ボックス 518"/>
        <xdr:cNvSpPr txBox="1"/>
      </xdr:nvSpPr>
      <xdr:spPr>
        <a:xfrm>
          <a:off x="12547111" y="63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55013</xdr:rowOff>
    </xdr:from>
    <xdr:to>
      <xdr:col>23</xdr:col>
      <xdr:colOff>517525</xdr:colOff>
      <xdr:row>75</xdr:row>
      <xdr:rowOff>20655</xdr:rowOff>
    </xdr:to>
    <xdr:cxnSp macro="">
      <xdr:nvCxnSpPr>
        <xdr:cNvPr id="601" name="直線コネクタ 600"/>
        <xdr:cNvCxnSpPr/>
      </xdr:nvCxnSpPr>
      <xdr:spPr>
        <a:xfrm flipV="1">
          <a:off x="15481300" y="12742313"/>
          <a:ext cx="838200" cy="13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20655</xdr:rowOff>
    </xdr:from>
    <xdr:to>
      <xdr:col>22</xdr:col>
      <xdr:colOff>365125</xdr:colOff>
      <xdr:row>75</xdr:row>
      <xdr:rowOff>140258</xdr:rowOff>
    </xdr:to>
    <xdr:cxnSp macro="">
      <xdr:nvCxnSpPr>
        <xdr:cNvPr id="604" name="直線コネクタ 603"/>
        <xdr:cNvCxnSpPr/>
      </xdr:nvCxnSpPr>
      <xdr:spPr>
        <a:xfrm flipV="1">
          <a:off x="14592300" y="12879405"/>
          <a:ext cx="889000" cy="1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84109</xdr:rowOff>
    </xdr:from>
    <xdr:to>
      <xdr:col>21</xdr:col>
      <xdr:colOff>161925</xdr:colOff>
      <xdr:row>75</xdr:row>
      <xdr:rowOff>140258</xdr:rowOff>
    </xdr:to>
    <xdr:cxnSp macro="">
      <xdr:nvCxnSpPr>
        <xdr:cNvPr id="607" name="直線コネクタ 606"/>
        <xdr:cNvCxnSpPr/>
      </xdr:nvCxnSpPr>
      <xdr:spPr>
        <a:xfrm>
          <a:off x="13703300" y="12771409"/>
          <a:ext cx="889000" cy="22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101556</xdr:rowOff>
    </xdr:from>
    <xdr:to>
      <xdr:col>19</xdr:col>
      <xdr:colOff>644525</xdr:colOff>
      <xdr:row>74</xdr:row>
      <xdr:rowOff>84109</xdr:rowOff>
    </xdr:to>
    <xdr:cxnSp macro="">
      <xdr:nvCxnSpPr>
        <xdr:cNvPr id="610" name="直線コネクタ 609"/>
        <xdr:cNvCxnSpPr/>
      </xdr:nvCxnSpPr>
      <xdr:spPr>
        <a:xfrm>
          <a:off x="12814300" y="12617406"/>
          <a:ext cx="889000" cy="15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4213</xdr:rowOff>
    </xdr:from>
    <xdr:to>
      <xdr:col>23</xdr:col>
      <xdr:colOff>568325</xdr:colOff>
      <xdr:row>74</xdr:row>
      <xdr:rowOff>105813</xdr:rowOff>
    </xdr:to>
    <xdr:sp macro="" textlink="">
      <xdr:nvSpPr>
        <xdr:cNvPr id="620" name="円/楕円 619"/>
        <xdr:cNvSpPr/>
      </xdr:nvSpPr>
      <xdr:spPr>
        <a:xfrm>
          <a:off x="16268700" y="126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27090</xdr:rowOff>
    </xdr:from>
    <xdr:ext cx="599010" cy="259045"/>
    <xdr:sp macro="" textlink="">
      <xdr:nvSpPr>
        <xdr:cNvPr id="621" name="公債費該当値テキスト"/>
        <xdr:cNvSpPr txBox="1"/>
      </xdr:nvSpPr>
      <xdr:spPr>
        <a:xfrm>
          <a:off x="16370300" y="1254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168,523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141305</xdr:rowOff>
    </xdr:from>
    <xdr:to>
      <xdr:col>22</xdr:col>
      <xdr:colOff>415925</xdr:colOff>
      <xdr:row>75</xdr:row>
      <xdr:rowOff>71455</xdr:rowOff>
    </xdr:to>
    <xdr:sp macro="" textlink="">
      <xdr:nvSpPr>
        <xdr:cNvPr id="622" name="円/楕円 621"/>
        <xdr:cNvSpPr/>
      </xdr:nvSpPr>
      <xdr:spPr>
        <a:xfrm>
          <a:off x="15430500" y="128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87982</xdr:rowOff>
    </xdr:from>
    <xdr:ext cx="599010" cy="259045"/>
    <xdr:sp macro="" textlink="">
      <xdr:nvSpPr>
        <xdr:cNvPr id="623" name="テキスト ボックス 622"/>
        <xdr:cNvSpPr txBox="1"/>
      </xdr:nvSpPr>
      <xdr:spPr>
        <a:xfrm>
          <a:off x="15181794" y="1260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138,538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89458</xdr:rowOff>
    </xdr:from>
    <xdr:to>
      <xdr:col>21</xdr:col>
      <xdr:colOff>212725</xdr:colOff>
      <xdr:row>76</xdr:row>
      <xdr:rowOff>19608</xdr:rowOff>
    </xdr:to>
    <xdr:sp macro="" textlink="">
      <xdr:nvSpPr>
        <xdr:cNvPr id="624" name="円/楕円 623"/>
        <xdr:cNvSpPr/>
      </xdr:nvSpPr>
      <xdr:spPr>
        <a:xfrm>
          <a:off x="14541500" y="129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36135</xdr:rowOff>
    </xdr:from>
    <xdr:ext cx="599010" cy="259045"/>
    <xdr:sp macro="" textlink="">
      <xdr:nvSpPr>
        <xdr:cNvPr id="625" name="テキスト ボックス 624"/>
        <xdr:cNvSpPr txBox="1"/>
      </xdr:nvSpPr>
      <xdr:spPr>
        <a:xfrm>
          <a:off x="14292794" y="1272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112,378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33309</xdr:rowOff>
    </xdr:from>
    <xdr:to>
      <xdr:col>20</xdr:col>
      <xdr:colOff>9525</xdr:colOff>
      <xdr:row>74</xdr:row>
      <xdr:rowOff>134909</xdr:rowOff>
    </xdr:to>
    <xdr:sp macro="" textlink="">
      <xdr:nvSpPr>
        <xdr:cNvPr id="626" name="円/楕円 625"/>
        <xdr:cNvSpPr/>
      </xdr:nvSpPr>
      <xdr:spPr>
        <a:xfrm>
          <a:off x="13652500" y="127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151436</xdr:rowOff>
    </xdr:from>
    <xdr:ext cx="599010" cy="259045"/>
    <xdr:sp macro="" textlink="">
      <xdr:nvSpPr>
        <xdr:cNvPr id="627" name="テキスト ボックス 626"/>
        <xdr:cNvSpPr txBox="1"/>
      </xdr:nvSpPr>
      <xdr:spPr>
        <a:xfrm>
          <a:off x="13403794" y="1249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162,159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50756</xdr:rowOff>
    </xdr:from>
    <xdr:to>
      <xdr:col>18</xdr:col>
      <xdr:colOff>492125</xdr:colOff>
      <xdr:row>73</xdr:row>
      <xdr:rowOff>152356</xdr:rowOff>
    </xdr:to>
    <xdr:sp macro="" textlink="">
      <xdr:nvSpPr>
        <xdr:cNvPr id="628" name="円/楕円 627"/>
        <xdr:cNvSpPr/>
      </xdr:nvSpPr>
      <xdr:spPr>
        <a:xfrm>
          <a:off x="12763500" y="125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168883</xdr:rowOff>
    </xdr:from>
    <xdr:ext cx="599010" cy="259045"/>
    <xdr:sp macro="" textlink="">
      <xdr:nvSpPr>
        <xdr:cNvPr id="629" name="テキスト ボックス 628"/>
        <xdr:cNvSpPr txBox="1"/>
      </xdr:nvSpPr>
      <xdr:spPr>
        <a:xfrm>
          <a:off x="12514794" y="1234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99461</xdr:rowOff>
    </xdr:from>
    <xdr:to>
      <xdr:col>23</xdr:col>
      <xdr:colOff>517525</xdr:colOff>
      <xdr:row>95</xdr:row>
      <xdr:rowOff>104747</xdr:rowOff>
    </xdr:to>
    <xdr:cxnSp macro="">
      <xdr:nvCxnSpPr>
        <xdr:cNvPr id="654" name="直線コネクタ 653"/>
        <xdr:cNvCxnSpPr/>
      </xdr:nvCxnSpPr>
      <xdr:spPr>
        <a:xfrm>
          <a:off x="15481300" y="16215761"/>
          <a:ext cx="838200" cy="17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21617</xdr:rowOff>
    </xdr:from>
    <xdr:to>
      <xdr:col>22</xdr:col>
      <xdr:colOff>365125</xdr:colOff>
      <xdr:row>94</xdr:row>
      <xdr:rowOff>99461</xdr:rowOff>
    </xdr:to>
    <xdr:cxnSp macro="">
      <xdr:nvCxnSpPr>
        <xdr:cNvPr id="657" name="直線コネクタ 656"/>
        <xdr:cNvCxnSpPr/>
      </xdr:nvCxnSpPr>
      <xdr:spPr>
        <a:xfrm>
          <a:off x="14592300" y="15966467"/>
          <a:ext cx="889000" cy="24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21617</xdr:rowOff>
    </xdr:from>
    <xdr:to>
      <xdr:col>21</xdr:col>
      <xdr:colOff>161925</xdr:colOff>
      <xdr:row>94</xdr:row>
      <xdr:rowOff>111240</xdr:rowOff>
    </xdr:to>
    <xdr:cxnSp macro="">
      <xdr:nvCxnSpPr>
        <xdr:cNvPr id="660" name="直線コネクタ 659"/>
        <xdr:cNvCxnSpPr/>
      </xdr:nvCxnSpPr>
      <xdr:spPr>
        <a:xfrm flipV="1">
          <a:off x="13703300" y="15966467"/>
          <a:ext cx="889000" cy="2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111240</xdr:rowOff>
    </xdr:from>
    <xdr:to>
      <xdr:col>19</xdr:col>
      <xdr:colOff>644525</xdr:colOff>
      <xdr:row>95</xdr:row>
      <xdr:rowOff>133950</xdr:rowOff>
    </xdr:to>
    <xdr:cxnSp macro="">
      <xdr:nvCxnSpPr>
        <xdr:cNvPr id="663" name="直線コネクタ 662"/>
        <xdr:cNvCxnSpPr/>
      </xdr:nvCxnSpPr>
      <xdr:spPr>
        <a:xfrm flipV="1">
          <a:off x="12814300" y="16227540"/>
          <a:ext cx="889000" cy="19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53947</xdr:rowOff>
    </xdr:from>
    <xdr:to>
      <xdr:col>23</xdr:col>
      <xdr:colOff>568325</xdr:colOff>
      <xdr:row>95</xdr:row>
      <xdr:rowOff>155547</xdr:rowOff>
    </xdr:to>
    <xdr:sp macro="" textlink="">
      <xdr:nvSpPr>
        <xdr:cNvPr id="673" name="円/楕円 672"/>
        <xdr:cNvSpPr/>
      </xdr:nvSpPr>
      <xdr:spPr>
        <a:xfrm>
          <a:off x="16268700" y="1634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76824</xdr:rowOff>
    </xdr:from>
    <xdr:ext cx="534377" cy="259045"/>
    <xdr:sp macro="" textlink="">
      <xdr:nvSpPr>
        <xdr:cNvPr id="674" name="積立金該当値テキスト"/>
        <xdr:cNvSpPr txBox="1"/>
      </xdr:nvSpPr>
      <xdr:spPr>
        <a:xfrm>
          <a:off x="16370300" y="1619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76,116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48661</xdr:rowOff>
    </xdr:from>
    <xdr:to>
      <xdr:col>22</xdr:col>
      <xdr:colOff>415925</xdr:colOff>
      <xdr:row>94</xdr:row>
      <xdr:rowOff>150261</xdr:rowOff>
    </xdr:to>
    <xdr:sp macro="" textlink="">
      <xdr:nvSpPr>
        <xdr:cNvPr id="675" name="円/楕円 674"/>
        <xdr:cNvSpPr/>
      </xdr:nvSpPr>
      <xdr:spPr>
        <a:xfrm>
          <a:off x="15430500" y="161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166788</xdr:rowOff>
    </xdr:from>
    <xdr:ext cx="599010" cy="259045"/>
    <xdr:sp macro="" textlink="">
      <xdr:nvSpPr>
        <xdr:cNvPr id="676" name="テキスト ボックス 675"/>
        <xdr:cNvSpPr txBox="1"/>
      </xdr:nvSpPr>
      <xdr:spPr>
        <a:xfrm>
          <a:off x="15181794" y="1594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107,041</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142267</xdr:rowOff>
    </xdr:from>
    <xdr:to>
      <xdr:col>21</xdr:col>
      <xdr:colOff>212725</xdr:colOff>
      <xdr:row>93</xdr:row>
      <xdr:rowOff>72417</xdr:rowOff>
    </xdr:to>
    <xdr:sp macro="" textlink="">
      <xdr:nvSpPr>
        <xdr:cNvPr id="677" name="円/楕円 676"/>
        <xdr:cNvSpPr/>
      </xdr:nvSpPr>
      <xdr:spPr>
        <a:xfrm>
          <a:off x="14541500" y="1591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88944</xdr:rowOff>
    </xdr:from>
    <xdr:ext cx="599010" cy="259045"/>
    <xdr:sp macro="" textlink="">
      <xdr:nvSpPr>
        <xdr:cNvPr id="678" name="テキスト ボックス 677"/>
        <xdr:cNvSpPr txBox="1"/>
      </xdr:nvSpPr>
      <xdr:spPr>
        <a:xfrm>
          <a:off x="14292794" y="1569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150,662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60440</xdr:rowOff>
    </xdr:from>
    <xdr:to>
      <xdr:col>20</xdr:col>
      <xdr:colOff>9525</xdr:colOff>
      <xdr:row>94</xdr:row>
      <xdr:rowOff>162040</xdr:rowOff>
    </xdr:to>
    <xdr:sp macro="" textlink="">
      <xdr:nvSpPr>
        <xdr:cNvPr id="679" name="円/楕円 678"/>
        <xdr:cNvSpPr/>
      </xdr:nvSpPr>
      <xdr:spPr>
        <a:xfrm>
          <a:off x="13652500" y="161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7117</xdr:rowOff>
    </xdr:from>
    <xdr:ext cx="599010" cy="259045"/>
    <xdr:sp macro="" textlink="">
      <xdr:nvSpPr>
        <xdr:cNvPr id="680" name="テキスト ボックス 679"/>
        <xdr:cNvSpPr txBox="1"/>
      </xdr:nvSpPr>
      <xdr:spPr>
        <a:xfrm>
          <a:off x="13403794" y="1595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104,980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83150</xdr:rowOff>
    </xdr:from>
    <xdr:to>
      <xdr:col>18</xdr:col>
      <xdr:colOff>492125</xdr:colOff>
      <xdr:row>96</xdr:row>
      <xdr:rowOff>13300</xdr:rowOff>
    </xdr:to>
    <xdr:sp macro="" textlink="">
      <xdr:nvSpPr>
        <xdr:cNvPr id="681" name="円/楕円 680"/>
        <xdr:cNvSpPr/>
      </xdr:nvSpPr>
      <xdr:spPr>
        <a:xfrm>
          <a:off x="12763500" y="163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29827</xdr:rowOff>
    </xdr:from>
    <xdr:ext cx="534377" cy="259045"/>
    <xdr:sp macro="" textlink="">
      <xdr:nvSpPr>
        <xdr:cNvPr id="682" name="テキスト ボックス 681"/>
        <xdr:cNvSpPr txBox="1"/>
      </xdr:nvSpPr>
      <xdr:spPr>
        <a:xfrm>
          <a:off x="12547111" y="1614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97866</xdr:rowOff>
    </xdr:from>
    <xdr:to>
      <xdr:col>32</xdr:col>
      <xdr:colOff>187325</xdr:colOff>
      <xdr:row>39</xdr:row>
      <xdr:rowOff>97899</xdr:rowOff>
    </xdr:to>
    <xdr:cxnSp macro="">
      <xdr:nvCxnSpPr>
        <xdr:cNvPr id="713" name="直線コネクタ 712"/>
        <xdr:cNvCxnSpPr/>
      </xdr:nvCxnSpPr>
      <xdr:spPr>
        <a:xfrm flipV="1">
          <a:off x="21323300" y="678441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97899</xdr:rowOff>
    </xdr:from>
    <xdr:to>
      <xdr:col>31</xdr:col>
      <xdr:colOff>34925</xdr:colOff>
      <xdr:row>39</xdr:row>
      <xdr:rowOff>97899</xdr:rowOff>
    </xdr:to>
    <xdr:cxnSp macro="">
      <xdr:nvCxnSpPr>
        <xdr:cNvPr id="716" name="直線コネクタ 715"/>
        <xdr:cNvCxnSpPr/>
      </xdr:nvCxnSpPr>
      <xdr:spPr>
        <a:xfrm>
          <a:off x="20434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97899</xdr:rowOff>
    </xdr:from>
    <xdr:to>
      <xdr:col>29</xdr:col>
      <xdr:colOff>517525</xdr:colOff>
      <xdr:row>39</xdr:row>
      <xdr:rowOff>97899</xdr:rowOff>
    </xdr:to>
    <xdr:cxnSp macro="">
      <xdr:nvCxnSpPr>
        <xdr:cNvPr id="719" name="直線コネクタ 718"/>
        <xdr:cNvCxnSpPr/>
      </xdr:nvCxnSpPr>
      <xdr:spPr>
        <a:xfrm>
          <a:off x="19545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119518</xdr:rowOff>
    </xdr:from>
    <xdr:to>
      <xdr:col>28</xdr:col>
      <xdr:colOff>314325</xdr:colOff>
      <xdr:row>39</xdr:row>
      <xdr:rowOff>97899</xdr:rowOff>
    </xdr:to>
    <xdr:cxnSp macro="">
      <xdr:nvCxnSpPr>
        <xdr:cNvPr id="722" name="直線コネクタ 721"/>
        <xdr:cNvCxnSpPr/>
      </xdr:nvCxnSpPr>
      <xdr:spPr>
        <a:xfrm>
          <a:off x="18656300" y="6634618"/>
          <a:ext cx="889000" cy="14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47066</xdr:rowOff>
    </xdr:from>
    <xdr:to>
      <xdr:col>32</xdr:col>
      <xdr:colOff>238125</xdr:colOff>
      <xdr:row>39</xdr:row>
      <xdr:rowOff>148666</xdr:rowOff>
    </xdr:to>
    <xdr:sp macro="" textlink="">
      <xdr:nvSpPr>
        <xdr:cNvPr id="732" name="円/楕円 731"/>
        <xdr:cNvSpPr/>
      </xdr:nvSpPr>
      <xdr:spPr>
        <a:xfrm>
          <a:off x="221107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133443</xdr:rowOff>
    </xdr:from>
    <xdr:ext cx="313932" cy="259045"/>
    <xdr:sp macro="" textlink="">
      <xdr:nvSpPr>
        <xdr:cNvPr id="733" name="投資及び出資金該当値テキスト"/>
        <xdr:cNvSpPr txBox="1"/>
      </xdr:nvSpPr>
      <xdr:spPr>
        <a:xfrm>
          <a:off x="22212300" y="6648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47099</xdr:rowOff>
    </xdr:from>
    <xdr:to>
      <xdr:col>31</xdr:col>
      <xdr:colOff>85725</xdr:colOff>
      <xdr:row>39</xdr:row>
      <xdr:rowOff>148699</xdr:rowOff>
    </xdr:to>
    <xdr:sp macro="" textlink="">
      <xdr:nvSpPr>
        <xdr:cNvPr id="734" name="円/楕円 733"/>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139826</xdr:rowOff>
    </xdr:from>
    <xdr:ext cx="313932" cy="259045"/>
    <xdr:sp macro="" textlink="">
      <xdr:nvSpPr>
        <xdr:cNvPr id="735" name="テキスト ボックス 734"/>
        <xdr:cNvSpPr txBox="1"/>
      </xdr:nvSpPr>
      <xdr:spPr>
        <a:xfrm>
          <a:off x="21166333" y="6826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47099</xdr:rowOff>
    </xdr:from>
    <xdr:to>
      <xdr:col>29</xdr:col>
      <xdr:colOff>568325</xdr:colOff>
      <xdr:row>39</xdr:row>
      <xdr:rowOff>148699</xdr:rowOff>
    </xdr:to>
    <xdr:sp macro="" textlink="">
      <xdr:nvSpPr>
        <xdr:cNvPr id="736" name="円/楕円 735"/>
        <xdr:cNvSpPr/>
      </xdr:nvSpPr>
      <xdr:spPr>
        <a:xfrm>
          <a:off x="20383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139826</xdr:rowOff>
    </xdr:from>
    <xdr:ext cx="313932" cy="259045"/>
    <xdr:sp macro="" textlink="">
      <xdr:nvSpPr>
        <xdr:cNvPr id="737" name="テキスト ボックス 736"/>
        <xdr:cNvSpPr txBox="1"/>
      </xdr:nvSpPr>
      <xdr:spPr>
        <a:xfrm>
          <a:off x="20277333" y="6826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47099</xdr:rowOff>
    </xdr:from>
    <xdr:to>
      <xdr:col>28</xdr:col>
      <xdr:colOff>365125</xdr:colOff>
      <xdr:row>39</xdr:row>
      <xdr:rowOff>148699</xdr:rowOff>
    </xdr:to>
    <xdr:sp macro="" textlink="">
      <xdr:nvSpPr>
        <xdr:cNvPr id="738" name="円/楕円 737"/>
        <xdr:cNvSpPr/>
      </xdr:nvSpPr>
      <xdr:spPr>
        <a:xfrm>
          <a:off x="19494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139826</xdr:rowOff>
    </xdr:from>
    <xdr:ext cx="313932" cy="259045"/>
    <xdr:sp macro="" textlink="">
      <xdr:nvSpPr>
        <xdr:cNvPr id="739" name="テキスト ボックス 738"/>
        <xdr:cNvSpPr txBox="1"/>
      </xdr:nvSpPr>
      <xdr:spPr>
        <a:xfrm>
          <a:off x="19388333" y="6826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68718</xdr:rowOff>
    </xdr:from>
    <xdr:to>
      <xdr:col>27</xdr:col>
      <xdr:colOff>161925</xdr:colOff>
      <xdr:row>38</xdr:row>
      <xdr:rowOff>170318</xdr:rowOff>
    </xdr:to>
    <xdr:sp macro="" textlink="">
      <xdr:nvSpPr>
        <xdr:cNvPr id="740" name="円/楕円 739"/>
        <xdr:cNvSpPr/>
      </xdr:nvSpPr>
      <xdr:spPr>
        <a:xfrm>
          <a:off x="18605500" y="658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15395</xdr:rowOff>
    </xdr:from>
    <xdr:ext cx="469744" cy="259045"/>
    <xdr:sp macro="" textlink="">
      <xdr:nvSpPr>
        <xdr:cNvPr id="741" name="テキスト ボックス 740"/>
        <xdr:cNvSpPr txBox="1"/>
      </xdr:nvSpPr>
      <xdr:spPr>
        <a:xfrm>
          <a:off x="18421427" y="635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103924</xdr:rowOff>
    </xdr:from>
    <xdr:to>
      <xdr:col>32</xdr:col>
      <xdr:colOff>187325</xdr:colOff>
      <xdr:row>58</xdr:row>
      <xdr:rowOff>104061</xdr:rowOff>
    </xdr:to>
    <xdr:cxnSp macro="">
      <xdr:nvCxnSpPr>
        <xdr:cNvPr id="768" name="直線コネクタ 767"/>
        <xdr:cNvCxnSpPr/>
      </xdr:nvCxnSpPr>
      <xdr:spPr>
        <a:xfrm>
          <a:off x="21323300" y="10048024"/>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98575</xdr:rowOff>
    </xdr:from>
    <xdr:to>
      <xdr:col>31</xdr:col>
      <xdr:colOff>34925</xdr:colOff>
      <xdr:row>58</xdr:row>
      <xdr:rowOff>103924</xdr:rowOff>
    </xdr:to>
    <xdr:cxnSp macro="">
      <xdr:nvCxnSpPr>
        <xdr:cNvPr id="771" name="直線コネクタ 770"/>
        <xdr:cNvCxnSpPr/>
      </xdr:nvCxnSpPr>
      <xdr:spPr>
        <a:xfrm>
          <a:off x="20434300" y="10042675"/>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98575</xdr:rowOff>
    </xdr:from>
    <xdr:to>
      <xdr:col>29</xdr:col>
      <xdr:colOff>517525</xdr:colOff>
      <xdr:row>58</xdr:row>
      <xdr:rowOff>98598</xdr:rowOff>
    </xdr:to>
    <xdr:cxnSp macro="">
      <xdr:nvCxnSpPr>
        <xdr:cNvPr id="774" name="直線コネクタ 773"/>
        <xdr:cNvCxnSpPr/>
      </xdr:nvCxnSpPr>
      <xdr:spPr>
        <a:xfrm flipV="1">
          <a:off x="19545300" y="10042675"/>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98598</xdr:rowOff>
    </xdr:from>
    <xdr:to>
      <xdr:col>28</xdr:col>
      <xdr:colOff>314325</xdr:colOff>
      <xdr:row>58</xdr:row>
      <xdr:rowOff>99169</xdr:rowOff>
    </xdr:to>
    <xdr:cxnSp macro="">
      <xdr:nvCxnSpPr>
        <xdr:cNvPr id="777" name="直線コネクタ 776"/>
        <xdr:cNvCxnSpPr/>
      </xdr:nvCxnSpPr>
      <xdr:spPr>
        <a:xfrm flipV="1">
          <a:off x="18656300" y="1004269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53261</xdr:rowOff>
    </xdr:from>
    <xdr:to>
      <xdr:col>32</xdr:col>
      <xdr:colOff>238125</xdr:colOff>
      <xdr:row>58</xdr:row>
      <xdr:rowOff>154861</xdr:rowOff>
    </xdr:to>
    <xdr:sp macro="" textlink="">
      <xdr:nvSpPr>
        <xdr:cNvPr id="787" name="円/楕円 786"/>
        <xdr:cNvSpPr/>
      </xdr:nvSpPr>
      <xdr:spPr>
        <a:xfrm>
          <a:off x="22110700" y="99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139638</xdr:rowOff>
    </xdr:from>
    <xdr:ext cx="469744" cy="259045"/>
    <xdr:sp macro="" textlink="">
      <xdr:nvSpPr>
        <xdr:cNvPr id="788" name="貸付金該当値テキスト"/>
        <xdr:cNvSpPr txBox="1"/>
      </xdr:nvSpPr>
      <xdr:spPr>
        <a:xfrm>
          <a:off x="22212300" y="991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53124</xdr:rowOff>
    </xdr:from>
    <xdr:to>
      <xdr:col>31</xdr:col>
      <xdr:colOff>85725</xdr:colOff>
      <xdr:row>58</xdr:row>
      <xdr:rowOff>154724</xdr:rowOff>
    </xdr:to>
    <xdr:sp macro="" textlink="">
      <xdr:nvSpPr>
        <xdr:cNvPr id="789" name="円/楕円 788"/>
        <xdr:cNvSpPr/>
      </xdr:nvSpPr>
      <xdr:spPr>
        <a:xfrm>
          <a:off x="21272500" y="99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145851</xdr:rowOff>
    </xdr:from>
    <xdr:ext cx="469744" cy="259045"/>
    <xdr:sp macro="" textlink="">
      <xdr:nvSpPr>
        <xdr:cNvPr id="790" name="テキスト ボックス 789"/>
        <xdr:cNvSpPr txBox="1"/>
      </xdr:nvSpPr>
      <xdr:spPr>
        <a:xfrm>
          <a:off x="21088427" y="1008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47775</xdr:rowOff>
    </xdr:from>
    <xdr:to>
      <xdr:col>29</xdr:col>
      <xdr:colOff>568325</xdr:colOff>
      <xdr:row>58</xdr:row>
      <xdr:rowOff>149375</xdr:rowOff>
    </xdr:to>
    <xdr:sp macro="" textlink="">
      <xdr:nvSpPr>
        <xdr:cNvPr id="791" name="円/楕円 790"/>
        <xdr:cNvSpPr/>
      </xdr:nvSpPr>
      <xdr:spPr>
        <a:xfrm>
          <a:off x="20383500" y="999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140502</xdr:rowOff>
    </xdr:from>
    <xdr:ext cx="469744" cy="259045"/>
    <xdr:sp macro="" textlink="">
      <xdr:nvSpPr>
        <xdr:cNvPr id="792" name="テキスト ボックス 791"/>
        <xdr:cNvSpPr txBox="1"/>
      </xdr:nvSpPr>
      <xdr:spPr>
        <a:xfrm>
          <a:off x="20199427" y="100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47798</xdr:rowOff>
    </xdr:from>
    <xdr:to>
      <xdr:col>28</xdr:col>
      <xdr:colOff>365125</xdr:colOff>
      <xdr:row>58</xdr:row>
      <xdr:rowOff>149398</xdr:rowOff>
    </xdr:to>
    <xdr:sp macro="" textlink="">
      <xdr:nvSpPr>
        <xdr:cNvPr id="793" name="円/楕円 792"/>
        <xdr:cNvSpPr/>
      </xdr:nvSpPr>
      <xdr:spPr>
        <a:xfrm>
          <a:off x="19494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140525</xdr:rowOff>
    </xdr:from>
    <xdr:ext cx="469744" cy="259045"/>
    <xdr:sp macro="" textlink="">
      <xdr:nvSpPr>
        <xdr:cNvPr id="794" name="テキスト ボックス 793"/>
        <xdr:cNvSpPr txBox="1"/>
      </xdr:nvSpPr>
      <xdr:spPr>
        <a:xfrm>
          <a:off x="19310427" y="1008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48369</xdr:rowOff>
    </xdr:from>
    <xdr:to>
      <xdr:col>27</xdr:col>
      <xdr:colOff>161925</xdr:colOff>
      <xdr:row>58</xdr:row>
      <xdr:rowOff>149969</xdr:rowOff>
    </xdr:to>
    <xdr:sp macro="" textlink="">
      <xdr:nvSpPr>
        <xdr:cNvPr id="795" name="円/楕円 794"/>
        <xdr:cNvSpPr/>
      </xdr:nvSpPr>
      <xdr:spPr>
        <a:xfrm>
          <a:off x="18605500" y="99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141096</xdr:rowOff>
    </xdr:from>
    <xdr:ext cx="469744" cy="259045"/>
    <xdr:sp macro="" textlink="">
      <xdr:nvSpPr>
        <xdr:cNvPr id="796" name="テキスト ボックス 795"/>
        <xdr:cNvSpPr txBox="1"/>
      </xdr:nvSpPr>
      <xdr:spPr>
        <a:xfrm>
          <a:off x="18421427" y="1008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33820</xdr:rowOff>
    </xdr:from>
    <xdr:to>
      <xdr:col>32</xdr:col>
      <xdr:colOff>187325</xdr:colOff>
      <xdr:row>75</xdr:row>
      <xdr:rowOff>101429</xdr:rowOff>
    </xdr:to>
    <xdr:cxnSp macro="">
      <xdr:nvCxnSpPr>
        <xdr:cNvPr id="829" name="直線コネクタ 828"/>
        <xdr:cNvCxnSpPr/>
      </xdr:nvCxnSpPr>
      <xdr:spPr>
        <a:xfrm flipV="1">
          <a:off x="21323300" y="12892570"/>
          <a:ext cx="838200" cy="6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99676</xdr:rowOff>
    </xdr:from>
    <xdr:to>
      <xdr:col>31</xdr:col>
      <xdr:colOff>34925</xdr:colOff>
      <xdr:row>75</xdr:row>
      <xdr:rowOff>101429</xdr:rowOff>
    </xdr:to>
    <xdr:cxnSp macro="">
      <xdr:nvCxnSpPr>
        <xdr:cNvPr id="832" name="直線コネクタ 831"/>
        <xdr:cNvCxnSpPr/>
      </xdr:nvCxnSpPr>
      <xdr:spPr>
        <a:xfrm>
          <a:off x="20434300" y="1295842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99676</xdr:rowOff>
    </xdr:from>
    <xdr:to>
      <xdr:col>29</xdr:col>
      <xdr:colOff>517525</xdr:colOff>
      <xdr:row>75</xdr:row>
      <xdr:rowOff>108686</xdr:rowOff>
    </xdr:to>
    <xdr:cxnSp macro="">
      <xdr:nvCxnSpPr>
        <xdr:cNvPr id="835" name="直線コネクタ 834"/>
        <xdr:cNvCxnSpPr/>
      </xdr:nvCxnSpPr>
      <xdr:spPr>
        <a:xfrm flipV="1">
          <a:off x="19545300" y="12958426"/>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108686</xdr:rowOff>
    </xdr:from>
    <xdr:to>
      <xdr:col>28</xdr:col>
      <xdr:colOff>314325</xdr:colOff>
      <xdr:row>75</xdr:row>
      <xdr:rowOff>122050</xdr:rowOff>
    </xdr:to>
    <xdr:cxnSp macro="">
      <xdr:nvCxnSpPr>
        <xdr:cNvPr id="838" name="直線コネクタ 837"/>
        <xdr:cNvCxnSpPr/>
      </xdr:nvCxnSpPr>
      <xdr:spPr>
        <a:xfrm flipV="1">
          <a:off x="18656300" y="12967436"/>
          <a:ext cx="8890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154470</xdr:rowOff>
    </xdr:from>
    <xdr:to>
      <xdr:col>32</xdr:col>
      <xdr:colOff>238125</xdr:colOff>
      <xdr:row>75</xdr:row>
      <xdr:rowOff>84620</xdr:rowOff>
    </xdr:to>
    <xdr:sp macro="" textlink="">
      <xdr:nvSpPr>
        <xdr:cNvPr id="848" name="円/楕円 847"/>
        <xdr:cNvSpPr/>
      </xdr:nvSpPr>
      <xdr:spPr>
        <a:xfrm>
          <a:off x="22110700" y="128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5897</xdr:rowOff>
    </xdr:from>
    <xdr:ext cx="534377" cy="259045"/>
    <xdr:sp macro="" textlink="">
      <xdr:nvSpPr>
        <xdr:cNvPr id="849" name="繰出金該当値テキスト"/>
        <xdr:cNvSpPr txBox="1"/>
      </xdr:nvSpPr>
      <xdr:spPr>
        <a:xfrm>
          <a:off x="22212300" y="126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83,116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50629</xdr:rowOff>
    </xdr:from>
    <xdr:to>
      <xdr:col>31</xdr:col>
      <xdr:colOff>85725</xdr:colOff>
      <xdr:row>75</xdr:row>
      <xdr:rowOff>152229</xdr:rowOff>
    </xdr:to>
    <xdr:sp macro="" textlink="">
      <xdr:nvSpPr>
        <xdr:cNvPr id="850" name="円/楕円 849"/>
        <xdr:cNvSpPr/>
      </xdr:nvSpPr>
      <xdr:spPr>
        <a:xfrm>
          <a:off x="21272500" y="129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143355</xdr:rowOff>
    </xdr:from>
    <xdr:ext cx="534377" cy="259045"/>
    <xdr:sp macro="" textlink="">
      <xdr:nvSpPr>
        <xdr:cNvPr id="851" name="テキスト ボックス 850"/>
        <xdr:cNvSpPr txBox="1"/>
      </xdr:nvSpPr>
      <xdr:spPr>
        <a:xfrm>
          <a:off x="21056111" y="130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48876</xdr:rowOff>
    </xdr:from>
    <xdr:to>
      <xdr:col>29</xdr:col>
      <xdr:colOff>568325</xdr:colOff>
      <xdr:row>75</xdr:row>
      <xdr:rowOff>150476</xdr:rowOff>
    </xdr:to>
    <xdr:sp macro="" textlink="">
      <xdr:nvSpPr>
        <xdr:cNvPr id="852" name="円/楕円 851"/>
        <xdr:cNvSpPr/>
      </xdr:nvSpPr>
      <xdr:spPr>
        <a:xfrm>
          <a:off x="20383500" y="129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141603</xdr:rowOff>
    </xdr:from>
    <xdr:ext cx="534377" cy="259045"/>
    <xdr:sp macro="" textlink="">
      <xdr:nvSpPr>
        <xdr:cNvPr id="853" name="テキスト ボックス 852"/>
        <xdr:cNvSpPr txBox="1"/>
      </xdr:nvSpPr>
      <xdr:spPr>
        <a:xfrm>
          <a:off x="20167111" y="130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57886</xdr:rowOff>
    </xdr:from>
    <xdr:to>
      <xdr:col>28</xdr:col>
      <xdr:colOff>365125</xdr:colOff>
      <xdr:row>75</xdr:row>
      <xdr:rowOff>159486</xdr:rowOff>
    </xdr:to>
    <xdr:sp macro="" textlink="">
      <xdr:nvSpPr>
        <xdr:cNvPr id="854" name="円/楕円 853"/>
        <xdr:cNvSpPr/>
      </xdr:nvSpPr>
      <xdr:spPr>
        <a:xfrm>
          <a:off x="19494500" y="129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150613</xdr:rowOff>
    </xdr:from>
    <xdr:ext cx="534377" cy="259045"/>
    <xdr:sp macro="" textlink="">
      <xdr:nvSpPr>
        <xdr:cNvPr id="855" name="テキスト ボックス 854"/>
        <xdr:cNvSpPr txBox="1"/>
      </xdr:nvSpPr>
      <xdr:spPr>
        <a:xfrm>
          <a:off x="19278111" y="1300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71250</xdr:rowOff>
    </xdr:from>
    <xdr:to>
      <xdr:col>27</xdr:col>
      <xdr:colOff>161925</xdr:colOff>
      <xdr:row>76</xdr:row>
      <xdr:rowOff>1400</xdr:rowOff>
    </xdr:to>
    <xdr:sp macro="" textlink="">
      <xdr:nvSpPr>
        <xdr:cNvPr id="856" name="円/楕円 855"/>
        <xdr:cNvSpPr/>
      </xdr:nvSpPr>
      <xdr:spPr>
        <a:xfrm>
          <a:off x="18605500" y="1293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163977</xdr:rowOff>
    </xdr:from>
    <xdr:ext cx="534377" cy="259045"/>
    <xdr:sp macro="" textlink="">
      <xdr:nvSpPr>
        <xdr:cNvPr id="857" name="テキスト ボックス 856"/>
        <xdr:cNvSpPr txBox="1"/>
      </xdr:nvSpPr>
      <xdr:spPr>
        <a:xfrm>
          <a:off x="18389111" y="130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類似団体と比べ物件費が高い状態で推移している、要因は電算関係の経費によるものと思われる。</a:t>
          </a:r>
          <a:endParaRPr kumimoji="1" lang="en-US" altLang="ja-JP" sz="1300">
            <a:latin typeface="ＭＳ Ｐゴシック"/>
          </a:endParaRPr>
        </a:p>
        <a:p>
          <a:r>
            <a:rPr kumimoji="1" lang="ja-JP" altLang="en-US" sz="1300">
              <a:latin typeface="ＭＳ Ｐゴシック"/>
            </a:rPr>
            <a:t>　また、普通建設事業費は、近年の経済対策により、類似団体と比較しても非常に高くなっているが、町道等の改良が進んだため、今後、徐々に低く推移すると見込んでいる。</a:t>
          </a:r>
          <a:endParaRPr kumimoji="1" lang="en-US" altLang="ja-JP" sz="1300">
            <a:latin typeface="ＭＳ Ｐゴシック"/>
          </a:endParaRPr>
        </a:p>
        <a:p>
          <a:r>
            <a:rPr kumimoji="1" lang="ja-JP" altLang="en-US" sz="1300">
              <a:latin typeface="ＭＳ Ｐゴシック"/>
            </a:rPr>
            <a:t>　公債費は、近年の経済対策により発行した町債の元金償還が始まる平成</a:t>
          </a:r>
          <a:r>
            <a:rPr kumimoji="1" lang="en-US" altLang="ja-JP" sz="1300">
              <a:latin typeface="ＭＳ Ｐゴシック"/>
            </a:rPr>
            <a:t>31</a:t>
          </a:r>
          <a:r>
            <a:rPr kumimoji="1" lang="ja-JP" altLang="en-US" sz="1300">
              <a:latin typeface="ＭＳ Ｐゴシック"/>
            </a:rPr>
            <a:t>年度から大幅に増加する見込みである。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6,143
6,115
197.85
7,339,836
7,066,029
238,182
3,850,429
7,227,711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103378</xdr:rowOff>
    </xdr:from>
    <xdr:to>
      <xdr:col>6</xdr:col>
      <xdr:colOff>511175</xdr:colOff>
      <xdr:row>36</xdr:row>
      <xdr:rowOff>159893</xdr:rowOff>
    </xdr:to>
    <xdr:cxnSp macro="">
      <xdr:nvCxnSpPr>
        <xdr:cNvPr id="61" name="直線コネクタ 60"/>
        <xdr:cNvCxnSpPr/>
      </xdr:nvCxnSpPr>
      <xdr:spPr>
        <a:xfrm flipV="1">
          <a:off x="3797300" y="6275578"/>
          <a:ext cx="8382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159893</xdr:rowOff>
    </xdr:from>
    <xdr:to>
      <xdr:col>5</xdr:col>
      <xdr:colOff>358775</xdr:colOff>
      <xdr:row>37</xdr:row>
      <xdr:rowOff>102362</xdr:rowOff>
    </xdr:to>
    <xdr:cxnSp macro="">
      <xdr:nvCxnSpPr>
        <xdr:cNvPr id="64" name="直線コネクタ 63"/>
        <xdr:cNvCxnSpPr/>
      </xdr:nvCxnSpPr>
      <xdr:spPr>
        <a:xfrm flipV="1">
          <a:off x="2908300" y="6332093"/>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102362</xdr:rowOff>
    </xdr:from>
    <xdr:to>
      <xdr:col>4</xdr:col>
      <xdr:colOff>155575</xdr:colOff>
      <xdr:row>37</xdr:row>
      <xdr:rowOff>105283</xdr:rowOff>
    </xdr:to>
    <xdr:cxnSp macro="">
      <xdr:nvCxnSpPr>
        <xdr:cNvPr id="67" name="直線コネクタ 66"/>
        <xdr:cNvCxnSpPr/>
      </xdr:nvCxnSpPr>
      <xdr:spPr>
        <a:xfrm flipV="1">
          <a:off x="2019300" y="6446012"/>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31115</xdr:rowOff>
    </xdr:from>
    <xdr:to>
      <xdr:col>2</xdr:col>
      <xdr:colOff>638175</xdr:colOff>
      <xdr:row>37</xdr:row>
      <xdr:rowOff>105283</xdr:rowOff>
    </xdr:to>
    <xdr:cxnSp macro="">
      <xdr:nvCxnSpPr>
        <xdr:cNvPr id="70" name="直線コネクタ 69"/>
        <xdr:cNvCxnSpPr/>
      </xdr:nvCxnSpPr>
      <xdr:spPr>
        <a:xfrm>
          <a:off x="1130300" y="6374765"/>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52578</xdr:rowOff>
    </xdr:from>
    <xdr:to>
      <xdr:col>6</xdr:col>
      <xdr:colOff>561975</xdr:colOff>
      <xdr:row>36</xdr:row>
      <xdr:rowOff>154178</xdr:rowOff>
    </xdr:to>
    <xdr:sp macro="" textlink="">
      <xdr:nvSpPr>
        <xdr:cNvPr id="80" name="円/楕円 79"/>
        <xdr:cNvSpPr/>
      </xdr:nvSpPr>
      <xdr:spPr>
        <a:xfrm>
          <a:off x="4584700" y="62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31005</xdr:rowOff>
    </xdr:from>
    <xdr:ext cx="469744" cy="259045"/>
    <xdr:sp macro="" textlink="">
      <xdr:nvSpPr>
        <xdr:cNvPr id="81" name="議会費該当値テキスト"/>
        <xdr:cNvSpPr txBox="1"/>
      </xdr:nvSpPr>
      <xdr:spPr>
        <a:xfrm>
          <a:off x="4686300" y="620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109093</xdr:rowOff>
    </xdr:from>
    <xdr:to>
      <xdr:col>5</xdr:col>
      <xdr:colOff>409575</xdr:colOff>
      <xdr:row>37</xdr:row>
      <xdr:rowOff>39243</xdr:rowOff>
    </xdr:to>
    <xdr:sp macro="" textlink="">
      <xdr:nvSpPr>
        <xdr:cNvPr id="82" name="円/楕円 81"/>
        <xdr:cNvSpPr/>
      </xdr:nvSpPr>
      <xdr:spPr>
        <a:xfrm>
          <a:off x="3746500" y="62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30370</xdr:rowOff>
    </xdr:from>
    <xdr:ext cx="469744" cy="259045"/>
    <xdr:sp macro="" textlink="">
      <xdr:nvSpPr>
        <xdr:cNvPr id="83" name="テキスト ボックス 82"/>
        <xdr:cNvSpPr txBox="1"/>
      </xdr:nvSpPr>
      <xdr:spPr>
        <a:xfrm>
          <a:off x="3562427" y="63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51562</xdr:rowOff>
    </xdr:from>
    <xdr:to>
      <xdr:col>4</xdr:col>
      <xdr:colOff>206375</xdr:colOff>
      <xdr:row>37</xdr:row>
      <xdr:rowOff>153162</xdr:rowOff>
    </xdr:to>
    <xdr:sp macro="" textlink="">
      <xdr:nvSpPr>
        <xdr:cNvPr id="84" name="円/楕円 83"/>
        <xdr:cNvSpPr/>
      </xdr:nvSpPr>
      <xdr:spPr>
        <a:xfrm>
          <a:off x="2857500" y="63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144289</xdr:rowOff>
    </xdr:from>
    <xdr:ext cx="469744" cy="259045"/>
    <xdr:sp macro="" textlink="">
      <xdr:nvSpPr>
        <xdr:cNvPr id="85" name="テキスト ボックス 84"/>
        <xdr:cNvSpPr txBox="1"/>
      </xdr:nvSpPr>
      <xdr:spPr>
        <a:xfrm>
          <a:off x="2673427"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54483</xdr:rowOff>
    </xdr:from>
    <xdr:to>
      <xdr:col>3</xdr:col>
      <xdr:colOff>3175</xdr:colOff>
      <xdr:row>37</xdr:row>
      <xdr:rowOff>156083</xdr:rowOff>
    </xdr:to>
    <xdr:sp macro="" textlink="">
      <xdr:nvSpPr>
        <xdr:cNvPr id="86" name="円/楕円 85"/>
        <xdr:cNvSpPr/>
      </xdr:nvSpPr>
      <xdr:spPr>
        <a:xfrm>
          <a:off x="1968500" y="63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147210</xdr:rowOff>
    </xdr:from>
    <xdr:ext cx="469744" cy="259045"/>
    <xdr:sp macro="" textlink="">
      <xdr:nvSpPr>
        <xdr:cNvPr id="87" name="テキスト ボックス 86"/>
        <xdr:cNvSpPr txBox="1"/>
      </xdr:nvSpPr>
      <xdr:spPr>
        <a:xfrm>
          <a:off x="1784427" y="64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151765</xdr:rowOff>
    </xdr:from>
    <xdr:to>
      <xdr:col>1</xdr:col>
      <xdr:colOff>485775</xdr:colOff>
      <xdr:row>37</xdr:row>
      <xdr:rowOff>81915</xdr:rowOff>
    </xdr:to>
    <xdr:sp macro="" textlink="">
      <xdr:nvSpPr>
        <xdr:cNvPr id="88" name="円/楕円 87"/>
        <xdr:cNvSpPr/>
      </xdr:nvSpPr>
      <xdr:spPr>
        <a:xfrm>
          <a:off x="1079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73042</xdr:rowOff>
    </xdr:from>
    <xdr:ext cx="469744" cy="259045"/>
    <xdr:sp macro="" textlink="">
      <xdr:nvSpPr>
        <xdr:cNvPr id="89" name="テキスト ボックス 88"/>
        <xdr:cNvSpPr txBox="1"/>
      </xdr:nvSpPr>
      <xdr:spPr>
        <a:xfrm>
          <a:off x="895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61885</xdr:rowOff>
    </xdr:from>
    <xdr:to>
      <xdr:col>6</xdr:col>
      <xdr:colOff>511175</xdr:colOff>
      <xdr:row>55</xdr:row>
      <xdr:rowOff>118561</xdr:rowOff>
    </xdr:to>
    <xdr:cxnSp macro="">
      <xdr:nvCxnSpPr>
        <xdr:cNvPr id="120" name="直線コネクタ 119"/>
        <xdr:cNvCxnSpPr/>
      </xdr:nvCxnSpPr>
      <xdr:spPr>
        <a:xfrm>
          <a:off x="3797300" y="9320185"/>
          <a:ext cx="838200" cy="2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61885</xdr:rowOff>
    </xdr:from>
    <xdr:to>
      <xdr:col>5</xdr:col>
      <xdr:colOff>358775</xdr:colOff>
      <xdr:row>55</xdr:row>
      <xdr:rowOff>5391</xdr:rowOff>
    </xdr:to>
    <xdr:cxnSp macro="">
      <xdr:nvCxnSpPr>
        <xdr:cNvPr id="123" name="直線コネクタ 122"/>
        <xdr:cNvCxnSpPr/>
      </xdr:nvCxnSpPr>
      <xdr:spPr>
        <a:xfrm flipV="1">
          <a:off x="2908300" y="9320185"/>
          <a:ext cx="889000" cy="11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5391</xdr:rowOff>
    </xdr:from>
    <xdr:to>
      <xdr:col>4</xdr:col>
      <xdr:colOff>155575</xdr:colOff>
      <xdr:row>55</xdr:row>
      <xdr:rowOff>116092</xdr:rowOff>
    </xdr:to>
    <xdr:cxnSp macro="">
      <xdr:nvCxnSpPr>
        <xdr:cNvPr id="126" name="直線コネクタ 125"/>
        <xdr:cNvCxnSpPr/>
      </xdr:nvCxnSpPr>
      <xdr:spPr>
        <a:xfrm flipV="1">
          <a:off x="2019300" y="9435141"/>
          <a:ext cx="889000" cy="1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116092</xdr:rowOff>
    </xdr:from>
    <xdr:to>
      <xdr:col>2</xdr:col>
      <xdr:colOff>638175</xdr:colOff>
      <xdr:row>56</xdr:row>
      <xdr:rowOff>62571</xdr:rowOff>
    </xdr:to>
    <xdr:cxnSp macro="">
      <xdr:nvCxnSpPr>
        <xdr:cNvPr id="129" name="直線コネクタ 128"/>
        <xdr:cNvCxnSpPr/>
      </xdr:nvCxnSpPr>
      <xdr:spPr>
        <a:xfrm flipV="1">
          <a:off x="1130300" y="9545842"/>
          <a:ext cx="889000" cy="1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67761</xdr:rowOff>
    </xdr:from>
    <xdr:to>
      <xdr:col>6</xdr:col>
      <xdr:colOff>561975</xdr:colOff>
      <xdr:row>55</xdr:row>
      <xdr:rowOff>169361</xdr:rowOff>
    </xdr:to>
    <xdr:sp macro="" textlink="">
      <xdr:nvSpPr>
        <xdr:cNvPr id="139" name="円/楕円 138"/>
        <xdr:cNvSpPr/>
      </xdr:nvSpPr>
      <xdr:spPr>
        <a:xfrm>
          <a:off x="4584700" y="94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90638</xdr:rowOff>
    </xdr:from>
    <xdr:ext cx="599010" cy="259045"/>
    <xdr:sp macro="" textlink="">
      <xdr:nvSpPr>
        <xdr:cNvPr id="140" name="総務費該当値テキスト"/>
        <xdr:cNvSpPr txBox="1"/>
      </xdr:nvSpPr>
      <xdr:spPr>
        <a:xfrm>
          <a:off x="4686300" y="934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203,973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11085</xdr:rowOff>
    </xdr:from>
    <xdr:to>
      <xdr:col>5</xdr:col>
      <xdr:colOff>409575</xdr:colOff>
      <xdr:row>54</xdr:row>
      <xdr:rowOff>112685</xdr:rowOff>
    </xdr:to>
    <xdr:sp macro="" textlink="">
      <xdr:nvSpPr>
        <xdr:cNvPr id="141" name="円/楕円 140"/>
        <xdr:cNvSpPr/>
      </xdr:nvSpPr>
      <xdr:spPr>
        <a:xfrm>
          <a:off x="3746500" y="92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129212</xdr:rowOff>
    </xdr:from>
    <xdr:ext cx="599010" cy="259045"/>
    <xdr:sp macro="" textlink="">
      <xdr:nvSpPr>
        <xdr:cNvPr id="142" name="テキスト ボックス 141"/>
        <xdr:cNvSpPr txBox="1"/>
      </xdr:nvSpPr>
      <xdr:spPr>
        <a:xfrm>
          <a:off x="3497794" y="904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273,828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126041</xdr:rowOff>
    </xdr:from>
    <xdr:to>
      <xdr:col>4</xdr:col>
      <xdr:colOff>206375</xdr:colOff>
      <xdr:row>55</xdr:row>
      <xdr:rowOff>56191</xdr:rowOff>
    </xdr:to>
    <xdr:sp macro="" textlink="">
      <xdr:nvSpPr>
        <xdr:cNvPr id="143" name="円/楕円 142"/>
        <xdr:cNvSpPr/>
      </xdr:nvSpPr>
      <xdr:spPr>
        <a:xfrm>
          <a:off x="2857500" y="93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72718</xdr:rowOff>
    </xdr:from>
    <xdr:ext cx="599010" cy="259045"/>
    <xdr:sp macro="" textlink="">
      <xdr:nvSpPr>
        <xdr:cNvPr id="144" name="テキスト ボックス 143"/>
        <xdr:cNvSpPr txBox="1"/>
      </xdr:nvSpPr>
      <xdr:spPr>
        <a:xfrm>
          <a:off x="2608794" y="915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238,627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65292</xdr:rowOff>
    </xdr:from>
    <xdr:to>
      <xdr:col>3</xdr:col>
      <xdr:colOff>3175</xdr:colOff>
      <xdr:row>55</xdr:row>
      <xdr:rowOff>166892</xdr:rowOff>
    </xdr:to>
    <xdr:sp macro="" textlink="">
      <xdr:nvSpPr>
        <xdr:cNvPr id="145" name="円/楕円 144"/>
        <xdr:cNvSpPr/>
      </xdr:nvSpPr>
      <xdr:spPr>
        <a:xfrm>
          <a:off x="1968500" y="949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11969</xdr:rowOff>
    </xdr:from>
    <xdr:ext cx="599010" cy="259045"/>
    <xdr:sp macro="" textlink="">
      <xdr:nvSpPr>
        <xdr:cNvPr id="146" name="テキスト ボックス 145"/>
        <xdr:cNvSpPr txBox="1"/>
      </xdr:nvSpPr>
      <xdr:spPr>
        <a:xfrm>
          <a:off x="1719794" y="92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11771</xdr:rowOff>
    </xdr:from>
    <xdr:to>
      <xdr:col>1</xdr:col>
      <xdr:colOff>485775</xdr:colOff>
      <xdr:row>56</xdr:row>
      <xdr:rowOff>113371</xdr:rowOff>
    </xdr:to>
    <xdr:sp macro="" textlink="">
      <xdr:nvSpPr>
        <xdr:cNvPr id="147" name="円/楕円 146"/>
        <xdr:cNvSpPr/>
      </xdr:nvSpPr>
      <xdr:spPr>
        <a:xfrm>
          <a:off x="1079500" y="96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129898</xdr:rowOff>
    </xdr:from>
    <xdr:ext cx="599010" cy="259045"/>
    <xdr:sp macro="" textlink="">
      <xdr:nvSpPr>
        <xdr:cNvPr id="148" name="テキスト ボックス 147"/>
        <xdr:cNvSpPr txBox="1"/>
      </xdr:nvSpPr>
      <xdr:spPr>
        <a:xfrm>
          <a:off x="830794" y="938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23256</xdr:rowOff>
    </xdr:from>
    <xdr:to>
      <xdr:col>6</xdr:col>
      <xdr:colOff>511175</xdr:colOff>
      <xdr:row>77</xdr:row>
      <xdr:rowOff>27279</xdr:rowOff>
    </xdr:to>
    <xdr:cxnSp macro="">
      <xdr:nvCxnSpPr>
        <xdr:cNvPr id="176" name="直線コネクタ 175"/>
        <xdr:cNvCxnSpPr/>
      </xdr:nvCxnSpPr>
      <xdr:spPr>
        <a:xfrm flipV="1">
          <a:off x="3797300" y="1322490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27279</xdr:rowOff>
    </xdr:from>
    <xdr:to>
      <xdr:col>5</xdr:col>
      <xdr:colOff>358775</xdr:colOff>
      <xdr:row>77</xdr:row>
      <xdr:rowOff>80899</xdr:rowOff>
    </xdr:to>
    <xdr:cxnSp macro="">
      <xdr:nvCxnSpPr>
        <xdr:cNvPr id="179" name="直線コネクタ 178"/>
        <xdr:cNvCxnSpPr/>
      </xdr:nvCxnSpPr>
      <xdr:spPr>
        <a:xfrm flipV="1">
          <a:off x="2908300" y="13228929"/>
          <a:ext cx="8890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80899</xdr:rowOff>
    </xdr:from>
    <xdr:to>
      <xdr:col>4</xdr:col>
      <xdr:colOff>155575</xdr:colOff>
      <xdr:row>77</xdr:row>
      <xdr:rowOff>100888</xdr:rowOff>
    </xdr:to>
    <xdr:cxnSp macro="">
      <xdr:nvCxnSpPr>
        <xdr:cNvPr id="182" name="直線コネクタ 181"/>
        <xdr:cNvCxnSpPr/>
      </xdr:nvCxnSpPr>
      <xdr:spPr>
        <a:xfrm flipV="1">
          <a:off x="2019300" y="13282549"/>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100888</xdr:rowOff>
    </xdr:from>
    <xdr:to>
      <xdr:col>2</xdr:col>
      <xdr:colOff>638175</xdr:colOff>
      <xdr:row>77</xdr:row>
      <xdr:rowOff>111437</xdr:rowOff>
    </xdr:to>
    <xdr:cxnSp macro="">
      <xdr:nvCxnSpPr>
        <xdr:cNvPr id="185" name="直線コネクタ 184"/>
        <xdr:cNvCxnSpPr/>
      </xdr:nvCxnSpPr>
      <xdr:spPr>
        <a:xfrm flipV="1">
          <a:off x="1130300" y="13302538"/>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143906</xdr:rowOff>
    </xdr:from>
    <xdr:to>
      <xdr:col>6</xdr:col>
      <xdr:colOff>561975</xdr:colOff>
      <xdr:row>77</xdr:row>
      <xdr:rowOff>74056</xdr:rowOff>
    </xdr:to>
    <xdr:sp macro="" textlink="">
      <xdr:nvSpPr>
        <xdr:cNvPr id="195" name="円/楕円 194"/>
        <xdr:cNvSpPr/>
      </xdr:nvSpPr>
      <xdr:spPr>
        <a:xfrm>
          <a:off x="4584700" y="131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122333</xdr:rowOff>
    </xdr:from>
    <xdr:ext cx="599010" cy="259045"/>
    <xdr:sp macro="" textlink="">
      <xdr:nvSpPr>
        <xdr:cNvPr id="196" name="民生費該当値テキスト"/>
        <xdr:cNvSpPr txBox="1"/>
      </xdr:nvSpPr>
      <xdr:spPr>
        <a:xfrm>
          <a:off x="4686300" y="1315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147929</xdr:rowOff>
    </xdr:from>
    <xdr:to>
      <xdr:col>5</xdr:col>
      <xdr:colOff>409575</xdr:colOff>
      <xdr:row>77</xdr:row>
      <xdr:rowOff>78079</xdr:rowOff>
    </xdr:to>
    <xdr:sp macro="" textlink="">
      <xdr:nvSpPr>
        <xdr:cNvPr id="197" name="円/楕円 196"/>
        <xdr:cNvSpPr/>
      </xdr:nvSpPr>
      <xdr:spPr>
        <a:xfrm>
          <a:off x="3746500" y="131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69206</xdr:rowOff>
    </xdr:from>
    <xdr:ext cx="599010" cy="259045"/>
    <xdr:sp macro="" textlink="">
      <xdr:nvSpPr>
        <xdr:cNvPr id="198" name="テキスト ボックス 197"/>
        <xdr:cNvSpPr txBox="1"/>
      </xdr:nvSpPr>
      <xdr:spPr>
        <a:xfrm>
          <a:off x="3497794" y="1327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30099</xdr:rowOff>
    </xdr:from>
    <xdr:to>
      <xdr:col>4</xdr:col>
      <xdr:colOff>206375</xdr:colOff>
      <xdr:row>77</xdr:row>
      <xdr:rowOff>131699</xdr:rowOff>
    </xdr:to>
    <xdr:sp macro="" textlink="">
      <xdr:nvSpPr>
        <xdr:cNvPr id="199" name="円/楕円 198"/>
        <xdr:cNvSpPr/>
      </xdr:nvSpPr>
      <xdr:spPr>
        <a:xfrm>
          <a:off x="2857500" y="132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122826</xdr:rowOff>
    </xdr:from>
    <xdr:ext cx="599010" cy="259045"/>
    <xdr:sp macro="" textlink="">
      <xdr:nvSpPr>
        <xdr:cNvPr id="200" name="テキスト ボックス 199"/>
        <xdr:cNvSpPr txBox="1"/>
      </xdr:nvSpPr>
      <xdr:spPr>
        <a:xfrm>
          <a:off x="2608794" y="1332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50088</xdr:rowOff>
    </xdr:from>
    <xdr:to>
      <xdr:col>3</xdr:col>
      <xdr:colOff>3175</xdr:colOff>
      <xdr:row>77</xdr:row>
      <xdr:rowOff>151688</xdr:rowOff>
    </xdr:to>
    <xdr:sp macro="" textlink="">
      <xdr:nvSpPr>
        <xdr:cNvPr id="201" name="円/楕円 200"/>
        <xdr:cNvSpPr/>
      </xdr:nvSpPr>
      <xdr:spPr>
        <a:xfrm>
          <a:off x="1968500" y="132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142815</xdr:rowOff>
    </xdr:from>
    <xdr:ext cx="599010" cy="259045"/>
    <xdr:sp macro="" textlink="">
      <xdr:nvSpPr>
        <xdr:cNvPr id="202" name="テキスト ボックス 201"/>
        <xdr:cNvSpPr txBox="1"/>
      </xdr:nvSpPr>
      <xdr:spPr>
        <a:xfrm>
          <a:off x="1719794" y="1334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60637</xdr:rowOff>
    </xdr:from>
    <xdr:to>
      <xdr:col>1</xdr:col>
      <xdr:colOff>485775</xdr:colOff>
      <xdr:row>77</xdr:row>
      <xdr:rowOff>162237</xdr:rowOff>
    </xdr:to>
    <xdr:sp macro="" textlink="">
      <xdr:nvSpPr>
        <xdr:cNvPr id="203" name="円/楕円 202"/>
        <xdr:cNvSpPr/>
      </xdr:nvSpPr>
      <xdr:spPr>
        <a:xfrm>
          <a:off x="1079500" y="132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153364</xdr:rowOff>
    </xdr:from>
    <xdr:ext cx="599010" cy="259045"/>
    <xdr:sp macro="" textlink="">
      <xdr:nvSpPr>
        <xdr:cNvPr id="204" name="テキスト ボックス 203"/>
        <xdr:cNvSpPr txBox="1"/>
      </xdr:nvSpPr>
      <xdr:spPr>
        <a:xfrm>
          <a:off x="830794" y="1335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80817</xdr:rowOff>
    </xdr:from>
    <xdr:to>
      <xdr:col>6</xdr:col>
      <xdr:colOff>511175</xdr:colOff>
      <xdr:row>97</xdr:row>
      <xdr:rowOff>22761</xdr:rowOff>
    </xdr:to>
    <xdr:cxnSp macro="">
      <xdr:nvCxnSpPr>
        <xdr:cNvPr id="231" name="直線コネクタ 230"/>
        <xdr:cNvCxnSpPr/>
      </xdr:nvCxnSpPr>
      <xdr:spPr>
        <a:xfrm flipV="1">
          <a:off x="3797300" y="16540017"/>
          <a:ext cx="838200" cy="11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22761</xdr:rowOff>
    </xdr:from>
    <xdr:to>
      <xdr:col>5</xdr:col>
      <xdr:colOff>358775</xdr:colOff>
      <xdr:row>97</xdr:row>
      <xdr:rowOff>53211</xdr:rowOff>
    </xdr:to>
    <xdr:cxnSp macro="">
      <xdr:nvCxnSpPr>
        <xdr:cNvPr id="234" name="直線コネクタ 233"/>
        <xdr:cNvCxnSpPr/>
      </xdr:nvCxnSpPr>
      <xdr:spPr>
        <a:xfrm flipV="1">
          <a:off x="2908300" y="16653411"/>
          <a:ext cx="889000" cy="3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30462</xdr:rowOff>
    </xdr:from>
    <xdr:to>
      <xdr:col>4</xdr:col>
      <xdr:colOff>155575</xdr:colOff>
      <xdr:row>97</xdr:row>
      <xdr:rowOff>53211</xdr:rowOff>
    </xdr:to>
    <xdr:cxnSp macro="">
      <xdr:nvCxnSpPr>
        <xdr:cNvPr id="237" name="直線コネクタ 236"/>
        <xdr:cNvCxnSpPr/>
      </xdr:nvCxnSpPr>
      <xdr:spPr>
        <a:xfrm>
          <a:off x="2019300" y="16661112"/>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30462</xdr:rowOff>
    </xdr:from>
    <xdr:to>
      <xdr:col>2</xdr:col>
      <xdr:colOff>638175</xdr:colOff>
      <xdr:row>97</xdr:row>
      <xdr:rowOff>68075</xdr:rowOff>
    </xdr:to>
    <xdr:cxnSp macro="">
      <xdr:nvCxnSpPr>
        <xdr:cNvPr id="240" name="直線コネクタ 239"/>
        <xdr:cNvCxnSpPr/>
      </xdr:nvCxnSpPr>
      <xdr:spPr>
        <a:xfrm flipV="1">
          <a:off x="1130300" y="16661112"/>
          <a:ext cx="889000" cy="3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30017</xdr:rowOff>
    </xdr:from>
    <xdr:to>
      <xdr:col>6</xdr:col>
      <xdr:colOff>561975</xdr:colOff>
      <xdr:row>96</xdr:row>
      <xdr:rowOff>131617</xdr:rowOff>
    </xdr:to>
    <xdr:sp macro="" textlink="">
      <xdr:nvSpPr>
        <xdr:cNvPr id="250" name="円/楕円 249"/>
        <xdr:cNvSpPr/>
      </xdr:nvSpPr>
      <xdr:spPr>
        <a:xfrm>
          <a:off x="4584700" y="164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52894</xdr:rowOff>
    </xdr:from>
    <xdr:ext cx="534377" cy="259045"/>
    <xdr:sp macro="" textlink="">
      <xdr:nvSpPr>
        <xdr:cNvPr id="251" name="衛生費該当値テキスト"/>
        <xdr:cNvSpPr txBox="1"/>
      </xdr:nvSpPr>
      <xdr:spPr>
        <a:xfrm>
          <a:off x="4686300" y="163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143411</xdr:rowOff>
    </xdr:from>
    <xdr:to>
      <xdr:col>5</xdr:col>
      <xdr:colOff>409575</xdr:colOff>
      <xdr:row>97</xdr:row>
      <xdr:rowOff>73561</xdr:rowOff>
    </xdr:to>
    <xdr:sp macro="" textlink="">
      <xdr:nvSpPr>
        <xdr:cNvPr id="252" name="円/楕円 251"/>
        <xdr:cNvSpPr/>
      </xdr:nvSpPr>
      <xdr:spPr>
        <a:xfrm>
          <a:off x="3746500" y="166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64688</xdr:rowOff>
    </xdr:from>
    <xdr:ext cx="534377" cy="259045"/>
    <xdr:sp macro="" textlink="">
      <xdr:nvSpPr>
        <xdr:cNvPr id="253" name="テキスト ボックス 252"/>
        <xdr:cNvSpPr txBox="1"/>
      </xdr:nvSpPr>
      <xdr:spPr>
        <a:xfrm>
          <a:off x="3530111" y="1669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2411</xdr:rowOff>
    </xdr:from>
    <xdr:to>
      <xdr:col>4</xdr:col>
      <xdr:colOff>206375</xdr:colOff>
      <xdr:row>97</xdr:row>
      <xdr:rowOff>104011</xdr:rowOff>
    </xdr:to>
    <xdr:sp macro="" textlink="">
      <xdr:nvSpPr>
        <xdr:cNvPr id="254" name="円/楕円 253"/>
        <xdr:cNvSpPr/>
      </xdr:nvSpPr>
      <xdr:spPr>
        <a:xfrm>
          <a:off x="2857500" y="166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95138</xdr:rowOff>
    </xdr:from>
    <xdr:ext cx="534377" cy="259045"/>
    <xdr:sp macro="" textlink="">
      <xdr:nvSpPr>
        <xdr:cNvPr id="255" name="テキスト ボックス 254"/>
        <xdr:cNvSpPr txBox="1"/>
      </xdr:nvSpPr>
      <xdr:spPr>
        <a:xfrm>
          <a:off x="2641111" y="1672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151112</xdr:rowOff>
    </xdr:from>
    <xdr:to>
      <xdr:col>3</xdr:col>
      <xdr:colOff>3175</xdr:colOff>
      <xdr:row>97</xdr:row>
      <xdr:rowOff>81262</xdr:rowOff>
    </xdr:to>
    <xdr:sp macro="" textlink="">
      <xdr:nvSpPr>
        <xdr:cNvPr id="256" name="円/楕円 255"/>
        <xdr:cNvSpPr/>
      </xdr:nvSpPr>
      <xdr:spPr>
        <a:xfrm>
          <a:off x="1968500" y="166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72389</xdr:rowOff>
    </xdr:from>
    <xdr:ext cx="534377" cy="259045"/>
    <xdr:sp macro="" textlink="">
      <xdr:nvSpPr>
        <xdr:cNvPr id="257" name="テキスト ボックス 256"/>
        <xdr:cNvSpPr txBox="1"/>
      </xdr:nvSpPr>
      <xdr:spPr>
        <a:xfrm>
          <a:off x="1752111" y="167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17275</xdr:rowOff>
    </xdr:from>
    <xdr:to>
      <xdr:col>1</xdr:col>
      <xdr:colOff>485775</xdr:colOff>
      <xdr:row>97</xdr:row>
      <xdr:rowOff>118875</xdr:rowOff>
    </xdr:to>
    <xdr:sp macro="" textlink="">
      <xdr:nvSpPr>
        <xdr:cNvPr id="258" name="円/楕円 257"/>
        <xdr:cNvSpPr/>
      </xdr:nvSpPr>
      <xdr:spPr>
        <a:xfrm>
          <a:off x="1079500" y="166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110002</xdr:rowOff>
    </xdr:from>
    <xdr:ext cx="534377" cy="259045"/>
    <xdr:sp macro="" textlink="">
      <xdr:nvSpPr>
        <xdr:cNvPr id="259" name="テキスト ボックス 258"/>
        <xdr:cNvSpPr txBox="1"/>
      </xdr:nvSpPr>
      <xdr:spPr>
        <a:xfrm>
          <a:off x="863111" y="16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168687</xdr:rowOff>
    </xdr:from>
    <xdr:to>
      <xdr:col>15</xdr:col>
      <xdr:colOff>180975</xdr:colOff>
      <xdr:row>38</xdr:row>
      <xdr:rowOff>96220</xdr:rowOff>
    </xdr:to>
    <xdr:cxnSp macro="">
      <xdr:nvCxnSpPr>
        <xdr:cNvPr id="286" name="直線コネクタ 285"/>
        <xdr:cNvCxnSpPr/>
      </xdr:nvCxnSpPr>
      <xdr:spPr>
        <a:xfrm>
          <a:off x="9639300" y="6512337"/>
          <a:ext cx="838200" cy="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141392</xdr:rowOff>
    </xdr:from>
    <xdr:to>
      <xdr:col>14</xdr:col>
      <xdr:colOff>28575</xdr:colOff>
      <xdr:row>37</xdr:row>
      <xdr:rowOff>168687</xdr:rowOff>
    </xdr:to>
    <xdr:cxnSp macro="">
      <xdr:nvCxnSpPr>
        <xdr:cNvPr id="289" name="直線コネクタ 288"/>
        <xdr:cNvCxnSpPr/>
      </xdr:nvCxnSpPr>
      <xdr:spPr>
        <a:xfrm>
          <a:off x="8750300" y="6485042"/>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146558</xdr:rowOff>
    </xdr:from>
    <xdr:to>
      <xdr:col>12</xdr:col>
      <xdr:colOff>511175</xdr:colOff>
      <xdr:row>37</xdr:row>
      <xdr:rowOff>141392</xdr:rowOff>
    </xdr:to>
    <xdr:cxnSp macro="">
      <xdr:nvCxnSpPr>
        <xdr:cNvPr id="292" name="直線コネクタ 291"/>
        <xdr:cNvCxnSpPr/>
      </xdr:nvCxnSpPr>
      <xdr:spPr>
        <a:xfrm>
          <a:off x="7861300" y="6318758"/>
          <a:ext cx="889000" cy="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69245</xdr:rowOff>
    </xdr:from>
    <xdr:to>
      <xdr:col>11</xdr:col>
      <xdr:colOff>307975</xdr:colOff>
      <xdr:row>36</xdr:row>
      <xdr:rowOff>146558</xdr:rowOff>
    </xdr:to>
    <xdr:cxnSp macro="">
      <xdr:nvCxnSpPr>
        <xdr:cNvPr id="295" name="直線コネクタ 294"/>
        <xdr:cNvCxnSpPr/>
      </xdr:nvCxnSpPr>
      <xdr:spPr>
        <a:xfrm>
          <a:off x="6972300" y="6241445"/>
          <a:ext cx="889000" cy="7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45420</xdr:rowOff>
    </xdr:from>
    <xdr:to>
      <xdr:col>15</xdr:col>
      <xdr:colOff>231775</xdr:colOff>
      <xdr:row>38</xdr:row>
      <xdr:rowOff>147020</xdr:rowOff>
    </xdr:to>
    <xdr:sp macro="" textlink="">
      <xdr:nvSpPr>
        <xdr:cNvPr id="305" name="円/楕円 304"/>
        <xdr:cNvSpPr/>
      </xdr:nvSpPr>
      <xdr:spPr>
        <a:xfrm>
          <a:off x="10426700" y="65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117887</xdr:rowOff>
    </xdr:from>
    <xdr:to>
      <xdr:col>14</xdr:col>
      <xdr:colOff>79375</xdr:colOff>
      <xdr:row>38</xdr:row>
      <xdr:rowOff>48037</xdr:rowOff>
    </xdr:to>
    <xdr:sp macro="" textlink="">
      <xdr:nvSpPr>
        <xdr:cNvPr id="307" name="円/楕円 306"/>
        <xdr:cNvSpPr/>
      </xdr:nvSpPr>
      <xdr:spPr>
        <a:xfrm>
          <a:off x="9588500" y="64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64564</xdr:rowOff>
    </xdr:from>
    <xdr:ext cx="469744" cy="259045"/>
    <xdr:sp macro="" textlink="">
      <xdr:nvSpPr>
        <xdr:cNvPr id="308" name="テキスト ボックス 307"/>
        <xdr:cNvSpPr txBox="1"/>
      </xdr:nvSpPr>
      <xdr:spPr>
        <a:xfrm>
          <a:off x="9404427" y="623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90592</xdr:rowOff>
    </xdr:from>
    <xdr:to>
      <xdr:col>12</xdr:col>
      <xdr:colOff>561975</xdr:colOff>
      <xdr:row>38</xdr:row>
      <xdr:rowOff>20741</xdr:rowOff>
    </xdr:to>
    <xdr:sp macro="" textlink="">
      <xdr:nvSpPr>
        <xdr:cNvPr id="309" name="円/楕円 308"/>
        <xdr:cNvSpPr/>
      </xdr:nvSpPr>
      <xdr:spPr>
        <a:xfrm>
          <a:off x="8699500" y="6434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37269</xdr:rowOff>
    </xdr:from>
    <xdr:ext cx="469744" cy="259045"/>
    <xdr:sp macro="" textlink="">
      <xdr:nvSpPr>
        <xdr:cNvPr id="310" name="テキスト ボックス 309"/>
        <xdr:cNvSpPr txBox="1"/>
      </xdr:nvSpPr>
      <xdr:spPr>
        <a:xfrm>
          <a:off x="8515427" y="620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95758</xdr:rowOff>
    </xdr:from>
    <xdr:to>
      <xdr:col>11</xdr:col>
      <xdr:colOff>358775</xdr:colOff>
      <xdr:row>37</xdr:row>
      <xdr:rowOff>25908</xdr:rowOff>
    </xdr:to>
    <xdr:sp macro="" textlink="">
      <xdr:nvSpPr>
        <xdr:cNvPr id="311" name="円/楕円 310"/>
        <xdr:cNvSpPr/>
      </xdr:nvSpPr>
      <xdr:spPr>
        <a:xfrm>
          <a:off x="7810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42435</xdr:rowOff>
    </xdr:from>
    <xdr:ext cx="469744" cy="259045"/>
    <xdr:sp macro="" textlink="">
      <xdr:nvSpPr>
        <xdr:cNvPr id="312" name="テキスト ボックス 311"/>
        <xdr:cNvSpPr txBox="1"/>
      </xdr:nvSpPr>
      <xdr:spPr>
        <a:xfrm>
          <a:off x="7626427" y="60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18445</xdr:rowOff>
    </xdr:from>
    <xdr:to>
      <xdr:col>10</xdr:col>
      <xdr:colOff>155575</xdr:colOff>
      <xdr:row>36</xdr:row>
      <xdr:rowOff>120045</xdr:rowOff>
    </xdr:to>
    <xdr:sp macro="" textlink="">
      <xdr:nvSpPr>
        <xdr:cNvPr id="313" name="円/楕円 312"/>
        <xdr:cNvSpPr/>
      </xdr:nvSpPr>
      <xdr:spPr>
        <a:xfrm>
          <a:off x="6921500" y="61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136572</xdr:rowOff>
    </xdr:from>
    <xdr:ext cx="469744" cy="259045"/>
    <xdr:sp macro="" textlink="">
      <xdr:nvSpPr>
        <xdr:cNvPr id="314" name="テキスト ボックス 313"/>
        <xdr:cNvSpPr txBox="1"/>
      </xdr:nvSpPr>
      <xdr:spPr>
        <a:xfrm>
          <a:off x="6737427" y="596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105966</xdr:rowOff>
    </xdr:from>
    <xdr:to>
      <xdr:col>15</xdr:col>
      <xdr:colOff>180975</xdr:colOff>
      <xdr:row>56</xdr:row>
      <xdr:rowOff>127283</xdr:rowOff>
    </xdr:to>
    <xdr:cxnSp macro="">
      <xdr:nvCxnSpPr>
        <xdr:cNvPr id="343" name="直線コネクタ 342"/>
        <xdr:cNvCxnSpPr/>
      </xdr:nvCxnSpPr>
      <xdr:spPr>
        <a:xfrm>
          <a:off x="9639300" y="9707166"/>
          <a:ext cx="8382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105966</xdr:rowOff>
    </xdr:from>
    <xdr:to>
      <xdr:col>14</xdr:col>
      <xdr:colOff>28575</xdr:colOff>
      <xdr:row>57</xdr:row>
      <xdr:rowOff>23773</xdr:rowOff>
    </xdr:to>
    <xdr:cxnSp macro="">
      <xdr:nvCxnSpPr>
        <xdr:cNvPr id="346" name="直線コネクタ 345"/>
        <xdr:cNvCxnSpPr/>
      </xdr:nvCxnSpPr>
      <xdr:spPr>
        <a:xfrm flipV="1">
          <a:off x="8750300" y="9707166"/>
          <a:ext cx="889000" cy="8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23773</xdr:rowOff>
    </xdr:from>
    <xdr:to>
      <xdr:col>12</xdr:col>
      <xdr:colOff>511175</xdr:colOff>
      <xdr:row>57</xdr:row>
      <xdr:rowOff>78759</xdr:rowOff>
    </xdr:to>
    <xdr:cxnSp macro="">
      <xdr:nvCxnSpPr>
        <xdr:cNvPr id="349" name="直線コネクタ 348"/>
        <xdr:cNvCxnSpPr/>
      </xdr:nvCxnSpPr>
      <xdr:spPr>
        <a:xfrm flipV="1">
          <a:off x="7861300" y="9796423"/>
          <a:ext cx="889000" cy="5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161040</xdr:rowOff>
    </xdr:from>
    <xdr:to>
      <xdr:col>11</xdr:col>
      <xdr:colOff>307975</xdr:colOff>
      <xdr:row>57</xdr:row>
      <xdr:rowOff>78759</xdr:rowOff>
    </xdr:to>
    <xdr:cxnSp macro="">
      <xdr:nvCxnSpPr>
        <xdr:cNvPr id="352" name="直線コネクタ 351"/>
        <xdr:cNvCxnSpPr/>
      </xdr:nvCxnSpPr>
      <xdr:spPr>
        <a:xfrm>
          <a:off x="6972300" y="9762240"/>
          <a:ext cx="889000" cy="8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76483</xdr:rowOff>
    </xdr:from>
    <xdr:to>
      <xdr:col>15</xdr:col>
      <xdr:colOff>231775</xdr:colOff>
      <xdr:row>57</xdr:row>
      <xdr:rowOff>6633</xdr:rowOff>
    </xdr:to>
    <xdr:sp macro="" textlink="">
      <xdr:nvSpPr>
        <xdr:cNvPr id="362" name="円/楕円 361"/>
        <xdr:cNvSpPr/>
      </xdr:nvSpPr>
      <xdr:spPr>
        <a:xfrm>
          <a:off x="10426700" y="96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99360</xdr:rowOff>
    </xdr:from>
    <xdr:ext cx="599010" cy="259045"/>
    <xdr:sp macro="" textlink="">
      <xdr:nvSpPr>
        <xdr:cNvPr id="363" name="農林水産業費該当値テキスト"/>
        <xdr:cNvSpPr txBox="1"/>
      </xdr:nvSpPr>
      <xdr:spPr>
        <a:xfrm>
          <a:off x="10528300" y="952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55166</xdr:rowOff>
    </xdr:from>
    <xdr:to>
      <xdr:col>14</xdr:col>
      <xdr:colOff>79375</xdr:colOff>
      <xdr:row>56</xdr:row>
      <xdr:rowOff>156766</xdr:rowOff>
    </xdr:to>
    <xdr:sp macro="" textlink="">
      <xdr:nvSpPr>
        <xdr:cNvPr id="364" name="円/楕円 363"/>
        <xdr:cNvSpPr/>
      </xdr:nvSpPr>
      <xdr:spPr>
        <a:xfrm>
          <a:off x="9588500" y="96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1843</xdr:rowOff>
    </xdr:from>
    <xdr:ext cx="599010" cy="259045"/>
    <xdr:sp macro="" textlink="">
      <xdr:nvSpPr>
        <xdr:cNvPr id="365" name="テキスト ボックス 364"/>
        <xdr:cNvSpPr txBox="1"/>
      </xdr:nvSpPr>
      <xdr:spPr>
        <a:xfrm>
          <a:off x="9339794" y="943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144423</xdr:rowOff>
    </xdr:from>
    <xdr:to>
      <xdr:col>12</xdr:col>
      <xdr:colOff>561975</xdr:colOff>
      <xdr:row>57</xdr:row>
      <xdr:rowOff>74573</xdr:rowOff>
    </xdr:to>
    <xdr:sp macro="" textlink="">
      <xdr:nvSpPr>
        <xdr:cNvPr id="366" name="円/楕円 365"/>
        <xdr:cNvSpPr/>
      </xdr:nvSpPr>
      <xdr:spPr>
        <a:xfrm>
          <a:off x="8699500" y="97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91100</xdr:rowOff>
    </xdr:from>
    <xdr:ext cx="534377" cy="259045"/>
    <xdr:sp macro="" textlink="">
      <xdr:nvSpPr>
        <xdr:cNvPr id="367" name="テキスト ボックス 366"/>
        <xdr:cNvSpPr txBox="1"/>
      </xdr:nvSpPr>
      <xdr:spPr>
        <a:xfrm>
          <a:off x="8483111" y="95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27959</xdr:rowOff>
    </xdr:from>
    <xdr:to>
      <xdr:col>11</xdr:col>
      <xdr:colOff>358775</xdr:colOff>
      <xdr:row>57</xdr:row>
      <xdr:rowOff>129559</xdr:rowOff>
    </xdr:to>
    <xdr:sp macro="" textlink="">
      <xdr:nvSpPr>
        <xdr:cNvPr id="368" name="円/楕円 367"/>
        <xdr:cNvSpPr/>
      </xdr:nvSpPr>
      <xdr:spPr>
        <a:xfrm>
          <a:off x="7810500" y="98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120686</xdr:rowOff>
    </xdr:from>
    <xdr:ext cx="534377" cy="259045"/>
    <xdr:sp macro="" textlink="">
      <xdr:nvSpPr>
        <xdr:cNvPr id="369" name="テキスト ボックス 368"/>
        <xdr:cNvSpPr txBox="1"/>
      </xdr:nvSpPr>
      <xdr:spPr>
        <a:xfrm>
          <a:off x="7594111" y="989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110240</xdr:rowOff>
    </xdr:from>
    <xdr:to>
      <xdr:col>10</xdr:col>
      <xdr:colOff>155575</xdr:colOff>
      <xdr:row>57</xdr:row>
      <xdr:rowOff>40390</xdr:rowOff>
    </xdr:to>
    <xdr:sp macro="" textlink="">
      <xdr:nvSpPr>
        <xdr:cNvPr id="370" name="円/楕円 369"/>
        <xdr:cNvSpPr/>
      </xdr:nvSpPr>
      <xdr:spPr>
        <a:xfrm>
          <a:off x="6921500" y="9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56917</xdr:rowOff>
    </xdr:from>
    <xdr:ext cx="599010" cy="259045"/>
    <xdr:sp macro="" textlink="">
      <xdr:nvSpPr>
        <xdr:cNvPr id="371" name="テキスト ボックス 370"/>
        <xdr:cNvSpPr txBox="1"/>
      </xdr:nvSpPr>
      <xdr:spPr>
        <a:xfrm>
          <a:off x="6672794" y="94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136804</xdr:rowOff>
    </xdr:from>
    <xdr:to>
      <xdr:col>15</xdr:col>
      <xdr:colOff>180975</xdr:colOff>
      <xdr:row>78</xdr:row>
      <xdr:rowOff>64960</xdr:rowOff>
    </xdr:to>
    <xdr:cxnSp macro="">
      <xdr:nvCxnSpPr>
        <xdr:cNvPr id="400" name="直線コネクタ 399"/>
        <xdr:cNvCxnSpPr/>
      </xdr:nvCxnSpPr>
      <xdr:spPr>
        <a:xfrm flipV="1">
          <a:off x="9639300" y="13338454"/>
          <a:ext cx="838200" cy="9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64960</xdr:rowOff>
    </xdr:from>
    <xdr:to>
      <xdr:col>14</xdr:col>
      <xdr:colOff>28575</xdr:colOff>
      <xdr:row>78</xdr:row>
      <xdr:rowOff>113081</xdr:rowOff>
    </xdr:to>
    <xdr:cxnSp macro="">
      <xdr:nvCxnSpPr>
        <xdr:cNvPr id="403" name="直線コネクタ 402"/>
        <xdr:cNvCxnSpPr/>
      </xdr:nvCxnSpPr>
      <xdr:spPr>
        <a:xfrm flipV="1">
          <a:off x="8750300" y="13438060"/>
          <a:ext cx="8890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67653</xdr:rowOff>
    </xdr:from>
    <xdr:to>
      <xdr:col>12</xdr:col>
      <xdr:colOff>511175</xdr:colOff>
      <xdr:row>78</xdr:row>
      <xdr:rowOff>113081</xdr:rowOff>
    </xdr:to>
    <xdr:cxnSp macro="">
      <xdr:nvCxnSpPr>
        <xdr:cNvPr id="406" name="直線コネクタ 405"/>
        <xdr:cNvCxnSpPr/>
      </xdr:nvCxnSpPr>
      <xdr:spPr>
        <a:xfrm>
          <a:off x="7861300" y="13440753"/>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165951</xdr:rowOff>
    </xdr:from>
    <xdr:to>
      <xdr:col>11</xdr:col>
      <xdr:colOff>307975</xdr:colOff>
      <xdr:row>78</xdr:row>
      <xdr:rowOff>67653</xdr:rowOff>
    </xdr:to>
    <xdr:cxnSp macro="">
      <xdr:nvCxnSpPr>
        <xdr:cNvPr id="409" name="直線コネクタ 408"/>
        <xdr:cNvCxnSpPr/>
      </xdr:nvCxnSpPr>
      <xdr:spPr>
        <a:xfrm>
          <a:off x="6972300" y="12681801"/>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86004</xdr:rowOff>
    </xdr:from>
    <xdr:to>
      <xdr:col>15</xdr:col>
      <xdr:colOff>231775</xdr:colOff>
      <xdr:row>78</xdr:row>
      <xdr:rowOff>16154</xdr:rowOff>
    </xdr:to>
    <xdr:sp macro="" textlink="">
      <xdr:nvSpPr>
        <xdr:cNvPr id="419" name="円/楕円 418"/>
        <xdr:cNvSpPr/>
      </xdr:nvSpPr>
      <xdr:spPr>
        <a:xfrm>
          <a:off x="10426700" y="132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64431</xdr:rowOff>
    </xdr:from>
    <xdr:ext cx="534377" cy="259045"/>
    <xdr:sp macro="" textlink="">
      <xdr:nvSpPr>
        <xdr:cNvPr id="420" name="商工費該当値テキスト"/>
        <xdr:cNvSpPr txBox="1"/>
      </xdr:nvSpPr>
      <xdr:spPr>
        <a:xfrm>
          <a:off x="10528300" y="132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14160</xdr:rowOff>
    </xdr:from>
    <xdr:to>
      <xdr:col>14</xdr:col>
      <xdr:colOff>79375</xdr:colOff>
      <xdr:row>78</xdr:row>
      <xdr:rowOff>115760</xdr:rowOff>
    </xdr:to>
    <xdr:sp macro="" textlink="">
      <xdr:nvSpPr>
        <xdr:cNvPr id="421" name="円/楕円 420"/>
        <xdr:cNvSpPr/>
      </xdr:nvSpPr>
      <xdr:spPr>
        <a:xfrm>
          <a:off x="9588500" y="133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106887</xdr:rowOff>
    </xdr:from>
    <xdr:ext cx="534377" cy="259045"/>
    <xdr:sp macro="" textlink="">
      <xdr:nvSpPr>
        <xdr:cNvPr id="422" name="テキスト ボックス 421"/>
        <xdr:cNvSpPr txBox="1"/>
      </xdr:nvSpPr>
      <xdr:spPr>
        <a:xfrm>
          <a:off x="9372111" y="134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62281</xdr:rowOff>
    </xdr:from>
    <xdr:to>
      <xdr:col>12</xdr:col>
      <xdr:colOff>561975</xdr:colOff>
      <xdr:row>78</xdr:row>
      <xdr:rowOff>163881</xdr:rowOff>
    </xdr:to>
    <xdr:sp macro="" textlink="">
      <xdr:nvSpPr>
        <xdr:cNvPr id="423" name="円/楕円 422"/>
        <xdr:cNvSpPr/>
      </xdr:nvSpPr>
      <xdr:spPr>
        <a:xfrm>
          <a:off x="8699500" y="134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155008</xdr:rowOff>
    </xdr:from>
    <xdr:ext cx="469744" cy="259045"/>
    <xdr:sp macro="" textlink="">
      <xdr:nvSpPr>
        <xdr:cNvPr id="424" name="テキスト ボックス 423"/>
        <xdr:cNvSpPr txBox="1"/>
      </xdr:nvSpPr>
      <xdr:spPr>
        <a:xfrm>
          <a:off x="8515427" y="1352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16853</xdr:rowOff>
    </xdr:from>
    <xdr:to>
      <xdr:col>11</xdr:col>
      <xdr:colOff>358775</xdr:colOff>
      <xdr:row>78</xdr:row>
      <xdr:rowOff>118453</xdr:rowOff>
    </xdr:to>
    <xdr:sp macro="" textlink="">
      <xdr:nvSpPr>
        <xdr:cNvPr id="425" name="円/楕円 424"/>
        <xdr:cNvSpPr/>
      </xdr:nvSpPr>
      <xdr:spPr>
        <a:xfrm>
          <a:off x="7810500" y="133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109580</xdr:rowOff>
    </xdr:from>
    <xdr:ext cx="534377" cy="259045"/>
    <xdr:sp macro="" textlink="">
      <xdr:nvSpPr>
        <xdr:cNvPr id="426" name="テキスト ボックス 425"/>
        <xdr:cNvSpPr txBox="1"/>
      </xdr:nvSpPr>
      <xdr:spPr>
        <a:xfrm>
          <a:off x="7594111" y="1348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115151</xdr:rowOff>
    </xdr:from>
    <xdr:to>
      <xdr:col>10</xdr:col>
      <xdr:colOff>155575</xdr:colOff>
      <xdr:row>74</xdr:row>
      <xdr:rowOff>45301</xdr:rowOff>
    </xdr:to>
    <xdr:sp macro="" textlink="">
      <xdr:nvSpPr>
        <xdr:cNvPr id="427" name="円/楕円 426"/>
        <xdr:cNvSpPr/>
      </xdr:nvSpPr>
      <xdr:spPr>
        <a:xfrm>
          <a:off x="6921500" y="126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61828</xdr:rowOff>
    </xdr:from>
    <xdr:ext cx="534377" cy="259045"/>
    <xdr:sp macro="" textlink="">
      <xdr:nvSpPr>
        <xdr:cNvPr id="428" name="テキスト ボックス 427"/>
        <xdr:cNvSpPr txBox="1"/>
      </xdr:nvSpPr>
      <xdr:spPr>
        <a:xfrm>
          <a:off x="6705111" y="124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71284</xdr:rowOff>
    </xdr:from>
    <xdr:to>
      <xdr:col>15</xdr:col>
      <xdr:colOff>180340</xdr:colOff>
      <xdr:row>98</xdr:row>
      <xdr:rowOff>120648</xdr:rowOff>
    </xdr:to>
    <xdr:cxnSp macro="">
      <xdr:nvCxnSpPr>
        <xdr:cNvPr id="454" name="直線コネクタ 453"/>
        <xdr:cNvCxnSpPr/>
      </xdr:nvCxnSpPr>
      <xdr:spPr>
        <a:xfrm flipV="1">
          <a:off x="10475595" y="15673234"/>
          <a:ext cx="1270" cy="1249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124475</xdr:rowOff>
    </xdr:from>
    <xdr:ext cx="534377" cy="259045"/>
    <xdr:sp macro="" textlink="">
      <xdr:nvSpPr>
        <xdr:cNvPr id="455" name="土木費最小値テキスト"/>
        <xdr:cNvSpPr txBox="1"/>
      </xdr:nvSpPr>
      <xdr:spPr>
        <a:xfrm>
          <a:off x="10528300" y="169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120648</xdr:rowOff>
    </xdr:from>
    <xdr:to>
      <xdr:col>15</xdr:col>
      <xdr:colOff>269875</xdr:colOff>
      <xdr:row>98</xdr:row>
      <xdr:rowOff>120648</xdr:rowOff>
    </xdr:to>
    <xdr:cxnSp macro="">
      <xdr:nvCxnSpPr>
        <xdr:cNvPr id="456" name="直線コネクタ 455"/>
        <xdr:cNvCxnSpPr/>
      </xdr:nvCxnSpPr>
      <xdr:spPr>
        <a:xfrm>
          <a:off x="10388600" y="1692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17961</xdr:rowOff>
    </xdr:from>
    <xdr:ext cx="599010" cy="259045"/>
    <xdr:sp macro="" textlink="">
      <xdr:nvSpPr>
        <xdr:cNvPr id="457" name="土木費最大値テキスト"/>
        <xdr:cNvSpPr txBox="1"/>
      </xdr:nvSpPr>
      <xdr:spPr>
        <a:xfrm>
          <a:off x="10528300" y="15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91</xdr:row>
      <xdr:rowOff>71284</xdr:rowOff>
    </xdr:from>
    <xdr:to>
      <xdr:col>15</xdr:col>
      <xdr:colOff>269875</xdr:colOff>
      <xdr:row>91</xdr:row>
      <xdr:rowOff>71284</xdr:rowOff>
    </xdr:to>
    <xdr:cxnSp macro="">
      <xdr:nvCxnSpPr>
        <xdr:cNvPr id="458" name="直線コネクタ 457"/>
        <xdr:cNvCxnSpPr/>
      </xdr:nvCxnSpPr>
      <xdr:spPr>
        <a:xfrm>
          <a:off x="10388600" y="15673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22408</xdr:rowOff>
    </xdr:from>
    <xdr:to>
      <xdr:col>15</xdr:col>
      <xdr:colOff>180975</xdr:colOff>
      <xdr:row>94</xdr:row>
      <xdr:rowOff>21272</xdr:rowOff>
    </xdr:to>
    <xdr:cxnSp macro="">
      <xdr:nvCxnSpPr>
        <xdr:cNvPr id="459" name="直線コネクタ 458"/>
        <xdr:cNvCxnSpPr/>
      </xdr:nvCxnSpPr>
      <xdr:spPr>
        <a:xfrm>
          <a:off x="9639300" y="15624358"/>
          <a:ext cx="838200" cy="5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130805</xdr:rowOff>
    </xdr:from>
    <xdr:ext cx="534377" cy="259045"/>
    <xdr:sp macro="" textlink="">
      <xdr:nvSpPr>
        <xdr:cNvPr id="460" name="土木費平均値テキスト"/>
        <xdr:cNvSpPr txBox="1"/>
      </xdr:nvSpPr>
      <xdr:spPr>
        <a:xfrm>
          <a:off x="10528300" y="1641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152378</xdr:rowOff>
    </xdr:from>
    <xdr:to>
      <xdr:col>15</xdr:col>
      <xdr:colOff>231775</xdr:colOff>
      <xdr:row>96</xdr:row>
      <xdr:rowOff>82528</xdr:rowOff>
    </xdr:to>
    <xdr:sp macro="" textlink="">
      <xdr:nvSpPr>
        <xdr:cNvPr id="461" name="フローチャート : 判断 460"/>
        <xdr:cNvSpPr/>
      </xdr:nvSpPr>
      <xdr:spPr>
        <a:xfrm>
          <a:off x="10426700" y="164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22408</xdr:rowOff>
    </xdr:from>
    <xdr:to>
      <xdr:col>14</xdr:col>
      <xdr:colOff>28575</xdr:colOff>
      <xdr:row>94</xdr:row>
      <xdr:rowOff>9378</xdr:rowOff>
    </xdr:to>
    <xdr:cxnSp macro="">
      <xdr:nvCxnSpPr>
        <xdr:cNvPr id="462" name="直線コネクタ 461"/>
        <xdr:cNvCxnSpPr/>
      </xdr:nvCxnSpPr>
      <xdr:spPr>
        <a:xfrm flipV="1">
          <a:off x="8750300" y="15624358"/>
          <a:ext cx="889000" cy="50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115698</xdr:rowOff>
    </xdr:from>
    <xdr:to>
      <xdr:col>14</xdr:col>
      <xdr:colOff>79375</xdr:colOff>
      <xdr:row>96</xdr:row>
      <xdr:rowOff>45848</xdr:rowOff>
    </xdr:to>
    <xdr:sp macro="" textlink="">
      <xdr:nvSpPr>
        <xdr:cNvPr id="463" name="フローチャート : 判断 462"/>
        <xdr:cNvSpPr/>
      </xdr:nvSpPr>
      <xdr:spPr>
        <a:xfrm>
          <a:off x="9588500" y="1640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36975</xdr:rowOff>
    </xdr:from>
    <xdr:ext cx="534377" cy="259045"/>
    <xdr:sp macro="" textlink="">
      <xdr:nvSpPr>
        <xdr:cNvPr id="464" name="テキスト ボックス 463"/>
        <xdr:cNvSpPr txBox="1"/>
      </xdr:nvSpPr>
      <xdr:spPr>
        <a:xfrm>
          <a:off x="9372111" y="164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9378</xdr:rowOff>
    </xdr:from>
    <xdr:to>
      <xdr:col>12</xdr:col>
      <xdr:colOff>511175</xdr:colOff>
      <xdr:row>95</xdr:row>
      <xdr:rowOff>59527</xdr:rowOff>
    </xdr:to>
    <xdr:cxnSp macro="">
      <xdr:nvCxnSpPr>
        <xdr:cNvPr id="465" name="直線コネクタ 464"/>
        <xdr:cNvCxnSpPr/>
      </xdr:nvCxnSpPr>
      <xdr:spPr>
        <a:xfrm flipV="1">
          <a:off x="7861300" y="16125678"/>
          <a:ext cx="889000" cy="22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128088</xdr:rowOff>
    </xdr:from>
    <xdr:to>
      <xdr:col>12</xdr:col>
      <xdr:colOff>561975</xdr:colOff>
      <xdr:row>96</xdr:row>
      <xdr:rowOff>58238</xdr:rowOff>
    </xdr:to>
    <xdr:sp macro="" textlink="">
      <xdr:nvSpPr>
        <xdr:cNvPr id="466" name="フローチャート : 判断 465"/>
        <xdr:cNvSpPr/>
      </xdr:nvSpPr>
      <xdr:spPr>
        <a:xfrm>
          <a:off x="8699500" y="164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49365</xdr:rowOff>
    </xdr:from>
    <xdr:ext cx="534377" cy="259045"/>
    <xdr:sp macro="" textlink="">
      <xdr:nvSpPr>
        <xdr:cNvPr id="467" name="テキスト ボックス 466"/>
        <xdr:cNvSpPr txBox="1"/>
      </xdr:nvSpPr>
      <xdr:spPr>
        <a:xfrm>
          <a:off x="8483111" y="165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59527</xdr:rowOff>
    </xdr:from>
    <xdr:to>
      <xdr:col>11</xdr:col>
      <xdr:colOff>307975</xdr:colOff>
      <xdr:row>96</xdr:row>
      <xdr:rowOff>92425</xdr:rowOff>
    </xdr:to>
    <xdr:cxnSp macro="">
      <xdr:nvCxnSpPr>
        <xdr:cNvPr id="468" name="直線コネクタ 467"/>
        <xdr:cNvCxnSpPr/>
      </xdr:nvCxnSpPr>
      <xdr:spPr>
        <a:xfrm flipV="1">
          <a:off x="6972300" y="16347277"/>
          <a:ext cx="889000" cy="20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33945</xdr:rowOff>
    </xdr:from>
    <xdr:to>
      <xdr:col>11</xdr:col>
      <xdr:colOff>358775</xdr:colOff>
      <xdr:row>96</xdr:row>
      <xdr:rowOff>135545</xdr:rowOff>
    </xdr:to>
    <xdr:sp macro="" textlink="">
      <xdr:nvSpPr>
        <xdr:cNvPr id="469" name="フローチャート : 判断 468"/>
        <xdr:cNvSpPr/>
      </xdr:nvSpPr>
      <xdr:spPr>
        <a:xfrm>
          <a:off x="7810500" y="1649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126672</xdr:rowOff>
    </xdr:from>
    <xdr:ext cx="534377" cy="259045"/>
    <xdr:sp macro="" textlink="">
      <xdr:nvSpPr>
        <xdr:cNvPr id="470" name="テキスト ボックス 469"/>
        <xdr:cNvSpPr txBox="1"/>
      </xdr:nvSpPr>
      <xdr:spPr>
        <a:xfrm>
          <a:off x="7594111" y="165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47955</xdr:rowOff>
    </xdr:from>
    <xdr:to>
      <xdr:col>10</xdr:col>
      <xdr:colOff>155575</xdr:colOff>
      <xdr:row>96</xdr:row>
      <xdr:rowOff>149555</xdr:rowOff>
    </xdr:to>
    <xdr:sp macro="" textlink="">
      <xdr:nvSpPr>
        <xdr:cNvPr id="471" name="フローチャート : 判断 470"/>
        <xdr:cNvSpPr/>
      </xdr:nvSpPr>
      <xdr:spPr>
        <a:xfrm>
          <a:off x="6921500" y="165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140682</xdr:rowOff>
    </xdr:from>
    <xdr:ext cx="534377" cy="259045"/>
    <xdr:sp macro="" textlink="">
      <xdr:nvSpPr>
        <xdr:cNvPr id="472" name="テキスト ボックス 471"/>
        <xdr:cNvSpPr txBox="1"/>
      </xdr:nvSpPr>
      <xdr:spPr>
        <a:xfrm>
          <a:off x="6705111" y="1659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141922</xdr:rowOff>
    </xdr:from>
    <xdr:to>
      <xdr:col>15</xdr:col>
      <xdr:colOff>231775</xdr:colOff>
      <xdr:row>94</xdr:row>
      <xdr:rowOff>72072</xdr:rowOff>
    </xdr:to>
    <xdr:sp macro="" textlink="">
      <xdr:nvSpPr>
        <xdr:cNvPr id="478" name="円/楕円 477"/>
        <xdr:cNvSpPr/>
      </xdr:nvSpPr>
      <xdr:spPr>
        <a:xfrm>
          <a:off x="10426700" y="160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164799</xdr:rowOff>
    </xdr:from>
    <xdr:ext cx="599010" cy="259045"/>
    <xdr:sp macro="" textlink="">
      <xdr:nvSpPr>
        <xdr:cNvPr id="479" name="土木費該当値テキスト"/>
        <xdr:cNvSpPr txBox="1"/>
      </xdr:nvSpPr>
      <xdr:spPr>
        <a:xfrm>
          <a:off x="10528300" y="159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143,132</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143058</xdr:rowOff>
    </xdr:from>
    <xdr:to>
      <xdr:col>14</xdr:col>
      <xdr:colOff>79375</xdr:colOff>
      <xdr:row>91</xdr:row>
      <xdr:rowOff>73208</xdr:rowOff>
    </xdr:to>
    <xdr:sp macro="" textlink="">
      <xdr:nvSpPr>
        <xdr:cNvPr id="480" name="円/楕円 479"/>
        <xdr:cNvSpPr/>
      </xdr:nvSpPr>
      <xdr:spPr>
        <a:xfrm>
          <a:off x="9588500" y="155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89735</xdr:rowOff>
    </xdr:from>
    <xdr:ext cx="599010" cy="259045"/>
    <xdr:sp macro="" textlink="">
      <xdr:nvSpPr>
        <xdr:cNvPr id="481" name="テキスト ボックス 480"/>
        <xdr:cNvSpPr txBox="1"/>
      </xdr:nvSpPr>
      <xdr:spPr>
        <a:xfrm>
          <a:off x="9339794" y="1534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221,708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130028</xdr:rowOff>
    </xdr:from>
    <xdr:to>
      <xdr:col>12</xdr:col>
      <xdr:colOff>561975</xdr:colOff>
      <xdr:row>94</xdr:row>
      <xdr:rowOff>60178</xdr:rowOff>
    </xdr:to>
    <xdr:sp macro="" textlink="">
      <xdr:nvSpPr>
        <xdr:cNvPr id="482" name="円/楕円 481"/>
        <xdr:cNvSpPr/>
      </xdr:nvSpPr>
      <xdr:spPr>
        <a:xfrm>
          <a:off x="8699500" y="160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76705</xdr:rowOff>
    </xdr:from>
    <xdr:ext cx="599010" cy="259045"/>
    <xdr:sp macro="" textlink="">
      <xdr:nvSpPr>
        <xdr:cNvPr id="483" name="テキスト ボックス 482"/>
        <xdr:cNvSpPr txBox="1"/>
      </xdr:nvSpPr>
      <xdr:spPr>
        <a:xfrm>
          <a:off x="8450794" y="1585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144,953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8727</xdr:rowOff>
    </xdr:from>
    <xdr:to>
      <xdr:col>11</xdr:col>
      <xdr:colOff>358775</xdr:colOff>
      <xdr:row>95</xdr:row>
      <xdr:rowOff>110327</xdr:rowOff>
    </xdr:to>
    <xdr:sp macro="" textlink="">
      <xdr:nvSpPr>
        <xdr:cNvPr id="484" name="円/楕円 483"/>
        <xdr:cNvSpPr/>
      </xdr:nvSpPr>
      <xdr:spPr>
        <a:xfrm>
          <a:off x="7810500" y="162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126854</xdr:rowOff>
    </xdr:from>
    <xdr:ext cx="599010" cy="259045"/>
    <xdr:sp macro="" textlink="">
      <xdr:nvSpPr>
        <xdr:cNvPr id="485" name="テキスト ボックス 484"/>
        <xdr:cNvSpPr txBox="1"/>
      </xdr:nvSpPr>
      <xdr:spPr>
        <a:xfrm>
          <a:off x="7561794" y="1607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41625</xdr:rowOff>
    </xdr:from>
    <xdr:to>
      <xdr:col>10</xdr:col>
      <xdr:colOff>155575</xdr:colOff>
      <xdr:row>96</xdr:row>
      <xdr:rowOff>143225</xdr:rowOff>
    </xdr:to>
    <xdr:sp macro="" textlink="">
      <xdr:nvSpPr>
        <xdr:cNvPr id="486" name="円/楕円 485"/>
        <xdr:cNvSpPr/>
      </xdr:nvSpPr>
      <xdr:spPr>
        <a:xfrm>
          <a:off x="6921500" y="1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159752</xdr:rowOff>
    </xdr:from>
    <xdr:ext cx="534377" cy="259045"/>
    <xdr:sp macro="" textlink="">
      <xdr:nvSpPr>
        <xdr:cNvPr id="487" name="テキスト ボックス 486"/>
        <xdr:cNvSpPr txBox="1"/>
      </xdr:nvSpPr>
      <xdr:spPr>
        <a:xfrm>
          <a:off x="6705111" y="162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11" name="直線コネクタ 510"/>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2"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3" name="直線コネクタ 512"/>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4"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5" name="直線コネクタ 514"/>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8918</xdr:rowOff>
    </xdr:from>
    <xdr:to>
      <xdr:col>23</xdr:col>
      <xdr:colOff>517525</xdr:colOff>
      <xdr:row>37</xdr:row>
      <xdr:rowOff>123408</xdr:rowOff>
    </xdr:to>
    <xdr:cxnSp macro="">
      <xdr:nvCxnSpPr>
        <xdr:cNvPr id="516" name="直線コネクタ 515"/>
        <xdr:cNvCxnSpPr/>
      </xdr:nvCxnSpPr>
      <xdr:spPr>
        <a:xfrm>
          <a:off x="15481300" y="6352568"/>
          <a:ext cx="838200" cy="1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7"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8" name="フローチャート : 判断 517"/>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8918</xdr:rowOff>
    </xdr:from>
    <xdr:to>
      <xdr:col>22</xdr:col>
      <xdr:colOff>365125</xdr:colOff>
      <xdr:row>37</xdr:row>
      <xdr:rowOff>145750</xdr:rowOff>
    </xdr:to>
    <xdr:cxnSp macro="">
      <xdr:nvCxnSpPr>
        <xdr:cNvPr id="519" name="直線コネクタ 518"/>
        <xdr:cNvCxnSpPr/>
      </xdr:nvCxnSpPr>
      <xdr:spPr>
        <a:xfrm flipV="1">
          <a:off x="14592300" y="6352568"/>
          <a:ext cx="889000" cy="13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20" name="フローチャート : 判断 519"/>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21" name="テキスト ボックス 520"/>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125740</xdr:rowOff>
    </xdr:from>
    <xdr:to>
      <xdr:col>21</xdr:col>
      <xdr:colOff>161925</xdr:colOff>
      <xdr:row>37</xdr:row>
      <xdr:rowOff>145750</xdr:rowOff>
    </xdr:to>
    <xdr:cxnSp macro="">
      <xdr:nvCxnSpPr>
        <xdr:cNvPr id="522" name="直線コネクタ 521"/>
        <xdr:cNvCxnSpPr/>
      </xdr:nvCxnSpPr>
      <xdr:spPr>
        <a:xfrm>
          <a:off x="13703300" y="6469390"/>
          <a:ext cx="8890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3" name="フローチャート : 判断 522"/>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4" name="テキスト ボックス 523"/>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125214</xdr:rowOff>
    </xdr:from>
    <xdr:to>
      <xdr:col>19</xdr:col>
      <xdr:colOff>644525</xdr:colOff>
      <xdr:row>37</xdr:row>
      <xdr:rowOff>125740</xdr:rowOff>
    </xdr:to>
    <xdr:cxnSp macro="">
      <xdr:nvCxnSpPr>
        <xdr:cNvPr id="525" name="直線コネクタ 524"/>
        <xdr:cNvCxnSpPr/>
      </xdr:nvCxnSpPr>
      <xdr:spPr>
        <a:xfrm>
          <a:off x="12814300" y="646886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6" name="フローチャート : 判断 525"/>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7" name="テキスト ボックス 526"/>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8" name="フローチャート : 判断 527"/>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9" name="テキスト ボックス 528"/>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72608</xdr:rowOff>
    </xdr:from>
    <xdr:to>
      <xdr:col>23</xdr:col>
      <xdr:colOff>568325</xdr:colOff>
      <xdr:row>38</xdr:row>
      <xdr:rowOff>2758</xdr:rowOff>
    </xdr:to>
    <xdr:sp macro="" textlink="">
      <xdr:nvSpPr>
        <xdr:cNvPr id="535" name="円/楕円 534"/>
        <xdr:cNvSpPr/>
      </xdr:nvSpPr>
      <xdr:spPr>
        <a:xfrm>
          <a:off x="16268700" y="64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51035</xdr:rowOff>
    </xdr:from>
    <xdr:ext cx="534377" cy="259045"/>
    <xdr:sp macro="" textlink="">
      <xdr:nvSpPr>
        <xdr:cNvPr id="536" name="消防費該当値テキスト"/>
        <xdr:cNvSpPr txBox="1"/>
      </xdr:nvSpPr>
      <xdr:spPr>
        <a:xfrm>
          <a:off x="16370300"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129568</xdr:rowOff>
    </xdr:from>
    <xdr:to>
      <xdr:col>22</xdr:col>
      <xdr:colOff>415925</xdr:colOff>
      <xdr:row>37</xdr:row>
      <xdr:rowOff>59718</xdr:rowOff>
    </xdr:to>
    <xdr:sp macro="" textlink="">
      <xdr:nvSpPr>
        <xdr:cNvPr id="537" name="円/楕円 536"/>
        <xdr:cNvSpPr/>
      </xdr:nvSpPr>
      <xdr:spPr>
        <a:xfrm>
          <a:off x="15430500" y="63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76245</xdr:rowOff>
    </xdr:from>
    <xdr:ext cx="534377" cy="259045"/>
    <xdr:sp macro="" textlink="">
      <xdr:nvSpPr>
        <xdr:cNvPr id="538" name="テキスト ボックス 537"/>
        <xdr:cNvSpPr txBox="1"/>
      </xdr:nvSpPr>
      <xdr:spPr>
        <a:xfrm>
          <a:off x="15214111" y="60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94950</xdr:rowOff>
    </xdr:from>
    <xdr:to>
      <xdr:col>21</xdr:col>
      <xdr:colOff>212725</xdr:colOff>
      <xdr:row>38</xdr:row>
      <xdr:rowOff>25101</xdr:rowOff>
    </xdr:to>
    <xdr:sp macro="" textlink="">
      <xdr:nvSpPr>
        <xdr:cNvPr id="539" name="円/楕円 538"/>
        <xdr:cNvSpPr/>
      </xdr:nvSpPr>
      <xdr:spPr>
        <a:xfrm>
          <a:off x="14541500" y="6438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16227</xdr:rowOff>
    </xdr:from>
    <xdr:ext cx="534377" cy="259045"/>
    <xdr:sp macro="" textlink="">
      <xdr:nvSpPr>
        <xdr:cNvPr id="540" name="テキスト ボックス 539"/>
        <xdr:cNvSpPr txBox="1"/>
      </xdr:nvSpPr>
      <xdr:spPr>
        <a:xfrm>
          <a:off x="14325111" y="65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74940</xdr:rowOff>
    </xdr:from>
    <xdr:to>
      <xdr:col>20</xdr:col>
      <xdr:colOff>9525</xdr:colOff>
      <xdr:row>38</xdr:row>
      <xdr:rowOff>5090</xdr:rowOff>
    </xdr:to>
    <xdr:sp macro="" textlink="">
      <xdr:nvSpPr>
        <xdr:cNvPr id="541" name="円/楕円 540"/>
        <xdr:cNvSpPr/>
      </xdr:nvSpPr>
      <xdr:spPr>
        <a:xfrm>
          <a:off x="13652500" y="64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167667</xdr:rowOff>
    </xdr:from>
    <xdr:ext cx="534377" cy="259045"/>
    <xdr:sp macro="" textlink="">
      <xdr:nvSpPr>
        <xdr:cNvPr id="542" name="テキスト ボックス 541"/>
        <xdr:cNvSpPr txBox="1"/>
      </xdr:nvSpPr>
      <xdr:spPr>
        <a:xfrm>
          <a:off x="13436111" y="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74414</xdr:rowOff>
    </xdr:from>
    <xdr:to>
      <xdr:col>18</xdr:col>
      <xdr:colOff>492125</xdr:colOff>
      <xdr:row>38</xdr:row>
      <xdr:rowOff>4564</xdr:rowOff>
    </xdr:to>
    <xdr:sp macro="" textlink="">
      <xdr:nvSpPr>
        <xdr:cNvPr id="543" name="円/楕円 542"/>
        <xdr:cNvSpPr/>
      </xdr:nvSpPr>
      <xdr:spPr>
        <a:xfrm>
          <a:off x="12763500" y="64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21091</xdr:rowOff>
    </xdr:from>
    <xdr:ext cx="534377" cy="259045"/>
    <xdr:sp macro="" textlink="">
      <xdr:nvSpPr>
        <xdr:cNvPr id="544" name="テキスト ボックス 543"/>
        <xdr:cNvSpPr txBox="1"/>
      </xdr:nvSpPr>
      <xdr:spPr>
        <a:xfrm>
          <a:off x="12547111" y="61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6" name="直線コネクタ 565"/>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7"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8" name="直線コネクタ 567"/>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9"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70" name="直線コネクタ 569"/>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152973</xdr:rowOff>
    </xdr:from>
    <xdr:to>
      <xdr:col>23</xdr:col>
      <xdr:colOff>517525</xdr:colOff>
      <xdr:row>56</xdr:row>
      <xdr:rowOff>27032</xdr:rowOff>
    </xdr:to>
    <xdr:cxnSp macro="">
      <xdr:nvCxnSpPr>
        <xdr:cNvPr id="571" name="直線コネクタ 570"/>
        <xdr:cNvCxnSpPr/>
      </xdr:nvCxnSpPr>
      <xdr:spPr>
        <a:xfrm flipV="1">
          <a:off x="15481300" y="9411273"/>
          <a:ext cx="838200" cy="2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2"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3" name="フローチャート : 判断 572"/>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112117</xdr:rowOff>
    </xdr:from>
    <xdr:to>
      <xdr:col>22</xdr:col>
      <xdr:colOff>365125</xdr:colOff>
      <xdr:row>56</xdr:row>
      <xdr:rowOff>27032</xdr:rowOff>
    </xdr:to>
    <xdr:cxnSp macro="">
      <xdr:nvCxnSpPr>
        <xdr:cNvPr id="574" name="直線コネクタ 573"/>
        <xdr:cNvCxnSpPr/>
      </xdr:nvCxnSpPr>
      <xdr:spPr>
        <a:xfrm>
          <a:off x="14592300" y="9541867"/>
          <a:ext cx="889000" cy="8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5" name="フローチャート : 判断 574"/>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6" name="テキスト ボックス 575"/>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112117</xdr:rowOff>
    </xdr:from>
    <xdr:to>
      <xdr:col>21</xdr:col>
      <xdr:colOff>161925</xdr:colOff>
      <xdr:row>56</xdr:row>
      <xdr:rowOff>85298</xdr:rowOff>
    </xdr:to>
    <xdr:cxnSp macro="">
      <xdr:nvCxnSpPr>
        <xdr:cNvPr id="577" name="直線コネクタ 576"/>
        <xdr:cNvCxnSpPr/>
      </xdr:nvCxnSpPr>
      <xdr:spPr>
        <a:xfrm flipV="1">
          <a:off x="13703300" y="9541867"/>
          <a:ext cx="889000" cy="1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8" name="フローチャート : 判断 577"/>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9" name="テキスト ボックス 578"/>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32532</xdr:rowOff>
    </xdr:from>
    <xdr:to>
      <xdr:col>19</xdr:col>
      <xdr:colOff>644525</xdr:colOff>
      <xdr:row>56</xdr:row>
      <xdr:rowOff>85298</xdr:rowOff>
    </xdr:to>
    <xdr:cxnSp macro="">
      <xdr:nvCxnSpPr>
        <xdr:cNvPr id="580" name="直線コネクタ 579"/>
        <xdr:cNvCxnSpPr/>
      </xdr:nvCxnSpPr>
      <xdr:spPr>
        <a:xfrm>
          <a:off x="12814300" y="9633732"/>
          <a:ext cx="889000" cy="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81" name="フローチャート : 判断 580"/>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2" name="テキスト ボックス 581"/>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3" name="フローチャート : 判断 582"/>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4" name="テキスト ボックス 583"/>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102173</xdr:rowOff>
    </xdr:from>
    <xdr:to>
      <xdr:col>23</xdr:col>
      <xdr:colOff>568325</xdr:colOff>
      <xdr:row>55</xdr:row>
      <xdr:rowOff>32323</xdr:rowOff>
    </xdr:to>
    <xdr:sp macro="" textlink="">
      <xdr:nvSpPr>
        <xdr:cNvPr id="590" name="円/楕円 589"/>
        <xdr:cNvSpPr/>
      </xdr:nvSpPr>
      <xdr:spPr>
        <a:xfrm>
          <a:off x="16268700" y="93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125050</xdr:rowOff>
    </xdr:from>
    <xdr:ext cx="599010" cy="259045"/>
    <xdr:sp macro="" textlink="">
      <xdr:nvSpPr>
        <xdr:cNvPr id="591" name="教育費該当値テキスト"/>
        <xdr:cNvSpPr txBox="1"/>
      </xdr:nvSpPr>
      <xdr:spPr>
        <a:xfrm>
          <a:off x="16370300" y="921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147,097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147682</xdr:rowOff>
    </xdr:from>
    <xdr:to>
      <xdr:col>22</xdr:col>
      <xdr:colOff>415925</xdr:colOff>
      <xdr:row>56</xdr:row>
      <xdr:rowOff>77832</xdr:rowOff>
    </xdr:to>
    <xdr:sp macro="" textlink="">
      <xdr:nvSpPr>
        <xdr:cNvPr id="592" name="円/楕円 591"/>
        <xdr:cNvSpPr/>
      </xdr:nvSpPr>
      <xdr:spPr>
        <a:xfrm>
          <a:off x="15430500" y="95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94359</xdr:rowOff>
    </xdr:from>
    <xdr:ext cx="534377" cy="259045"/>
    <xdr:sp macro="" textlink="">
      <xdr:nvSpPr>
        <xdr:cNvPr id="593" name="テキスト ボックス 592"/>
        <xdr:cNvSpPr txBox="1"/>
      </xdr:nvSpPr>
      <xdr:spPr>
        <a:xfrm>
          <a:off x="15214111" y="93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61317</xdr:rowOff>
    </xdr:from>
    <xdr:to>
      <xdr:col>21</xdr:col>
      <xdr:colOff>212725</xdr:colOff>
      <xdr:row>55</xdr:row>
      <xdr:rowOff>162917</xdr:rowOff>
    </xdr:to>
    <xdr:sp macro="" textlink="">
      <xdr:nvSpPr>
        <xdr:cNvPr id="594" name="円/楕円 593"/>
        <xdr:cNvSpPr/>
      </xdr:nvSpPr>
      <xdr:spPr>
        <a:xfrm>
          <a:off x="14541500" y="94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7994</xdr:rowOff>
    </xdr:from>
    <xdr:ext cx="599010" cy="259045"/>
    <xdr:sp macro="" textlink="">
      <xdr:nvSpPr>
        <xdr:cNvPr id="595" name="テキスト ボックス 594"/>
        <xdr:cNvSpPr txBox="1"/>
      </xdr:nvSpPr>
      <xdr:spPr>
        <a:xfrm>
          <a:off x="14292794" y="926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118,533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34498</xdr:rowOff>
    </xdr:from>
    <xdr:to>
      <xdr:col>20</xdr:col>
      <xdr:colOff>9525</xdr:colOff>
      <xdr:row>56</xdr:row>
      <xdr:rowOff>136098</xdr:rowOff>
    </xdr:to>
    <xdr:sp macro="" textlink="">
      <xdr:nvSpPr>
        <xdr:cNvPr id="596" name="円/楕円 595"/>
        <xdr:cNvSpPr/>
      </xdr:nvSpPr>
      <xdr:spPr>
        <a:xfrm>
          <a:off x="13652500" y="96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127225</xdr:rowOff>
    </xdr:from>
    <xdr:ext cx="534377" cy="259045"/>
    <xdr:sp macro="" textlink="">
      <xdr:nvSpPr>
        <xdr:cNvPr id="597" name="テキスト ボックス 596"/>
        <xdr:cNvSpPr txBox="1"/>
      </xdr:nvSpPr>
      <xdr:spPr>
        <a:xfrm>
          <a:off x="13436111" y="97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153182</xdr:rowOff>
    </xdr:from>
    <xdr:to>
      <xdr:col>18</xdr:col>
      <xdr:colOff>492125</xdr:colOff>
      <xdr:row>56</xdr:row>
      <xdr:rowOff>83332</xdr:rowOff>
    </xdr:to>
    <xdr:sp macro="" textlink="">
      <xdr:nvSpPr>
        <xdr:cNvPr id="598" name="円/楕円 597"/>
        <xdr:cNvSpPr/>
      </xdr:nvSpPr>
      <xdr:spPr>
        <a:xfrm>
          <a:off x="12763500" y="95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99859</xdr:rowOff>
    </xdr:from>
    <xdr:ext cx="534377" cy="259045"/>
    <xdr:sp macro="" textlink="">
      <xdr:nvSpPr>
        <xdr:cNvPr id="599" name="テキスト ボックス 598"/>
        <xdr:cNvSpPr txBox="1"/>
      </xdr:nvSpPr>
      <xdr:spPr>
        <a:xfrm>
          <a:off x="12547111" y="93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21" name="直線コネクタ 620"/>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2"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4"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5" name="直線コネクタ 624"/>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43588</xdr:rowOff>
    </xdr:from>
    <xdr:to>
      <xdr:col>23</xdr:col>
      <xdr:colOff>517525</xdr:colOff>
      <xdr:row>77</xdr:row>
      <xdr:rowOff>157083</xdr:rowOff>
    </xdr:to>
    <xdr:cxnSp macro="">
      <xdr:nvCxnSpPr>
        <xdr:cNvPr id="626" name="直線コネクタ 625"/>
        <xdr:cNvCxnSpPr/>
      </xdr:nvCxnSpPr>
      <xdr:spPr>
        <a:xfrm flipV="1">
          <a:off x="15481300" y="13245238"/>
          <a:ext cx="838200" cy="1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7"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8" name="フローチャート : 判断 627"/>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157083</xdr:rowOff>
    </xdr:from>
    <xdr:to>
      <xdr:col>22</xdr:col>
      <xdr:colOff>365125</xdr:colOff>
      <xdr:row>78</xdr:row>
      <xdr:rowOff>83524</xdr:rowOff>
    </xdr:to>
    <xdr:cxnSp macro="">
      <xdr:nvCxnSpPr>
        <xdr:cNvPr id="629" name="直線コネクタ 628"/>
        <xdr:cNvCxnSpPr/>
      </xdr:nvCxnSpPr>
      <xdr:spPr>
        <a:xfrm flipV="1">
          <a:off x="14592300" y="13358733"/>
          <a:ext cx="889000" cy="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30" name="フローチャート : 判断 629"/>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31" name="テキスト ボックス 630"/>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78229</xdr:rowOff>
    </xdr:from>
    <xdr:to>
      <xdr:col>21</xdr:col>
      <xdr:colOff>161925</xdr:colOff>
      <xdr:row>78</xdr:row>
      <xdr:rowOff>83524</xdr:rowOff>
    </xdr:to>
    <xdr:cxnSp macro="">
      <xdr:nvCxnSpPr>
        <xdr:cNvPr id="632" name="直線コネクタ 631"/>
        <xdr:cNvCxnSpPr/>
      </xdr:nvCxnSpPr>
      <xdr:spPr>
        <a:xfrm>
          <a:off x="13703300" y="13451329"/>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3" name="フローチャート : 判断 632"/>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4" name="テキスト ボックス 633"/>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78229</xdr:rowOff>
    </xdr:from>
    <xdr:to>
      <xdr:col>19</xdr:col>
      <xdr:colOff>644525</xdr:colOff>
      <xdr:row>78</xdr:row>
      <xdr:rowOff>84717</xdr:rowOff>
    </xdr:to>
    <xdr:cxnSp macro="">
      <xdr:nvCxnSpPr>
        <xdr:cNvPr id="635" name="直線コネクタ 634"/>
        <xdr:cNvCxnSpPr/>
      </xdr:nvCxnSpPr>
      <xdr:spPr>
        <a:xfrm flipV="1">
          <a:off x="12814300" y="13451329"/>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6" name="フローチャート : 判断 635"/>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7" name="テキスト ボックス 636"/>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8" name="フローチャート : 判断 637"/>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9" name="テキスト ボックス 638"/>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164238</xdr:rowOff>
    </xdr:from>
    <xdr:to>
      <xdr:col>23</xdr:col>
      <xdr:colOff>568325</xdr:colOff>
      <xdr:row>77</xdr:row>
      <xdr:rowOff>94388</xdr:rowOff>
    </xdr:to>
    <xdr:sp macro="" textlink="">
      <xdr:nvSpPr>
        <xdr:cNvPr id="645" name="円/楕円 644"/>
        <xdr:cNvSpPr/>
      </xdr:nvSpPr>
      <xdr:spPr>
        <a:xfrm>
          <a:off x="16268700" y="131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15665</xdr:rowOff>
    </xdr:from>
    <xdr:ext cx="534377" cy="259045"/>
    <xdr:sp macro="" textlink="">
      <xdr:nvSpPr>
        <xdr:cNvPr id="646" name="災害復旧費該当値テキスト"/>
        <xdr:cNvSpPr txBox="1"/>
      </xdr:nvSpPr>
      <xdr:spPr>
        <a:xfrm>
          <a:off x="16370300" y="130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106283</xdr:rowOff>
    </xdr:from>
    <xdr:to>
      <xdr:col>22</xdr:col>
      <xdr:colOff>415925</xdr:colOff>
      <xdr:row>78</xdr:row>
      <xdr:rowOff>36433</xdr:rowOff>
    </xdr:to>
    <xdr:sp macro="" textlink="">
      <xdr:nvSpPr>
        <xdr:cNvPr id="647" name="円/楕円 646"/>
        <xdr:cNvSpPr/>
      </xdr:nvSpPr>
      <xdr:spPr>
        <a:xfrm>
          <a:off x="15430500" y="1330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52960</xdr:rowOff>
    </xdr:from>
    <xdr:ext cx="534377" cy="259045"/>
    <xdr:sp macro="" textlink="">
      <xdr:nvSpPr>
        <xdr:cNvPr id="648" name="テキスト ボックス 647"/>
        <xdr:cNvSpPr txBox="1"/>
      </xdr:nvSpPr>
      <xdr:spPr>
        <a:xfrm>
          <a:off x="15214111" y="130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32724</xdr:rowOff>
    </xdr:from>
    <xdr:to>
      <xdr:col>21</xdr:col>
      <xdr:colOff>212725</xdr:colOff>
      <xdr:row>78</xdr:row>
      <xdr:rowOff>134324</xdr:rowOff>
    </xdr:to>
    <xdr:sp macro="" textlink="">
      <xdr:nvSpPr>
        <xdr:cNvPr id="649" name="円/楕円 648"/>
        <xdr:cNvSpPr/>
      </xdr:nvSpPr>
      <xdr:spPr>
        <a:xfrm>
          <a:off x="14541500" y="134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150851</xdr:rowOff>
    </xdr:from>
    <xdr:ext cx="534377" cy="259045"/>
    <xdr:sp macro="" textlink="">
      <xdr:nvSpPr>
        <xdr:cNvPr id="650" name="テキスト ボックス 649"/>
        <xdr:cNvSpPr txBox="1"/>
      </xdr:nvSpPr>
      <xdr:spPr>
        <a:xfrm>
          <a:off x="14325111" y="1318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27429</xdr:rowOff>
    </xdr:from>
    <xdr:to>
      <xdr:col>20</xdr:col>
      <xdr:colOff>9525</xdr:colOff>
      <xdr:row>78</xdr:row>
      <xdr:rowOff>129029</xdr:rowOff>
    </xdr:to>
    <xdr:sp macro="" textlink="">
      <xdr:nvSpPr>
        <xdr:cNvPr id="651" name="円/楕円 650"/>
        <xdr:cNvSpPr/>
      </xdr:nvSpPr>
      <xdr:spPr>
        <a:xfrm>
          <a:off x="13652500" y="134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145556</xdr:rowOff>
    </xdr:from>
    <xdr:ext cx="534377" cy="259045"/>
    <xdr:sp macro="" textlink="">
      <xdr:nvSpPr>
        <xdr:cNvPr id="652" name="テキスト ボックス 651"/>
        <xdr:cNvSpPr txBox="1"/>
      </xdr:nvSpPr>
      <xdr:spPr>
        <a:xfrm>
          <a:off x="13436111" y="1317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33917</xdr:rowOff>
    </xdr:from>
    <xdr:to>
      <xdr:col>18</xdr:col>
      <xdr:colOff>492125</xdr:colOff>
      <xdr:row>78</xdr:row>
      <xdr:rowOff>135517</xdr:rowOff>
    </xdr:to>
    <xdr:sp macro="" textlink="">
      <xdr:nvSpPr>
        <xdr:cNvPr id="653" name="円/楕円 652"/>
        <xdr:cNvSpPr/>
      </xdr:nvSpPr>
      <xdr:spPr>
        <a:xfrm>
          <a:off x="12763500" y="134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152044</xdr:rowOff>
    </xdr:from>
    <xdr:ext cx="534377" cy="259045"/>
    <xdr:sp macro="" textlink="">
      <xdr:nvSpPr>
        <xdr:cNvPr id="654" name="テキスト ボックス 653"/>
        <xdr:cNvSpPr txBox="1"/>
      </xdr:nvSpPr>
      <xdr:spPr>
        <a:xfrm>
          <a:off x="12547111" y="131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6" name="直線コネクタ 675"/>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7"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8" name="直線コネクタ 677"/>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9"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80" name="直線コネクタ 679"/>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55012</xdr:rowOff>
    </xdr:from>
    <xdr:to>
      <xdr:col>23</xdr:col>
      <xdr:colOff>517525</xdr:colOff>
      <xdr:row>95</xdr:row>
      <xdr:rowOff>20655</xdr:rowOff>
    </xdr:to>
    <xdr:cxnSp macro="">
      <xdr:nvCxnSpPr>
        <xdr:cNvPr id="681" name="直線コネクタ 680"/>
        <xdr:cNvCxnSpPr/>
      </xdr:nvCxnSpPr>
      <xdr:spPr>
        <a:xfrm flipV="1">
          <a:off x="15481300" y="16171312"/>
          <a:ext cx="838200" cy="13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2"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3" name="フローチャート : 判断 682"/>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20655</xdr:rowOff>
    </xdr:from>
    <xdr:to>
      <xdr:col>22</xdr:col>
      <xdr:colOff>365125</xdr:colOff>
      <xdr:row>95</xdr:row>
      <xdr:rowOff>140258</xdr:rowOff>
    </xdr:to>
    <xdr:cxnSp macro="">
      <xdr:nvCxnSpPr>
        <xdr:cNvPr id="684" name="直線コネクタ 683"/>
        <xdr:cNvCxnSpPr/>
      </xdr:nvCxnSpPr>
      <xdr:spPr>
        <a:xfrm flipV="1">
          <a:off x="14592300" y="16308405"/>
          <a:ext cx="889000" cy="1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5" name="フローチャート : 判断 684"/>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6" name="テキスト ボックス 685"/>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84110</xdr:rowOff>
    </xdr:from>
    <xdr:to>
      <xdr:col>21</xdr:col>
      <xdr:colOff>161925</xdr:colOff>
      <xdr:row>95</xdr:row>
      <xdr:rowOff>140258</xdr:rowOff>
    </xdr:to>
    <xdr:cxnSp macro="">
      <xdr:nvCxnSpPr>
        <xdr:cNvPr id="687" name="直線コネクタ 686"/>
        <xdr:cNvCxnSpPr/>
      </xdr:nvCxnSpPr>
      <xdr:spPr>
        <a:xfrm>
          <a:off x="13703300" y="16200410"/>
          <a:ext cx="889000" cy="22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8" name="フローチャート : 判断 687"/>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9" name="テキスト ボックス 688"/>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101555</xdr:rowOff>
    </xdr:from>
    <xdr:to>
      <xdr:col>19</xdr:col>
      <xdr:colOff>644525</xdr:colOff>
      <xdr:row>94</xdr:row>
      <xdr:rowOff>84110</xdr:rowOff>
    </xdr:to>
    <xdr:cxnSp macro="">
      <xdr:nvCxnSpPr>
        <xdr:cNvPr id="690" name="直線コネクタ 689"/>
        <xdr:cNvCxnSpPr/>
      </xdr:nvCxnSpPr>
      <xdr:spPr>
        <a:xfrm>
          <a:off x="12814300" y="16046405"/>
          <a:ext cx="889000" cy="1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91" name="フローチャート : 判断 690"/>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2" name="テキスト ボックス 691"/>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3" name="フローチャート : 判断 692"/>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4" name="テキスト ボックス 693"/>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4212</xdr:rowOff>
    </xdr:from>
    <xdr:to>
      <xdr:col>23</xdr:col>
      <xdr:colOff>568325</xdr:colOff>
      <xdr:row>94</xdr:row>
      <xdr:rowOff>105812</xdr:rowOff>
    </xdr:to>
    <xdr:sp macro="" textlink="">
      <xdr:nvSpPr>
        <xdr:cNvPr id="700" name="円/楕円 699"/>
        <xdr:cNvSpPr/>
      </xdr:nvSpPr>
      <xdr:spPr>
        <a:xfrm>
          <a:off x="16268700" y="161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27089</xdr:rowOff>
    </xdr:from>
    <xdr:ext cx="599010" cy="259045"/>
    <xdr:sp macro="" textlink="">
      <xdr:nvSpPr>
        <xdr:cNvPr id="701" name="公債費該当値テキスト"/>
        <xdr:cNvSpPr txBox="1"/>
      </xdr:nvSpPr>
      <xdr:spPr>
        <a:xfrm>
          <a:off x="16370300" y="1597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168,523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141305</xdr:rowOff>
    </xdr:from>
    <xdr:to>
      <xdr:col>22</xdr:col>
      <xdr:colOff>415925</xdr:colOff>
      <xdr:row>95</xdr:row>
      <xdr:rowOff>71455</xdr:rowOff>
    </xdr:to>
    <xdr:sp macro="" textlink="">
      <xdr:nvSpPr>
        <xdr:cNvPr id="702" name="円/楕円 701"/>
        <xdr:cNvSpPr/>
      </xdr:nvSpPr>
      <xdr:spPr>
        <a:xfrm>
          <a:off x="15430500" y="162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87982</xdr:rowOff>
    </xdr:from>
    <xdr:ext cx="599010" cy="259045"/>
    <xdr:sp macro="" textlink="">
      <xdr:nvSpPr>
        <xdr:cNvPr id="703" name="テキスト ボックス 702"/>
        <xdr:cNvSpPr txBox="1"/>
      </xdr:nvSpPr>
      <xdr:spPr>
        <a:xfrm>
          <a:off x="15181794" y="1603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138,538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89458</xdr:rowOff>
    </xdr:from>
    <xdr:to>
      <xdr:col>21</xdr:col>
      <xdr:colOff>212725</xdr:colOff>
      <xdr:row>96</xdr:row>
      <xdr:rowOff>19608</xdr:rowOff>
    </xdr:to>
    <xdr:sp macro="" textlink="">
      <xdr:nvSpPr>
        <xdr:cNvPr id="704" name="円/楕円 703"/>
        <xdr:cNvSpPr/>
      </xdr:nvSpPr>
      <xdr:spPr>
        <a:xfrm>
          <a:off x="14541500" y="163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36135</xdr:rowOff>
    </xdr:from>
    <xdr:ext cx="599010" cy="259045"/>
    <xdr:sp macro="" textlink="">
      <xdr:nvSpPr>
        <xdr:cNvPr id="705" name="テキスト ボックス 704"/>
        <xdr:cNvSpPr txBox="1"/>
      </xdr:nvSpPr>
      <xdr:spPr>
        <a:xfrm>
          <a:off x="14292794" y="1615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112,378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33310</xdr:rowOff>
    </xdr:from>
    <xdr:to>
      <xdr:col>20</xdr:col>
      <xdr:colOff>9525</xdr:colOff>
      <xdr:row>94</xdr:row>
      <xdr:rowOff>134910</xdr:rowOff>
    </xdr:to>
    <xdr:sp macro="" textlink="">
      <xdr:nvSpPr>
        <xdr:cNvPr id="706" name="円/楕円 705"/>
        <xdr:cNvSpPr/>
      </xdr:nvSpPr>
      <xdr:spPr>
        <a:xfrm>
          <a:off x="13652500" y="161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151437</xdr:rowOff>
    </xdr:from>
    <xdr:ext cx="599010" cy="259045"/>
    <xdr:sp macro="" textlink="">
      <xdr:nvSpPr>
        <xdr:cNvPr id="707" name="テキスト ボックス 706"/>
        <xdr:cNvSpPr txBox="1"/>
      </xdr:nvSpPr>
      <xdr:spPr>
        <a:xfrm>
          <a:off x="13403794" y="1592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162,159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50755</xdr:rowOff>
    </xdr:from>
    <xdr:to>
      <xdr:col>18</xdr:col>
      <xdr:colOff>492125</xdr:colOff>
      <xdr:row>93</xdr:row>
      <xdr:rowOff>152355</xdr:rowOff>
    </xdr:to>
    <xdr:sp macro="" textlink="">
      <xdr:nvSpPr>
        <xdr:cNvPr id="708" name="円/楕円 707"/>
        <xdr:cNvSpPr/>
      </xdr:nvSpPr>
      <xdr:spPr>
        <a:xfrm>
          <a:off x="12763500" y="159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168882</xdr:rowOff>
    </xdr:from>
    <xdr:ext cx="599010" cy="259045"/>
    <xdr:sp macro="" textlink="">
      <xdr:nvSpPr>
        <xdr:cNvPr id="709" name="テキスト ボックス 708"/>
        <xdr:cNvSpPr txBox="1"/>
      </xdr:nvSpPr>
      <xdr:spPr>
        <a:xfrm>
          <a:off x="12514794" y="1577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31" name="直線コネクタ 730"/>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2"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4"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5" name="直線コネクタ 734"/>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7"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8" name="フローチャート : 判断 737"/>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40" name="フローチャート : 判断 739"/>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41" name="テキスト ボックス 740"/>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3" name="フローチャート : 判断 742"/>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4" name="テキスト ボックス 743"/>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6" name="フローチャート : 判断 745"/>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7" name="テキスト ボックス 746"/>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8" name="フローチャート : 判断 747"/>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9" name="テキスト ボックス 748"/>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5" name="円/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6"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7" name="円/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8" name="テキスト ボックス 75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9" name="円/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0" name="テキスト ボックス 75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1" name="円/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2" name="テキスト ボックス 76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3" name="円/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4" name="テキスト ボックス 76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フローチャート :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9" name="フローチャート :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0" name="テキスト ボックス 78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2" name="フローチャート :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3" name="テキスト ボックス 79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5" name="フローチャート :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6" name="テキスト ボックス 79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フローチャート :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8" name="テキスト ボックス 79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円/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6" name="円/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7" name="テキスト ボックス 80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8" name="円/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9" name="テキスト ボックス 80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0" name="円/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1" name="テキスト ボックス 81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円/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3" name="テキスト ボックス 81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南海トラフ地震に備えるため総務費（防災費）、産業を盛り上げるため農林水産業費、経済対策により土木費、学校教育では学習支援員及び特別支援教育支援員、その他教育では歴史的建造物や体育館整備等で教育費が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実質収支及び実質単年度収支については黒字である。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財政調整基金が増加したのは、剰余金の積立によるもの。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今後、公債費及び電算関係委託料の増大が見込まれ、歳入では、普通交付税が一本算定へ移行されるため、今後とも中長期財政計画を見据えた基金管理が必要である。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各会計において赤字比率はないが、簡易水道事業の管理費へ、一般会計から繰り入れをしており、経営は厳しい状態である。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今後も簡易水道の更新や新規整備を予定しており、公債費が増大する見込みである。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7339836</v>
      </c>
      <c r="BO4" s="379"/>
      <c r="BP4" s="379"/>
      <c r="BQ4" s="379"/>
      <c r="BR4" s="379"/>
      <c r="BS4" s="379"/>
      <c r="BT4" s="379"/>
      <c r="BU4" s="380"/>
      <c r="BV4" s="378">
        <v>7682213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6.2</v>
      </c>
      <c r="CU4" s="385"/>
      <c r="CV4" s="385"/>
      <c r="CW4" s="385"/>
      <c r="CX4" s="385"/>
      <c r="CY4" s="385"/>
      <c r="CZ4" s="385"/>
      <c r="DA4" s="386"/>
      <c r="DB4" s="384">
        <v>4.8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7066029</v>
      </c>
      <c r="BO5" s="416"/>
      <c r="BP5" s="416"/>
      <c r="BQ5" s="416"/>
      <c r="BR5" s="416"/>
      <c r="BS5" s="416"/>
      <c r="BT5" s="416"/>
      <c r="BU5" s="417"/>
      <c r="BV5" s="415">
        <v>7437372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69</v>
      </c>
      <c r="CU5" s="413"/>
      <c r="CV5" s="413"/>
      <c r="CW5" s="413"/>
      <c r="CX5" s="413"/>
      <c r="CY5" s="413"/>
      <c r="CZ5" s="413"/>
      <c r="DA5" s="414"/>
      <c r="DB5" s="412">
        <v>66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273807</v>
      </c>
      <c r="BO6" s="416"/>
      <c r="BP6" s="416"/>
      <c r="BQ6" s="416"/>
      <c r="BR6" s="416"/>
      <c r="BS6" s="416"/>
      <c r="BT6" s="416"/>
      <c r="BU6" s="417"/>
      <c r="BV6" s="415">
        <v>244841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72.5</v>
      </c>
      <c r="CU6" s="453"/>
      <c r="CV6" s="453"/>
      <c r="CW6" s="453"/>
      <c r="CX6" s="453"/>
      <c r="CY6" s="453"/>
      <c r="CZ6" s="453"/>
      <c r="DA6" s="454"/>
      <c r="DB6" s="452">
        <v>69.5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35625</v>
      </c>
      <c r="BO7" s="416"/>
      <c r="BP7" s="416"/>
      <c r="BQ7" s="416"/>
      <c r="BR7" s="416"/>
      <c r="BS7" s="416"/>
      <c r="BT7" s="416"/>
      <c r="BU7" s="417"/>
      <c r="BV7" s="415">
        <v>65744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3850429</v>
      </c>
      <c r="CU7" s="416"/>
      <c r="CV7" s="416"/>
      <c r="CW7" s="416"/>
      <c r="CX7" s="416"/>
      <c r="CY7" s="416"/>
      <c r="CZ7" s="416"/>
      <c r="DA7" s="417"/>
      <c r="DB7" s="415">
        <v>3730386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238182</v>
      </c>
      <c r="BO8" s="416"/>
      <c r="BP8" s="416"/>
      <c r="BQ8" s="416"/>
      <c r="BR8" s="416"/>
      <c r="BS8" s="416"/>
      <c r="BT8" s="416"/>
      <c r="BU8" s="417"/>
      <c r="BV8" s="415">
        <v>179097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0.15</v>
      </c>
      <c r="CU8" s="456"/>
      <c r="CV8" s="456"/>
      <c r="CW8" s="456"/>
      <c r="CX8" s="456"/>
      <c r="CY8" s="456"/>
      <c r="CZ8" s="456"/>
      <c r="DA8" s="457"/>
      <c r="DB8" s="455">
        <v>0.15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5794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59085</v>
      </c>
      <c r="BO9" s="416"/>
      <c r="BP9" s="416"/>
      <c r="BQ9" s="416"/>
      <c r="BR9" s="416"/>
      <c r="BS9" s="416"/>
      <c r="BT9" s="416"/>
      <c r="BU9" s="417"/>
      <c r="BV9" s="415">
        <v>13114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23.8</v>
      </c>
      <c r="CU9" s="413"/>
      <c r="CV9" s="413"/>
      <c r="CW9" s="413"/>
      <c r="CX9" s="413"/>
      <c r="CY9" s="413"/>
      <c r="CZ9" s="413"/>
      <c r="DA9" s="414"/>
      <c r="DB9" s="412">
        <v>20.5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6407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9269</v>
      </c>
      <c r="BO10" s="416"/>
      <c r="BP10" s="416"/>
      <c r="BQ10" s="416"/>
      <c r="BR10" s="416"/>
      <c r="BS10" s="416"/>
      <c r="BT10" s="416"/>
      <c r="BU10" s="417"/>
      <c r="BV10" s="415">
        <v>533210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446976</v>
      </c>
      <c r="BO11" s="416"/>
      <c r="BP11" s="416"/>
      <c r="BQ11" s="416"/>
      <c r="BR11" s="416"/>
      <c r="BS11" s="416"/>
      <c r="BT11" s="416"/>
      <c r="BU11" s="417"/>
      <c r="BV11" s="415">
        <v>333500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6143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6115</v>
      </c>
      <c r="S13" s="497"/>
      <c r="T13" s="497"/>
      <c r="U13" s="497"/>
      <c r="V13" s="498"/>
      <c r="W13" s="431" t="s">
        <v>120</v>
      </c>
      <c r="X13" s="432"/>
      <c r="Y13" s="432"/>
      <c r="Z13" s="432"/>
      <c r="AA13" s="432"/>
      <c r="AB13" s="422"/>
      <c r="AC13" s="466">
        <v>934</v>
      </c>
      <c r="AD13" s="467"/>
      <c r="AE13" s="467"/>
      <c r="AF13" s="467"/>
      <c r="AG13" s="506"/>
      <c r="AH13" s="466">
        <v>763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515330</v>
      </c>
      <c r="BO13" s="416"/>
      <c r="BP13" s="416"/>
      <c r="BQ13" s="416"/>
      <c r="BR13" s="416"/>
      <c r="BS13" s="416"/>
      <c r="BT13" s="416"/>
      <c r="BU13" s="417"/>
      <c r="BV13" s="415">
        <v>879824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-4.2</v>
      </c>
      <c r="CU13" s="413"/>
      <c r="CV13" s="413"/>
      <c r="CW13" s="413"/>
      <c r="CX13" s="413"/>
      <c r="CY13" s="413"/>
      <c r="CZ13" s="413"/>
      <c r="DA13" s="414"/>
      <c r="DB13" s="412">
        <v>-3.5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6275</v>
      </c>
      <c r="S14" s="497"/>
      <c r="T14" s="497"/>
      <c r="U14" s="497"/>
      <c r="V14" s="498"/>
      <c r="W14" s="405"/>
      <c r="X14" s="406"/>
      <c r="Y14" s="406"/>
      <c r="Z14" s="406"/>
      <c r="AA14" s="406"/>
      <c r="AB14" s="395"/>
      <c r="AC14" s="499">
        <v>29</v>
      </c>
      <c r="AD14" s="500"/>
      <c r="AE14" s="500"/>
      <c r="AF14" s="500"/>
      <c r="AG14" s="501"/>
      <c r="AH14" s="499">
        <v>23.1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6249</v>
      </c>
      <c r="S15" s="497"/>
      <c r="T15" s="497"/>
      <c r="U15" s="497"/>
      <c r="V15" s="498"/>
      <c r="W15" s="431" t="s">
        <v>127</v>
      </c>
      <c r="X15" s="432"/>
      <c r="Y15" s="432"/>
      <c r="Z15" s="432"/>
      <c r="AA15" s="432"/>
      <c r="AB15" s="422"/>
      <c r="AC15" s="466">
        <v>838</v>
      </c>
      <c r="AD15" s="467"/>
      <c r="AE15" s="467"/>
      <c r="AF15" s="467"/>
      <c r="AG15" s="506"/>
      <c r="AH15" s="466">
        <v>1012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503127</v>
      </c>
      <c r="BO15" s="379"/>
      <c r="BP15" s="379"/>
      <c r="BQ15" s="379"/>
      <c r="BR15" s="379"/>
      <c r="BS15" s="379"/>
      <c r="BT15" s="379"/>
      <c r="BU15" s="380"/>
      <c r="BV15" s="378">
        <v>451786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v>
      </c>
      <c r="AD16" s="500"/>
      <c r="AE16" s="500"/>
      <c r="AF16" s="500"/>
      <c r="AG16" s="501"/>
      <c r="AH16" s="499">
        <v>30.7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3256759</v>
      </c>
      <c r="BO16" s="416"/>
      <c r="BP16" s="416"/>
      <c r="BQ16" s="416"/>
      <c r="BR16" s="416"/>
      <c r="BS16" s="416"/>
      <c r="BT16" s="416"/>
      <c r="BU16" s="417"/>
      <c r="BV16" s="415">
        <v>3031911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1448</v>
      </c>
      <c r="AD17" s="467"/>
      <c r="AE17" s="467"/>
      <c r="AF17" s="467"/>
      <c r="AG17" s="506"/>
      <c r="AH17" s="466">
        <v>1518</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624141</v>
      </c>
      <c r="BO17" s="416"/>
      <c r="BP17" s="416"/>
      <c r="BQ17" s="416"/>
      <c r="BR17" s="416"/>
      <c r="BS17" s="416"/>
      <c r="BT17" s="416"/>
      <c r="BU17" s="417"/>
      <c r="BV17" s="415">
        <v>566166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197.85</v>
      </c>
      <c r="M18" s="528"/>
      <c r="N18" s="528"/>
      <c r="O18" s="528"/>
      <c r="P18" s="528"/>
      <c r="Q18" s="528"/>
      <c r="R18" s="529"/>
      <c r="S18" s="529"/>
      <c r="T18" s="529"/>
      <c r="U18" s="529"/>
      <c r="V18" s="530"/>
      <c r="W18" s="433"/>
      <c r="X18" s="434"/>
      <c r="Y18" s="434"/>
      <c r="Z18" s="434"/>
      <c r="AA18" s="434"/>
      <c r="AB18" s="425"/>
      <c r="AC18" s="531">
        <v>45</v>
      </c>
      <c r="AD18" s="532"/>
      <c r="AE18" s="532"/>
      <c r="AF18" s="532"/>
      <c r="AG18" s="533"/>
      <c r="AH18" s="531">
        <v>46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2669167</v>
      </c>
      <c r="BO18" s="416"/>
      <c r="BP18" s="416"/>
      <c r="BQ18" s="416"/>
      <c r="BR18" s="416"/>
      <c r="BS18" s="416"/>
      <c r="BT18" s="416"/>
      <c r="BU18" s="417"/>
      <c r="BV18" s="415">
        <v>2483357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4314558</v>
      </c>
      <c r="BO19" s="416"/>
      <c r="BP19" s="416"/>
      <c r="BQ19" s="416"/>
      <c r="BR19" s="416"/>
      <c r="BS19" s="416"/>
      <c r="BT19" s="416"/>
      <c r="BU19" s="417"/>
      <c r="BV19" s="415">
        <v>4170616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2297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7227711</v>
      </c>
      <c r="BO23" s="416"/>
      <c r="BP23" s="416"/>
      <c r="BQ23" s="416"/>
      <c r="BR23" s="416"/>
      <c r="BS23" s="416"/>
      <c r="BT23" s="416"/>
      <c r="BU23" s="417"/>
      <c r="BV23" s="415">
        <v>6747555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6600</v>
      </c>
      <c r="R24" s="467"/>
      <c r="S24" s="467"/>
      <c r="T24" s="467"/>
      <c r="U24" s="467"/>
      <c r="V24" s="506"/>
      <c r="W24" s="561"/>
      <c r="X24" s="549"/>
      <c r="Y24" s="550"/>
      <c r="Z24" s="465" t="s">
        <v>150</v>
      </c>
      <c r="AA24" s="445"/>
      <c r="AB24" s="445"/>
      <c r="AC24" s="445"/>
      <c r="AD24" s="445"/>
      <c r="AE24" s="445"/>
      <c r="AF24" s="445"/>
      <c r="AG24" s="446"/>
      <c r="AH24" s="466">
        <v>82</v>
      </c>
      <c r="AI24" s="467"/>
      <c r="AJ24" s="467"/>
      <c r="AK24" s="467"/>
      <c r="AL24" s="506"/>
      <c r="AM24" s="466">
        <v>242556</v>
      </c>
      <c r="AN24" s="467"/>
      <c r="AO24" s="467"/>
      <c r="AP24" s="467"/>
      <c r="AQ24" s="467"/>
      <c r="AR24" s="506"/>
      <c r="AS24" s="466">
        <v>2958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6190222</v>
      </c>
      <c r="BO24" s="416"/>
      <c r="BP24" s="416"/>
      <c r="BQ24" s="416"/>
      <c r="BR24" s="416"/>
      <c r="BS24" s="416"/>
      <c r="BT24" s="416"/>
      <c r="BU24" s="417"/>
      <c r="BV24" s="415">
        <v>5474606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5670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5390</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2500</v>
      </c>
      <c r="R27" s="467"/>
      <c r="S27" s="467"/>
      <c r="T27" s="467"/>
      <c r="U27" s="467"/>
      <c r="V27" s="506"/>
      <c r="W27" s="561"/>
      <c r="X27" s="549"/>
      <c r="Y27" s="550"/>
      <c r="Z27" s="465" t="s">
        <v>159</v>
      </c>
      <c r="AA27" s="445"/>
      <c r="AB27" s="445"/>
      <c r="AC27" s="445"/>
      <c r="AD27" s="445"/>
      <c r="AE27" s="445"/>
      <c r="AF27" s="445"/>
      <c r="AG27" s="446"/>
      <c r="AH27" s="466">
        <v>11</v>
      </c>
      <c r="AI27" s="467"/>
      <c r="AJ27" s="467"/>
      <c r="AK27" s="467"/>
      <c r="AL27" s="506"/>
      <c r="AM27" s="466">
        <v>31746</v>
      </c>
      <c r="AN27" s="467"/>
      <c r="AO27" s="467"/>
      <c r="AP27" s="467"/>
      <c r="AQ27" s="467"/>
      <c r="AR27" s="506"/>
      <c r="AS27" s="466">
        <v>2886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144130</v>
      </c>
      <c r="BO27" s="585"/>
      <c r="BP27" s="585"/>
      <c r="BQ27" s="585"/>
      <c r="BR27" s="585"/>
      <c r="BS27" s="585"/>
      <c r="BT27" s="585"/>
      <c r="BU27" s="586"/>
      <c r="BV27" s="584">
        <v>143669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2000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3051161</v>
      </c>
      <c r="BO28" s="379"/>
      <c r="BP28" s="379"/>
      <c r="BQ28" s="379"/>
      <c r="BR28" s="379"/>
      <c r="BS28" s="379"/>
      <c r="BT28" s="379"/>
      <c r="BU28" s="380"/>
      <c r="BV28" s="378">
        <v>2892892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8</v>
      </c>
      <c r="M29" s="467"/>
      <c r="N29" s="467"/>
      <c r="O29" s="467"/>
      <c r="P29" s="506"/>
      <c r="Q29" s="466">
        <v>1750</v>
      </c>
      <c r="R29" s="467"/>
      <c r="S29" s="467"/>
      <c r="T29" s="467"/>
      <c r="U29" s="467"/>
      <c r="V29" s="506"/>
      <c r="W29" s="562"/>
      <c r="X29" s="563"/>
      <c r="Y29" s="564"/>
      <c r="Z29" s="465" t="s">
        <v>166</v>
      </c>
      <c r="AA29" s="445"/>
      <c r="AB29" s="445"/>
      <c r="AC29" s="445"/>
      <c r="AD29" s="445"/>
      <c r="AE29" s="445"/>
      <c r="AF29" s="445"/>
      <c r="AG29" s="446"/>
      <c r="AH29" s="466">
        <v>93</v>
      </c>
      <c r="AI29" s="467"/>
      <c r="AJ29" s="467"/>
      <c r="AK29" s="467"/>
      <c r="AL29" s="506"/>
      <c r="AM29" s="466">
        <v>274302</v>
      </c>
      <c r="AN29" s="467"/>
      <c r="AO29" s="467"/>
      <c r="AP29" s="467"/>
      <c r="AQ29" s="467"/>
      <c r="AR29" s="506"/>
      <c r="AS29" s="466">
        <v>2949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1808512</v>
      </c>
      <c r="BO29" s="416"/>
      <c r="BP29" s="416"/>
      <c r="BQ29" s="416"/>
      <c r="BR29" s="416"/>
      <c r="BS29" s="416"/>
      <c r="BT29" s="416"/>
      <c r="BU29" s="417"/>
      <c r="BV29" s="415">
        <v>1802726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94.5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3243407</v>
      </c>
      <c r="BO30" s="585"/>
      <c r="BP30" s="585"/>
      <c r="BQ30" s="585"/>
      <c r="BR30" s="585"/>
      <c r="BS30" s="585"/>
      <c r="BT30" s="585"/>
      <c r="BU30" s="586"/>
      <c r="BV30" s="584">
        <v>2808529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津野町国民健康保険事業特別会計（事業勘定）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津野町簡易水道事業特別会計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津野山養護老人ホーム組合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㈲ふるさとセンター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津野町国民健康保険事業特別会計（直診勘定）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津野町生活環境施設整備特別会計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高幡消防組合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津野町後期高齢者医療特別会計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こうち人づくり広域連合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津野町介護保険事業特別会計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高知県広域食肉センター事務組合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高陵特別養護老人ホーム組合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高知県市町村総合事務組合（一般会計）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高知県市町村総合事務組合（交通災害共済事業特別会計）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高知県市町村総合事務組合（会館建設事業特別会計）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高幡広域市町村圏事務組合（一般会計）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高幡広域市町村圏事務組合（滞納整理事業特別会計）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521</v>
      </c>
      <c r="D34" s="1181"/>
      <c r="E34" s="1182"/>
      <c r="F34" s="32">
        <v>2.83</v>
      </c>
      <c r="G34" s="33">
        <v>3.19</v>
      </c>
      <c r="H34" s="33">
        <v>4.43</v>
      </c>
      <c r="I34" s="33">
        <v>4.8</v>
      </c>
      <c r="J34" s="34">
        <v>6.18</v>
      </c>
      <c r="K34" s="22"/>
      <c r="L34" s="22"/>
      <c r="M34" s="22"/>
      <c r="N34" s="22"/>
      <c r="O34" s="22"/>
      <c r="P34" s="22"/>
    </row>
    <row r="35" spans="1:16" ht="39" customHeight="1">
      <c r="A35" s="22"/>
      <c r="B35" s="35"/>
      <c r="C35" s="1175" t="s">
        <v>522</v>
      </c>
      <c r="D35" s="1176"/>
      <c r="E35" s="1177"/>
      <c r="F35" s="36">
        <v>0</v>
      </c>
      <c r="G35" s="37">
        <v>0</v>
      </c>
      <c r="H35" s="37">
        <v>0.34</v>
      </c>
      <c r="I35" s="37">
        <v>0.45</v>
      </c>
      <c r="J35" s="38">
        <v>0.49</v>
      </c>
      <c r="K35" s="22"/>
      <c r="L35" s="22"/>
      <c r="M35" s="22"/>
      <c r="N35" s="22"/>
      <c r="O35" s="22"/>
      <c r="P35" s="22"/>
    </row>
    <row r="36" spans="1:16" ht="39" customHeight="1">
      <c r="A36" s="22"/>
      <c r="B36" s="35"/>
      <c r="C36" s="1175" t="s">
        <v>523</v>
      </c>
      <c r="D36" s="1176"/>
      <c r="E36" s="1177"/>
      <c r="F36" s="36">
        <v>0.3</v>
      </c>
      <c r="G36" s="37">
        <v>0.25</v>
      </c>
      <c r="H36" s="37">
        <v>0.12</v>
      </c>
      <c r="I36" s="37">
        <v>0.12</v>
      </c>
      <c r="J36" s="38">
        <v>0.17</v>
      </c>
      <c r="K36" s="22"/>
      <c r="L36" s="22"/>
      <c r="M36" s="22"/>
      <c r="N36" s="22"/>
      <c r="O36" s="22"/>
      <c r="P36" s="22"/>
    </row>
    <row r="37" spans="1:16" ht="39" customHeight="1">
      <c r="A37" s="22"/>
      <c r="B37" s="35"/>
      <c r="C37" s="1175" t="s">
        <v>524</v>
      </c>
      <c r="D37" s="1176"/>
      <c r="E37" s="1177"/>
      <c r="F37" s="36">
        <v>0.03</v>
      </c>
      <c r="G37" s="37">
        <v>0.03</v>
      </c>
      <c r="H37" s="37">
        <v>0.25</v>
      </c>
      <c r="I37" s="37">
        <v>0.49</v>
      </c>
      <c r="J37" s="38">
        <v>0.02</v>
      </c>
      <c r="K37" s="22"/>
      <c r="L37" s="22"/>
      <c r="M37" s="22"/>
      <c r="N37" s="22"/>
      <c r="O37" s="22"/>
      <c r="P37" s="22"/>
    </row>
    <row r="38" spans="1:16" ht="39" customHeight="1">
      <c r="A38" s="22"/>
      <c r="B38" s="35"/>
      <c r="C38" s="1175" t="s">
        <v>525</v>
      </c>
      <c r="D38" s="1176"/>
      <c r="E38" s="1177"/>
      <c r="F38" s="36">
        <v>0</v>
      </c>
      <c r="G38" s="37">
        <v>0</v>
      </c>
      <c r="H38" s="37">
        <v>0</v>
      </c>
      <c r="I38" s="37">
        <v>0</v>
      </c>
      <c r="J38" s="38">
        <v>0.02</v>
      </c>
      <c r="K38" s="22"/>
      <c r="L38" s="22"/>
      <c r="M38" s="22"/>
      <c r="N38" s="22"/>
      <c r="O38" s="22"/>
      <c r="P38" s="22"/>
    </row>
    <row r="39" spans="1:16" ht="39" customHeight="1">
      <c r="A39" s="22"/>
      <c r="B39" s="35"/>
      <c r="C39" s="1175" t="s">
        <v>526</v>
      </c>
      <c r="D39" s="1176"/>
      <c r="E39" s="1177"/>
      <c r="F39" s="36">
        <v>0</v>
      </c>
      <c r="G39" s="37">
        <v>0.02</v>
      </c>
      <c r="H39" s="37">
        <v>0.01</v>
      </c>
      <c r="I39" s="37">
        <v>0.02</v>
      </c>
      <c r="J39" s="38">
        <v>0.01</v>
      </c>
      <c r="K39" s="22"/>
      <c r="L39" s="22"/>
      <c r="M39" s="22"/>
      <c r="N39" s="22"/>
      <c r="O39" s="22"/>
      <c r="P39" s="22"/>
    </row>
    <row r="40" spans="1:16" ht="39" customHeight="1">
      <c r="A40" s="22"/>
      <c r="B40" s="35"/>
      <c r="C40" s="1175" t="s">
        <v>527</v>
      </c>
      <c r="D40" s="1176"/>
      <c r="E40" s="1177"/>
      <c r="F40" s="36">
        <v>0.04</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528</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529</v>
      </c>
      <c r="D43" s="1179"/>
      <c r="E43" s="118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657</v>
      </c>
      <c r="L45" s="60">
        <v>568</v>
      </c>
      <c r="M45" s="60">
        <v>473</v>
      </c>
      <c r="N45" s="60">
        <v>535</v>
      </c>
      <c r="O45" s="61">
        <v>588</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89</v>
      </c>
      <c r="L48" s="64">
        <v>83</v>
      </c>
      <c r="M48" s="64">
        <v>75</v>
      </c>
      <c r="N48" s="64">
        <v>74</v>
      </c>
      <c r="O48" s="65">
        <v>82</v>
      </c>
      <c r="P48" s="48"/>
      <c r="Q48" s="48"/>
      <c r="R48" s="48"/>
      <c r="S48" s="48"/>
      <c r="T48" s="48"/>
      <c r="U48" s="48"/>
    </row>
    <row r="49" spans="1:21" ht="30.75" customHeight="1">
      <c r="A49" s="48"/>
      <c r="B49" s="1193"/>
      <c r="C49" s="1194"/>
      <c r="D49" s="62"/>
      <c r="E49" s="1185" t="s">
        <v>16</v>
      </c>
      <c r="F49" s="1185"/>
      <c r="G49" s="1185"/>
      <c r="H49" s="1185"/>
      <c r="I49" s="1185"/>
      <c r="J49" s="1186"/>
      <c r="K49" s="63">
        <v>41</v>
      </c>
      <c r="L49" s="64">
        <v>38</v>
      </c>
      <c r="M49" s="64">
        <v>26</v>
      </c>
      <c r="N49" s="64">
        <v>27</v>
      </c>
      <c r="O49" s="65">
        <v>22</v>
      </c>
      <c r="P49" s="48"/>
      <c r="Q49" s="48"/>
      <c r="R49" s="48"/>
      <c r="S49" s="48"/>
      <c r="T49" s="48"/>
      <c r="U49" s="48"/>
    </row>
    <row r="50" spans="1:21" ht="30.75" customHeight="1">
      <c r="A50" s="48"/>
      <c r="B50" s="1193"/>
      <c r="C50" s="1194"/>
      <c r="D50" s="62"/>
      <c r="E50" s="1185" t="s">
        <v>17</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c r="A51" s="48"/>
      <c r="B51" s="1195"/>
      <c r="C51" s="1196"/>
      <c r="D51" s="66"/>
      <c r="E51" s="1185" t="s">
        <v>18</v>
      </c>
      <c r="F51" s="1185"/>
      <c r="G51" s="1185"/>
      <c r="H51" s="1185"/>
      <c r="I51" s="1185"/>
      <c r="J51" s="1186"/>
      <c r="K51" s="63">
        <v>1</v>
      </c>
      <c r="L51" s="64">
        <v>1</v>
      </c>
      <c r="M51" s="64">
        <v>0</v>
      </c>
      <c r="N51" s="64">
        <v>0</v>
      </c>
      <c r="O51" s="65">
        <v>1</v>
      </c>
      <c r="P51" s="48"/>
      <c r="Q51" s="48"/>
      <c r="R51" s="48"/>
      <c r="S51" s="48"/>
      <c r="T51" s="48"/>
      <c r="U51" s="48"/>
    </row>
    <row r="52" spans="1:21" ht="30.75" customHeight="1">
      <c r="A52" s="48"/>
      <c r="B52" s="1183" t="s">
        <v>19</v>
      </c>
      <c r="C52" s="1184"/>
      <c r="D52" s="66"/>
      <c r="E52" s="1185" t="s">
        <v>20</v>
      </c>
      <c r="F52" s="1185"/>
      <c r="G52" s="1185"/>
      <c r="H52" s="1185"/>
      <c r="I52" s="1185"/>
      <c r="J52" s="1186"/>
      <c r="K52" s="63">
        <v>792</v>
      </c>
      <c r="L52" s="64">
        <v>750</v>
      </c>
      <c r="M52" s="64">
        <v>710</v>
      </c>
      <c r="N52" s="64">
        <v>762</v>
      </c>
      <c r="O52" s="65">
        <v>815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v>
      </c>
      <c r="L53" s="69">
        <v>-60</v>
      </c>
      <c r="M53" s="69">
        <v>-136</v>
      </c>
      <c r="N53" s="69">
        <v>-126</v>
      </c>
      <c r="O53" s="70">
        <v>-122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5852</v>
      </c>
      <c r="J41" s="83">
        <v>5806</v>
      </c>
      <c r="K41" s="83">
        <v>5956</v>
      </c>
      <c r="L41" s="83">
        <v>6748</v>
      </c>
      <c r="M41" s="84">
        <v>7228</v>
      </c>
    </row>
    <row r="42" spans="2:13" ht="27.75" customHeight="1">
      <c r="B42" s="1201"/>
      <c r="C42" s="1202"/>
      <c r="D42" s="85"/>
      <c r="E42" s="1207" t="s">
        <v>26</v>
      </c>
      <c r="F42" s="1207"/>
      <c r="G42" s="1207"/>
      <c r="H42" s="1208"/>
      <c r="I42" s="86" t="s">
        <v>476</v>
      </c>
      <c r="J42" s="87" t="s">
        <v>476</v>
      </c>
      <c r="K42" s="87" t="s">
        <v>476</v>
      </c>
      <c r="L42" s="87" t="s">
        <v>476</v>
      </c>
      <c r="M42" s="88" t="s">
        <v>476</v>
      </c>
    </row>
    <row r="43" spans="2:13" ht="27.75" customHeight="1">
      <c r="B43" s="1201"/>
      <c r="C43" s="1202"/>
      <c r="D43" s="85"/>
      <c r="E43" s="1207" t="s">
        <v>27</v>
      </c>
      <c r="F43" s="1207"/>
      <c r="G43" s="1207"/>
      <c r="H43" s="1208"/>
      <c r="I43" s="86">
        <v>985</v>
      </c>
      <c r="J43" s="87">
        <v>990</v>
      </c>
      <c r="K43" s="87">
        <v>1020</v>
      </c>
      <c r="L43" s="87">
        <v>950</v>
      </c>
      <c r="M43" s="88">
        <v>934</v>
      </c>
    </row>
    <row r="44" spans="2:13" ht="27.75" customHeight="1">
      <c r="B44" s="1201"/>
      <c r="C44" s="1202"/>
      <c r="D44" s="85"/>
      <c r="E44" s="1207" t="s">
        <v>28</v>
      </c>
      <c r="F44" s="1207"/>
      <c r="G44" s="1207"/>
      <c r="H44" s="1208"/>
      <c r="I44" s="86">
        <v>139</v>
      </c>
      <c r="J44" s="87">
        <v>108</v>
      </c>
      <c r="K44" s="87">
        <v>85</v>
      </c>
      <c r="L44" s="87">
        <v>61</v>
      </c>
      <c r="M44" s="88">
        <v>37</v>
      </c>
    </row>
    <row r="45" spans="2:13" ht="27.75" customHeight="1">
      <c r="B45" s="1201"/>
      <c r="C45" s="1202"/>
      <c r="D45" s="85"/>
      <c r="E45" s="1207" t="s">
        <v>29</v>
      </c>
      <c r="F45" s="1207"/>
      <c r="G45" s="1207"/>
      <c r="H45" s="1208"/>
      <c r="I45" s="86">
        <v>762</v>
      </c>
      <c r="J45" s="87">
        <v>763</v>
      </c>
      <c r="K45" s="87">
        <v>715</v>
      </c>
      <c r="L45" s="87">
        <v>651</v>
      </c>
      <c r="M45" s="88">
        <v>667</v>
      </c>
    </row>
    <row r="46" spans="2:13" ht="27.75" customHeight="1">
      <c r="B46" s="1201"/>
      <c r="C46" s="1202"/>
      <c r="D46" s="85"/>
      <c r="E46" s="1207" t="s">
        <v>30</v>
      </c>
      <c r="F46" s="1207"/>
      <c r="G46" s="1207"/>
      <c r="H46" s="1208"/>
      <c r="I46" s="86" t="s">
        <v>476</v>
      </c>
      <c r="J46" s="87" t="s">
        <v>476</v>
      </c>
      <c r="K46" s="87" t="s">
        <v>476</v>
      </c>
      <c r="L46" s="87" t="s">
        <v>476</v>
      </c>
      <c r="M46" s="88" t="s">
        <v>476</v>
      </c>
    </row>
    <row r="47" spans="2:13" ht="27.75" customHeight="1">
      <c r="B47" s="1201"/>
      <c r="C47" s="1202"/>
      <c r="D47" s="85"/>
      <c r="E47" s="1207" t="s">
        <v>31</v>
      </c>
      <c r="F47" s="1207"/>
      <c r="G47" s="1207"/>
      <c r="H47" s="1208"/>
      <c r="I47" s="86" t="s">
        <v>476</v>
      </c>
      <c r="J47" s="87" t="s">
        <v>476</v>
      </c>
      <c r="K47" s="87" t="s">
        <v>476</v>
      </c>
      <c r="L47" s="87" t="s">
        <v>476</v>
      </c>
      <c r="M47" s="88" t="s">
        <v>476</v>
      </c>
    </row>
    <row r="48" spans="2:13" ht="27.75" customHeight="1">
      <c r="B48" s="1203"/>
      <c r="C48" s="1204"/>
      <c r="D48" s="85"/>
      <c r="E48" s="1207" t="s">
        <v>32</v>
      </c>
      <c r="F48" s="1207"/>
      <c r="G48" s="1207"/>
      <c r="H48" s="1208"/>
      <c r="I48" s="86" t="s">
        <v>476</v>
      </c>
      <c r="J48" s="87" t="s">
        <v>476</v>
      </c>
      <c r="K48" s="87" t="s">
        <v>476</v>
      </c>
      <c r="L48" s="87" t="s">
        <v>476</v>
      </c>
      <c r="M48" s="88" t="s">
        <v>476</v>
      </c>
    </row>
    <row r="49" spans="2:13" ht="27.75" customHeight="1">
      <c r="B49" s="1209" t="s">
        <v>33</v>
      </c>
      <c r="C49" s="1210"/>
      <c r="D49" s="89"/>
      <c r="E49" s="1207" t="s">
        <v>34</v>
      </c>
      <c r="F49" s="1207"/>
      <c r="G49" s="1207"/>
      <c r="H49" s="1208"/>
      <c r="I49" s="86">
        <v>4539</v>
      </c>
      <c r="J49" s="87">
        <v>5116</v>
      </c>
      <c r="K49" s="87">
        <v>5875</v>
      </c>
      <c r="L49" s="87">
        <v>6560</v>
      </c>
      <c r="M49" s="88">
        <v>7379</v>
      </c>
    </row>
    <row r="50" spans="2:13" ht="27.75" customHeight="1">
      <c r="B50" s="1201"/>
      <c r="C50" s="1202"/>
      <c r="D50" s="85"/>
      <c r="E50" s="1207" t="s">
        <v>35</v>
      </c>
      <c r="F50" s="1207"/>
      <c r="G50" s="1207"/>
      <c r="H50" s="1208"/>
      <c r="I50" s="86">
        <v>70</v>
      </c>
      <c r="J50" s="87">
        <v>58</v>
      </c>
      <c r="K50" s="87">
        <v>42</v>
      </c>
      <c r="L50" s="87">
        <v>30</v>
      </c>
      <c r="M50" s="88">
        <v>22</v>
      </c>
    </row>
    <row r="51" spans="2:13" ht="27.75" customHeight="1">
      <c r="B51" s="1203"/>
      <c r="C51" s="1204"/>
      <c r="D51" s="85"/>
      <c r="E51" s="1207" t="s">
        <v>36</v>
      </c>
      <c r="F51" s="1207"/>
      <c r="G51" s="1207"/>
      <c r="H51" s="1208"/>
      <c r="I51" s="86">
        <v>7202</v>
      </c>
      <c r="J51" s="87">
        <v>7305</v>
      </c>
      <c r="K51" s="87">
        <v>7280</v>
      </c>
      <c r="L51" s="87">
        <v>7648</v>
      </c>
      <c r="M51" s="88">
        <v>7785</v>
      </c>
    </row>
    <row r="52" spans="2:13" ht="27.75" customHeight="1" thickBot="1">
      <c r="B52" s="1211" t="s">
        <v>37</v>
      </c>
      <c r="C52" s="1212"/>
      <c r="D52" s="90"/>
      <c r="E52" s="1213" t="s">
        <v>38</v>
      </c>
      <c r="F52" s="1213"/>
      <c r="G52" s="1213"/>
      <c r="H52" s="1214"/>
      <c r="I52" s="91">
        <v>-4073</v>
      </c>
      <c r="J52" s="92">
        <v>-4812</v>
      </c>
      <c r="K52" s="92">
        <v>-5420</v>
      </c>
      <c r="L52" s="92">
        <v>-5829</v>
      </c>
      <c r="M52" s="93">
        <v>-6320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8"/>
      <c r="H50" s="1239"/>
      <c r="I50" s="1239"/>
      <c r="J50" s="1240"/>
      <c r="K50" s="354" t="s">
        <v>516</v>
      </c>
      <c r="L50" s="354" t="s">
        <v>517</v>
      </c>
      <c r="M50" s="354" t="s">
        <v>518</v>
      </c>
      <c r="N50" s="354" t="s">
        <v>519</v>
      </c>
      <c r="O50" s="354" t="s">
        <v>520</v>
      </c>
    </row>
    <row r="51" spans="1:17">
      <c r="B51" s="248"/>
      <c r="C51" s="244"/>
      <c r="D51" s="244"/>
      <c r="E51" s="244"/>
      <c r="F51" s="244"/>
      <c r="G51" s="1241" t="s">
        <v>551</v>
      </c>
      <c r="H51" s="1242"/>
      <c r="I51" s="1247" t="s">
        <v>552</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553</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554</v>
      </c>
      <c r="H55" s="1222"/>
      <c r="I55" s="1227" t="s">
        <v>552</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553</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29" t="s">
        <v>558</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8"/>
      <c r="H72" s="1239"/>
      <c r="I72" s="1239"/>
      <c r="J72" s="1240"/>
      <c r="K72" s="354" t="s">
        <v>516</v>
      </c>
      <c r="L72" s="354" t="s">
        <v>517</v>
      </c>
      <c r="M72" s="354" t="s">
        <v>518</v>
      </c>
      <c r="N72" s="354" t="s">
        <v>519</v>
      </c>
      <c r="O72" s="354" t="s">
        <v>520</v>
      </c>
    </row>
    <row r="73" spans="2:30">
      <c r="B73" s="248"/>
      <c r="C73" s="244"/>
      <c r="D73" s="244"/>
      <c r="E73" s="244"/>
      <c r="F73" s="244"/>
      <c r="G73" s="1241" t="s">
        <v>551</v>
      </c>
      <c r="H73" s="1242"/>
      <c r="I73" s="1247" t="s">
        <v>552</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557</v>
      </c>
      <c r="J75" s="1227"/>
      <c r="K75" s="1219">
        <v>1</v>
      </c>
      <c r="L75" s="1219">
        <v>-0.4</v>
      </c>
      <c r="M75" s="1219">
        <v>-2.1</v>
      </c>
      <c r="N75" s="1219">
        <v>-3.5</v>
      </c>
      <c r="O75" s="1219">
        <v>-4.2</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554</v>
      </c>
      <c r="H77" s="1222"/>
      <c r="I77" s="1227" t="s">
        <v>552</v>
      </c>
      <c r="J77" s="1227"/>
      <c r="K77" s="1228">
        <v>20.3</v>
      </c>
      <c r="L77" s="1228">
        <v>5.7</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557</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236690</v>
      </c>
      <c r="E3" s="116"/>
      <c r="F3" s="117">
        <v>146140</v>
      </c>
      <c r="G3" s="118"/>
      <c r="H3" s="119"/>
    </row>
    <row r="4" spans="1:8">
      <c r="A4" s="120"/>
      <c r="B4" s="121"/>
      <c r="C4" s="122"/>
      <c r="D4" s="123">
        <v>133007</v>
      </c>
      <c r="E4" s="124"/>
      <c r="F4" s="125">
        <v>75451</v>
      </c>
      <c r="G4" s="126"/>
      <c r="H4" s="127"/>
    </row>
    <row r="5" spans="1:8">
      <c r="A5" s="108" t="s">
        <v>510</v>
      </c>
      <c r="B5" s="113"/>
      <c r="C5" s="114"/>
      <c r="D5" s="115">
        <v>186327</v>
      </c>
      <c r="E5" s="116"/>
      <c r="F5" s="117">
        <v>146641</v>
      </c>
      <c r="G5" s="118"/>
      <c r="H5" s="119"/>
    </row>
    <row r="6" spans="1:8">
      <c r="A6" s="120"/>
      <c r="B6" s="121"/>
      <c r="C6" s="122"/>
      <c r="D6" s="123">
        <v>87519</v>
      </c>
      <c r="E6" s="124"/>
      <c r="F6" s="125">
        <v>68142</v>
      </c>
      <c r="G6" s="126"/>
      <c r="H6" s="127"/>
    </row>
    <row r="7" spans="1:8">
      <c r="A7" s="108" t="s">
        <v>511</v>
      </c>
      <c r="B7" s="113"/>
      <c r="C7" s="114"/>
      <c r="D7" s="115">
        <v>235388</v>
      </c>
      <c r="E7" s="116"/>
      <c r="F7" s="117">
        <v>174587</v>
      </c>
      <c r="G7" s="118"/>
      <c r="H7" s="119"/>
    </row>
    <row r="8" spans="1:8">
      <c r="A8" s="120"/>
      <c r="B8" s="121"/>
      <c r="C8" s="122"/>
      <c r="D8" s="123">
        <v>75525</v>
      </c>
      <c r="E8" s="124"/>
      <c r="F8" s="125">
        <v>79695</v>
      </c>
      <c r="G8" s="126"/>
      <c r="H8" s="127"/>
    </row>
    <row r="9" spans="1:8">
      <c r="A9" s="108" t="s">
        <v>512</v>
      </c>
      <c r="B9" s="113"/>
      <c r="C9" s="114"/>
      <c r="D9" s="115">
        <v>389902</v>
      </c>
      <c r="E9" s="116"/>
      <c r="F9" s="117">
        <v>175675</v>
      </c>
      <c r="G9" s="118"/>
      <c r="H9" s="119"/>
    </row>
    <row r="10" spans="1:8">
      <c r="A10" s="120"/>
      <c r="B10" s="121"/>
      <c r="C10" s="122"/>
      <c r="D10" s="123">
        <v>110773</v>
      </c>
      <c r="E10" s="124"/>
      <c r="F10" s="125">
        <v>87698</v>
      </c>
      <c r="G10" s="126"/>
      <c r="H10" s="127"/>
    </row>
    <row r="11" spans="1:8">
      <c r="A11" s="108" t="s">
        <v>513</v>
      </c>
      <c r="B11" s="113"/>
      <c r="C11" s="114"/>
      <c r="D11" s="115">
        <v>304532</v>
      </c>
      <c r="E11" s="116"/>
      <c r="F11" s="117">
        <v>162193</v>
      </c>
      <c r="G11" s="118"/>
      <c r="H11" s="119"/>
    </row>
    <row r="12" spans="1:8">
      <c r="A12" s="120"/>
      <c r="B12" s="121"/>
      <c r="C12" s="128"/>
      <c r="D12" s="123">
        <v>108475</v>
      </c>
      <c r="E12" s="124"/>
      <c r="F12" s="125">
        <v>79985</v>
      </c>
      <c r="G12" s="126"/>
      <c r="H12" s="127"/>
    </row>
    <row r="13" spans="1:8">
      <c r="A13" s="108"/>
      <c r="B13" s="113"/>
      <c r="C13" s="129"/>
      <c r="D13" s="130">
        <v>270568</v>
      </c>
      <c r="E13" s="131"/>
      <c r="F13" s="132">
        <v>161047</v>
      </c>
      <c r="G13" s="133"/>
      <c r="H13" s="119"/>
    </row>
    <row r="14" spans="1:8">
      <c r="A14" s="120"/>
      <c r="B14" s="121"/>
      <c r="C14" s="122"/>
      <c r="D14" s="123">
        <v>103060</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2.84</v>
      </c>
      <c r="C19" s="134">
        <f>ROUND(VALUE(SUBSTITUTE(実質収支比率等に係る経年分析!G$48,"▲","-")),2)</f>
        <v>3.2</v>
      </c>
      <c r="D19" s="134">
        <f>ROUND(VALUE(SUBSTITUTE(実質収支比率等に係る経年分析!H$48,"▲","-")),2)</f>
        <v>4.4400000000000004</v>
      </c>
      <c r="E19" s="134">
        <f>ROUND(VALUE(SUBSTITUTE(実質収支比率等に係る経年分析!I$48,"▲","-")),2)</f>
        <v>4.8</v>
      </c>
      <c r="F19" s="134">
        <f>ROUND(VALUE(SUBSTITUTE(実質収支比率等に係る経年分析!J$48,"▲","-")),2)</f>
        <v>6.19</v>
      </c>
    </row>
    <row r="20" spans="1:11">
      <c r="A20" s="134" t="s">
        <v>43</v>
      </c>
      <c r="B20" s="134">
        <f>ROUND(VALUE(SUBSTITUTE(実質収支比率等に係る経年分析!F$47,"▲","-")),2)</f>
        <v>37.369999999999997</v>
      </c>
      <c r="C20" s="134">
        <f>ROUND(VALUE(SUBSTITUTE(実質収支比率等に係る経年分析!G$47,"▲","-")),2)</f>
        <v>39.36</v>
      </c>
      <c r="D20" s="134">
        <f>ROUND(VALUE(SUBSTITUTE(実質収支比率等に係る経年分析!H$47,"▲","-")),2)</f>
        <v>59.5</v>
      </c>
      <c r="E20" s="134">
        <f>ROUND(VALUE(SUBSTITUTE(実質収支比率等に係る経年分析!I$47,"▲","-")),2)</f>
        <v>77.55</v>
      </c>
      <c r="F20" s="134">
        <f>ROUND(VALUE(SUBSTITUTE(実質収支比率等に係る経年分析!J$47,"▲","-")),2)</f>
        <v>79.239999999999995</v>
      </c>
    </row>
    <row r="21" spans="1:11">
      <c r="A21" s="134" t="s">
        <v>44</v>
      </c>
      <c r="B21" s="134">
        <f>IF(ISNUMBER(VALUE(SUBSTITUTE(実質収支比率等に係る経年分析!F$49,"▲","-"))),ROUND(VALUE(SUBSTITUTE(実質収支比率等に係る経年分析!F$49,"▲","-")),2),NA())</f>
        <v>16.25</v>
      </c>
      <c r="C21" s="134">
        <f>IF(ISNUMBER(VALUE(SUBSTITUTE(実質収支比率等に係る経年分析!G$49,"▲","-"))),ROUND(VALUE(SUBSTITUTE(実質収支比率等に係る経年分析!G$49,"▲","-")),2),NA())</f>
        <v>12.89</v>
      </c>
      <c r="D21" s="134">
        <f>IF(ISNUMBER(VALUE(SUBSTITUTE(実質収支比率等に係る経年分析!H$49,"▲","-"))),ROUND(VALUE(SUBSTITUTE(実質収支比率等に係る経年分析!H$49,"▲","-")),2),NA())</f>
        <v>24.77</v>
      </c>
      <c r="E21" s="134">
        <f>IF(ISNUMBER(VALUE(SUBSTITUTE(実質収支比率等に係る経年分析!I$49,"▲","-"))),ROUND(VALUE(SUBSTITUTE(実質収支比率等に係る経年分析!I$49,"▲","-")),2),NA())</f>
        <v>23.59</v>
      </c>
      <c r="F21" s="134">
        <f>IF(ISNUMBER(VALUE(SUBSTITUTE(実質収支比率等に係る経年分析!J$49,"▲","-"))),ROUND(VALUE(SUBSTITUTE(実質収支比率等に係る経年分析!J$49,"▲","-")),2),NA())</f>
        <v>13.38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津野町簡易水道事業特別会計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津野町後期高齢者医療特別会計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津野町生活環境施設整備特別会計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津野町国民健康保険事業特別会計（事業勘定）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津野町国民健康保険事業特別会計（直診勘定）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0.17</v>
      </c>
    </row>
    <row r="35" spans="1:16">
      <c r="A35" s="135" t="str">
        <f>IF(連結実質赤字比率に係る赤字・黒字の構成分析!C$35="",NA(),連結実質赤字比率に係る赤字・黒字の構成分析!C$35)</f>
        <v>津野町介護保険事業特別会計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792</v>
      </c>
      <c r="E42" s="136"/>
      <c r="F42" s="136"/>
      <c r="G42" s="136">
        <f>'実質公債費比率（分子）の構造'!L$52</f>
        <v>750</v>
      </c>
      <c r="H42" s="136"/>
      <c r="I42" s="136"/>
      <c r="J42" s="136">
        <f>'実質公債費比率（分子）の構造'!M$52</f>
        <v>710</v>
      </c>
      <c r="K42" s="136"/>
      <c r="L42" s="136"/>
      <c r="M42" s="136">
        <f>'実質公債費比率（分子）の構造'!N$52</f>
        <v>762</v>
      </c>
      <c r="N42" s="136"/>
      <c r="O42" s="136"/>
      <c r="P42" s="136">
        <f>'実質公債費比率（分子）の構造'!O$52</f>
        <v>815</v>
      </c>
    </row>
    <row r="43" spans="1:16">
      <c r="A43" s="136" t="s">
        <v>18</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41</v>
      </c>
      <c r="C45" s="136"/>
      <c r="D45" s="136"/>
      <c r="E45" s="136">
        <f>'実質公債費比率（分子）の構造'!L$49</f>
        <v>38</v>
      </c>
      <c r="F45" s="136"/>
      <c r="G45" s="136"/>
      <c r="H45" s="136">
        <f>'実質公債費比率（分子）の構造'!M$49</f>
        <v>26</v>
      </c>
      <c r="I45" s="136"/>
      <c r="J45" s="136"/>
      <c r="K45" s="136">
        <f>'実質公債費比率（分子）の構造'!N$49</f>
        <v>27</v>
      </c>
      <c r="L45" s="136"/>
      <c r="M45" s="136"/>
      <c r="N45" s="136">
        <f>'実質公債費比率（分子）の構造'!O$49</f>
        <v>22</v>
      </c>
      <c r="O45" s="136"/>
      <c r="P45" s="136"/>
    </row>
    <row r="46" spans="1:16">
      <c r="A46" s="136" t="s">
        <v>54</v>
      </c>
      <c r="B46" s="136">
        <f>'実質公債費比率（分子）の構造'!K$48</f>
        <v>89</v>
      </c>
      <c r="C46" s="136"/>
      <c r="D46" s="136"/>
      <c r="E46" s="136">
        <f>'実質公債費比率（分子）の構造'!L$48</f>
        <v>83</v>
      </c>
      <c r="F46" s="136"/>
      <c r="G46" s="136"/>
      <c r="H46" s="136">
        <f>'実質公債費比率（分子）の構造'!M$48</f>
        <v>75</v>
      </c>
      <c r="I46" s="136"/>
      <c r="J46" s="136"/>
      <c r="K46" s="136">
        <f>'実質公債費比率（分子）の構造'!N$48</f>
        <v>74</v>
      </c>
      <c r="L46" s="136"/>
      <c r="M46" s="136"/>
      <c r="N46" s="136">
        <f>'実質公債費比率（分子）の構造'!O$48</f>
        <v>82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657</v>
      </c>
      <c r="C49" s="136"/>
      <c r="D49" s="136"/>
      <c r="E49" s="136">
        <f>'実質公債費比率（分子）の構造'!L$45</f>
        <v>568</v>
      </c>
      <c r="F49" s="136"/>
      <c r="G49" s="136"/>
      <c r="H49" s="136">
        <f>'実質公債費比率（分子）の構造'!M$45</f>
        <v>473</v>
      </c>
      <c r="I49" s="136"/>
      <c r="J49" s="136"/>
      <c r="K49" s="136">
        <f>'実質公債費比率（分子）の構造'!N$45</f>
        <v>535</v>
      </c>
      <c r="L49" s="136"/>
      <c r="M49" s="136"/>
      <c r="N49" s="136">
        <f>'実質公債費比率（分子）の構造'!O$45</f>
        <v>588</v>
      </c>
      <c r="O49" s="136"/>
      <c r="P49" s="136"/>
    </row>
    <row r="50" spans="1:16">
      <c r="A50" s="136" t="s">
        <v>58</v>
      </c>
      <c r="B50" s="136" t="e">
        <f>NA()</f>
        <v>#N/A</v>
      </c>
      <c r="C50" s="136">
        <f>IF(ISNUMBER('実質公債費比率（分子）の構造'!K$53),'実質公債費比率（分子）の構造'!K$53,NA())</f>
        <v>-4</v>
      </c>
      <c r="D50" s="136" t="e">
        <f>NA()</f>
        <v>#N/A</v>
      </c>
      <c r="E50" s="136" t="e">
        <f>NA()</f>
        <v>#N/A</v>
      </c>
      <c r="F50" s="136">
        <f>IF(ISNUMBER('実質公債費比率（分子）の構造'!L$53),'実質公債費比率（分子）の構造'!L$53,NA())</f>
        <v>-60</v>
      </c>
      <c r="G50" s="136" t="e">
        <f>NA()</f>
        <v>#N/A</v>
      </c>
      <c r="H50" s="136" t="e">
        <f>NA()</f>
        <v>#N/A</v>
      </c>
      <c r="I50" s="136">
        <f>IF(ISNUMBER('実質公債費比率（分子）の構造'!M$53),'実質公債費比率（分子）の構造'!M$53,NA())</f>
        <v>-136</v>
      </c>
      <c r="J50" s="136" t="e">
        <f>NA()</f>
        <v>#N/A</v>
      </c>
      <c r="K50" s="136" t="e">
        <f>NA()</f>
        <v>#N/A</v>
      </c>
      <c r="L50" s="136">
        <f>IF(ISNUMBER('実質公債費比率（分子）の構造'!N$53),'実質公債費比率（分子）の構造'!N$53,NA())</f>
        <v>-126</v>
      </c>
      <c r="M50" s="136" t="e">
        <f>NA()</f>
        <v>#N/A</v>
      </c>
      <c r="N50" s="136" t="e">
        <f>NA()</f>
        <v>#N/A</v>
      </c>
      <c r="O50" s="136">
        <f>IF(ISNUMBER('実質公債費比率（分子）の構造'!O$53),'実質公債費比率（分子）の構造'!O$53,NA())</f>
        <v>-122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7202</v>
      </c>
      <c r="E56" s="135"/>
      <c r="F56" s="135"/>
      <c r="G56" s="135">
        <f>'将来負担比率（分子）の構造'!J$51</f>
        <v>7305</v>
      </c>
      <c r="H56" s="135"/>
      <c r="I56" s="135"/>
      <c r="J56" s="135">
        <f>'将来負担比率（分子）の構造'!K$51</f>
        <v>7280</v>
      </c>
      <c r="K56" s="135"/>
      <c r="L56" s="135"/>
      <c r="M56" s="135">
        <f>'将来負担比率（分子）の構造'!L$51</f>
        <v>7648</v>
      </c>
      <c r="N56" s="135"/>
      <c r="O56" s="135"/>
      <c r="P56" s="135">
        <f>'将来負担比率（分子）の構造'!M$51</f>
        <v>7785</v>
      </c>
    </row>
    <row r="57" spans="1:16">
      <c r="A57" s="135" t="s">
        <v>35</v>
      </c>
      <c r="B57" s="135"/>
      <c r="C57" s="135"/>
      <c r="D57" s="135">
        <f>'将来負担比率（分子）の構造'!I$50</f>
        <v>70</v>
      </c>
      <c r="E57" s="135"/>
      <c r="F57" s="135"/>
      <c r="G57" s="135">
        <f>'将来負担比率（分子）の構造'!J$50</f>
        <v>58</v>
      </c>
      <c r="H57" s="135"/>
      <c r="I57" s="135"/>
      <c r="J57" s="135">
        <f>'将来負担比率（分子）の構造'!K$50</f>
        <v>42</v>
      </c>
      <c r="K57" s="135"/>
      <c r="L57" s="135"/>
      <c r="M57" s="135">
        <f>'将来負担比率（分子）の構造'!L$50</f>
        <v>30</v>
      </c>
      <c r="N57" s="135"/>
      <c r="O57" s="135"/>
      <c r="P57" s="135">
        <f>'将来負担比率（分子）の構造'!M$50</f>
        <v>22</v>
      </c>
    </row>
    <row r="58" spans="1:16">
      <c r="A58" s="135" t="s">
        <v>34</v>
      </c>
      <c r="B58" s="135"/>
      <c r="C58" s="135"/>
      <c r="D58" s="135">
        <f>'将来負担比率（分子）の構造'!I$49</f>
        <v>4539</v>
      </c>
      <c r="E58" s="135"/>
      <c r="F58" s="135"/>
      <c r="G58" s="135">
        <f>'将来負担比率（分子）の構造'!J$49</f>
        <v>5116</v>
      </c>
      <c r="H58" s="135"/>
      <c r="I58" s="135"/>
      <c r="J58" s="135">
        <f>'将来負担比率（分子）の構造'!K$49</f>
        <v>5875</v>
      </c>
      <c r="K58" s="135"/>
      <c r="L58" s="135"/>
      <c r="M58" s="135">
        <f>'将来負担比率（分子）の構造'!L$49</f>
        <v>6560</v>
      </c>
      <c r="N58" s="135"/>
      <c r="O58" s="135"/>
      <c r="P58" s="135">
        <f>'将来負担比率（分子）の構造'!M$49</f>
        <v>7379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762</v>
      </c>
      <c r="C62" s="135"/>
      <c r="D62" s="135"/>
      <c r="E62" s="135">
        <f>'将来負担比率（分子）の構造'!J$45</f>
        <v>763</v>
      </c>
      <c r="F62" s="135"/>
      <c r="G62" s="135"/>
      <c r="H62" s="135">
        <f>'将来負担比率（分子）の構造'!K$45</f>
        <v>715</v>
      </c>
      <c r="I62" s="135"/>
      <c r="J62" s="135"/>
      <c r="K62" s="135">
        <f>'将来負担比率（分子）の構造'!L$45</f>
        <v>651</v>
      </c>
      <c r="L62" s="135"/>
      <c r="M62" s="135"/>
      <c r="N62" s="135">
        <f>'将来負担比率（分子）の構造'!M$45</f>
        <v>667</v>
      </c>
      <c r="O62" s="135"/>
      <c r="P62" s="135"/>
    </row>
    <row r="63" spans="1:16">
      <c r="A63" s="135" t="s">
        <v>28</v>
      </c>
      <c r="B63" s="135">
        <f>'将来負担比率（分子）の構造'!I$44</f>
        <v>139</v>
      </c>
      <c r="C63" s="135"/>
      <c r="D63" s="135"/>
      <c r="E63" s="135">
        <f>'将来負担比率（分子）の構造'!J$44</f>
        <v>108</v>
      </c>
      <c r="F63" s="135"/>
      <c r="G63" s="135"/>
      <c r="H63" s="135">
        <f>'将来負担比率（分子）の構造'!K$44</f>
        <v>85</v>
      </c>
      <c r="I63" s="135"/>
      <c r="J63" s="135"/>
      <c r="K63" s="135">
        <f>'将来負担比率（分子）の構造'!L$44</f>
        <v>61</v>
      </c>
      <c r="L63" s="135"/>
      <c r="M63" s="135"/>
      <c r="N63" s="135">
        <f>'将来負担比率（分子）の構造'!M$44</f>
        <v>37</v>
      </c>
      <c r="O63" s="135"/>
      <c r="P63" s="135"/>
    </row>
    <row r="64" spans="1:16">
      <c r="A64" s="135" t="s">
        <v>27</v>
      </c>
      <c r="B64" s="135">
        <f>'将来負担比率（分子）の構造'!I$43</f>
        <v>985</v>
      </c>
      <c r="C64" s="135"/>
      <c r="D64" s="135"/>
      <c r="E64" s="135">
        <f>'将来負担比率（分子）の構造'!J$43</f>
        <v>990</v>
      </c>
      <c r="F64" s="135"/>
      <c r="G64" s="135"/>
      <c r="H64" s="135">
        <f>'将来負担比率（分子）の構造'!K$43</f>
        <v>1020</v>
      </c>
      <c r="I64" s="135"/>
      <c r="J64" s="135"/>
      <c r="K64" s="135">
        <f>'将来負担比率（分子）の構造'!L$43</f>
        <v>950</v>
      </c>
      <c r="L64" s="135"/>
      <c r="M64" s="135"/>
      <c r="N64" s="135">
        <f>'将来負担比率（分子）の構造'!M$43</f>
        <v>934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5852</v>
      </c>
      <c r="C66" s="135"/>
      <c r="D66" s="135"/>
      <c r="E66" s="135">
        <f>'将来負担比率（分子）の構造'!J$41</f>
        <v>5806</v>
      </c>
      <c r="F66" s="135"/>
      <c r="G66" s="135"/>
      <c r="H66" s="135">
        <f>'将来負担比率（分子）の構造'!K$41</f>
        <v>5956</v>
      </c>
      <c r="I66" s="135"/>
      <c r="J66" s="135"/>
      <c r="K66" s="135">
        <f>'将来負担比率（分子）の構造'!L$41</f>
        <v>6748</v>
      </c>
      <c r="L66" s="135"/>
      <c r="M66" s="135"/>
      <c r="N66" s="135">
        <f>'将来負担比率（分子）の構造'!M$41</f>
        <v>7228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460687</v>
      </c>
      <c r="S5" s="613"/>
      <c r="T5" s="613"/>
      <c r="U5" s="613"/>
      <c r="V5" s="613"/>
      <c r="W5" s="613"/>
      <c r="X5" s="613"/>
      <c r="Y5" s="614"/>
      <c r="Z5" s="615">
        <v>6.3</v>
      </c>
      <c r="AA5" s="615"/>
      <c r="AB5" s="615"/>
      <c r="AC5" s="615"/>
      <c r="AD5" s="616">
        <v>460687</v>
      </c>
      <c r="AE5" s="616"/>
      <c r="AF5" s="616"/>
      <c r="AG5" s="616"/>
      <c r="AH5" s="616"/>
      <c r="AI5" s="616"/>
      <c r="AJ5" s="616"/>
      <c r="AK5" s="616"/>
      <c r="AL5" s="617">
        <v>12.5</v>
      </c>
      <c r="AM5" s="618"/>
      <c r="AN5" s="618"/>
      <c r="AO5" s="619"/>
      <c r="AP5" s="609" t="s">
        <v>205</v>
      </c>
      <c r="AQ5" s="610"/>
      <c r="AR5" s="610"/>
      <c r="AS5" s="610"/>
      <c r="AT5" s="610"/>
      <c r="AU5" s="610"/>
      <c r="AV5" s="610"/>
      <c r="AW5" s="610"/>
      <c r="AX5" s="610"/>
      <c r="AY5" s="610"/>
      <c r="AZ5" s="610"/>
      <c r="BA5" s="610"/>
      <c r="BB5" s="610"/>
      <c r="BC5" s="610"/>
      <c r="BD5" s="610"/>
      <c r="BE5" s="610"/>
      <c r="BF5" s="611"/>
      <c r="BG5" s="623">
        <v>460687</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51980</v>
      </c>
      <c r="S6" s="624"/>
      <c r="T6" s="624"/>
      <c r="U6" s="624"/>
      <c r="V6" s="624"/>
      <c r="W6" s="624"/>
      <c r="X6" s="624"/>
      <c r="Y6" s="625"/>
      <c r="Z6" s="626">
        <v>0.7</v>
      </c>
      <c r="AA6" s="626"/>
      <c r="AB6" s="626"/>
      <c r="AC6" s="626"/>
      <c r="AD6" s="627">
        <v>51980</v>
      </c>
      <c r="AE6" s="627"/>
      <c r="AF6" s="627"/>
      <c r="AG6" s="627"/>
      <c r="AH6" s="627"/>
      <c r="AI6" s="627"/>
      <c r="AJ6" s="627"/>
      <c r="AK6" s="627"/>
      <c r="AL6" s="628">
        <v>1.4</v>
      </c>
      <c r="AM6" s="629"/>
      <c r="AN6" s="629"/>
      <c r="AO6" s="630"/>
      <c r="AP6" s="620" t="s">
        <v>211</v>
      </c>
      <c r="AQ6" s="621"/>
      <c r="AR6" s="621"/>
      <c r="AS6" s="621"/>
      <c r="AT6" s="621"/>
      <c r="AU6" s="621"/>
      <c r="AV6" s="621"/>
      <c r="AW6" s="621"/>
      <c r="AX6" s="621"/>
      <c r="AY6" s="621"/>
      <c r="AZ6" s="621"/>
      <c r="BA6" s="621"/>
      <c r="BB6" s="621"/>
      <c r="BC6" s="621"/>
      <c r="BD6" s="621"/>
      <c r="BE6" s="621"/>
      <c r="BF6" s="622"/>
      <c r="BG6" s="623">
        <v>460687</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58889</v>
      </c>
      <c r="CS6" s="624"/>
      <c r="CT6" s="624"/>
      <c r="CU6" s="624"/>
      <c r="CV6" s="624"/>
      <c r="CW6" s="624"/>
      <c r="CX6" s="624"/>
      <c r="CY6" s="625"/>
      <c r="CZ6" s="626">
        <v>0.8</v>
      </c>
      <c r="DA6" s="626"/>
      <c r="DB6" s="626"/>
      <c r="DC6" s="626"/>
      <c r="DD6" s="632" t="s">
        <v>206</v>
      </c>
      <c r="DE6" s="624"/>
      <c r="DF6" s="624"/>
      <c r="DG6" s="624"/>
      <c r="DH6" s="624"/>
      <c r="DI6" s="624"/>
      <c r="DJ6" s="624"/>
      <c r="DK6" s="624"/>
      <c r="DL6" s="624"/>
      <c r="DM6" s="624"/>
      <c r="DN6" s="624"/>
      <c r="DO6" s="624"/>
      <c r="DP6" s="625"/>
      <c r="DQ6" s="632">
        <v>58889</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1480</v>
      </c>
      <c r="S7" s="624"/>
      <c r="T7" s="624"/>
      <c r="U7" s="624"/>
      <c r="V7" s="624"/>
      <c r="W7" s="624"/>
      <c r="X7" s="624"/>
      <c r="Y7" s="625"/>
      <c r="Z7" s="626">
        <v>0</v>
      </c>
      <c r="AA7" s="626"/>
      <c r="AB7" s="626"/>
      <c r="AC7" s="626"/>
      <c r="AD7" s="627">
        <v>1480</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187495</v>
      </c>
      <c r="BH7" s="624"/>
      <c r="BI7" s="624"/>
      <c r="BJ7" s="624"/>
      <c r="BK7" s="624"/>
      <c r="BL7" s="624"/>
      <c r="BM7" s="624"/>
      <c r="BN7" s="625"/>
      <c r="BO7" s="626">
        <v>40.700000000000003</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1253008</v>
      </c>
      <c r="CS7" s="624"/>
      <c r="CT7" s="624"/>
      <c r="CU7" s="624"/>
      <c r="CV7" s="624"/>
      <c r="CW7" s="624"/>
      <c r="CX7" s="624"/>
      <c r="CY7" s="625"/>
      <c r="CZ7" s="626">
        <v>17.7</v>
      </c>
      <c r="DA7" s="626"/>
      <c r="DB7" s="626"/>
      <c r="DC7" s="626"/>
      <c r="DD7" s="632">
        <v>151232</v>
      </c>
      <c r="DE7" s="624"/>
      <c r="DF7" s="624"/>
      <c r="DG7" s="624"/>
      <c r="DH7" s="624"/>
      <c r="DI7" s="624"/>
      <c r="DJ7" s="624"/>
      <c r="DK7" s="624"/>
      <c r="DL7" s="624"/>
      <c r="DM7" s="624"/>
      <c r="DN7" s="624"/>
      <c r="DO7" s="624"/>
      <c r="DP7" s="625"/>
      <c r="DQ7" s="632">
        <v>966362</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2141</v>
      </c>
      <c r="S8" s="624"/>
      <c r="T8" s="624"/>
      <c r="U8" s="624"/>
      <c r="V8" s="624"/>
      <c r="W8" s="624"/>
      <c r="X8" s="624"/>
      <c r="Y8" s="625"/>
      <c r="Z8" s="626">
        <v>0</v>
      </c>
      <c r="AA8" s="626"/>
      <c r="AB8" s="626"/>
      <c r="AC8" s="626"/>
      <c r="AD8" s="627">
        <v>2141</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8738</v>
      </c>
      <c r="BH8" s="624"/>
      <c r="BI8" s="624"/>
      <c r="BJ8" s="624"/>
      <c r="BK8" s="624"/>
      <c r="BL8" s="624"/>
      <c r="BM8" s="624"/>
      <c r="BN8" s="625"/>
      <c r="BO8" s="626">
        <v>1.9</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1001116</v>
      </c>
      <c r="CS8" s="624"/>
      <c r="CT8" s="624"/>
      <c r="CU8" s="624"/>
      <c r="CV8" s="624"/>
      <c r="CW8" s="624"/>
      <c r="CX8" s="624"/>
      <c r="CY8" s="625"/>
      <c r="CZ8" s="626">
        <v>14.2</v>
      </c>
      <c r="DA8" s="626"/>
      <c r="DB8" s="626"/>
      <c r="DC8" s="626"/>
      <c r="DD8" s="632">
        <v>3541</v>
      </c>
      <c r="DE8" s="624"/>
      <c r="DF8" s="624"/>
      <c r="DG8" s="624"/>
      <c r="DH8" s="624"/>
      <c r="DI8" s="624"/>
      <c r="DJ8" s="624"/>
      <c r="DK8" s="624"/>
      <c r="DL8" s="624"/>
      <c r="DM8" s="624"/>
      <c r="DN8" s="624"/>
      <c r="DO8" s="624"/>
      <c r="DP8" s="625"/>
      <c r="DQ8" s="632">
        <v>679341</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1827</v>
      </c>
      <c r="S9" s="624"/>
      <c r="T9" s="624"/>
      <c r="U9" s="624"/>
      <c r="V9" s="624"/>
      <c r="W9" s="624"/>
      <c r="X9" s="624"/>
      <c r="Y9" s="625"/>
      <c r="Z9" s="626">
        <v>0</v>
      </c>
      <c r="AA9" s="626"/>
      <c r="AB9" s="626"/>
      <c r="AC9" s="626"/>
      <c r="AD9" s="627">
        <v>1827</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148854</v>
      </c>
      <c r="BH9" s="624"/>
      <c r="BI9" s="624"/>
      <c r="BJ9" s="624"/>
      <c r="BK9" s="624"/>
      <c r="BL9" s="624"/>
      <c r="BM9" s="624"/>
      <c r="BN9" s="625"/>
      <c r="BO9" s="626">
        <v>32.299999999999997</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539842</v>
      </c>
      <c r="CS9" s="624"/>
      <c r="CT9" s="624"/>
      <c r="CU9" s="624"/>
      <c r="CV9" s="624"/>
      <c r="CW9" s="624"/>
      <c r="CX9" s="624"/>
      <c r="CY9" s="625"/>
      <c r="CZ9" s="626">
        <v>7.6</v>
      </c>
      <c r="DA9" s="626"/>
      <c r="DB9" s="626"/>
      <c r="DC9" s="626"/>
      <c r="DD9" s="632">
        <v>33362</v>
      </c>
      <c r="DE9" s="624"/>
      <c r="DF9" s="624"/>
      <c r="DG9" s="624"/>
      <c r="DH9" s="624"/>
      <c r="DI9" s="624"/>
      <c r="DJ9" s="624"/>
      <c r="DK9" s="624"/>
      <c r="DL9" s="624"/>
      <c r="DM9" s="624"/>
      <c r="DN9" s="624"/>
      <c r="DO9" s="624"/>
      <c r="DP9" s="625"/>
      <c r="DQ9" s="632">
        <v>295879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109120</v>
      </c>
      <c r="S10" s="624"/>
      <c r="T10" s="624"/>
      <c r="U10" s="624"/>
      <c r="V10" s="624"/>
      <c r="W10" s="624"/>
      <c r="X10" s="624"/>
      <c r="Y10" s="625"/>
      <c r="Z10" s="626">
        <v>1.5</v>
      </c>
      <c r="AA10" s="626"/>
      <c r="AB10" s="626"/>
      <c r="AC10" s="626"/>
      <c r="AD10" s="627">
        <v>109120</v>
      </c>
      <c r="AE10" s="627"/>
      <c r="AF10" s="627"/>
      <c r="AG10" s="627"/>
      <c r="AH10" s="627"/>
      <c r="AI10" s="627"/>
      <c r="AJ10" s="627"/>
      <c r="AK10" s="627"/>
      <c r="AL10" s="628">
        <v>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8424</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5841</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21479</v>
      </c>
      <c r="BH11" s="624"/>
      <c r="BI11" s="624"/>
      <c r="BJ11" s="624"/>
      <c r="BK11" s="624"/>
      <c r="BL11" s="624"/>
      <c r="BM11" s="624"/>
      <c r="BN11" s="625"/>
      <c r="BO11" s="626">
        <v>4.7</v>
      </c>
      <c r="BP11" s="626"/>
      <c r="BQ11" s="626"/>
      <c r="BR11" s="626"/>
      <c r="BS11" s="632" t="s">
        <v>109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695748</v>
      </c>
      <c r="CS11" s="624"/>
      <c r="CT11" s="624"/>
      <c r="CU11" s="624"/>
      <c r="CV11" s="624"/>
      <c r="CW11" s="624"/>
      <c r="CX11" s="624"/>
      <c r="CY11" s="625"/>
      <c r="CZ11" s="626">
        <v>9.8000000000000007</v>
      </c>
      <c r="DA11" s="626"/>
      <c r="DB11" s="626"/>
      <c r="DC11" s="626"/>
      <c r="DD11" s="632">
        <v>459126</v>
      </c>
      <c r="DE11" s="624"/>
      <c r="DF11" s="624"/>
      <c r="DG11" s="624"/>
      <c r="DH11" s="624"/>
      <c r="DI11" s="624"/>
      <c r="DJ11" s="624"/>
      <c r="DK11" s="624"/>
      <c r="DL11" s="624"/>
      <c r="DM11" s="624"/>
      <c r="DN11" s="624"/>
      <c r="DO11" s="624"/>
      <c r="DP11" s="625"/>
      <c r="DQ11" s="632">
        <v>128502</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216710</v>
      </c>
      <c r="BH12" s="624"/>
      <c r="BI12" s="624"/>
      <c r="BJ12" s="624"/>
      <c r="BK12" s="624"/>
      <c r="BL12" s="624"/>
      <c r="BM12" s="624"/>
      <c r="BN12" s="625"/>
      <c r="BO12" s="626">
        <v>47</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121188</v>
      </c>
      <c r="CS12" s="624"/>
      <c r="CT12" s="624"/>
      <c r="CU12" s="624"/>
      <c r="CV12" s="624"/>
      <c r="CW12" s="624"/>
      <c r="CX12" s="624"/>
      <c r="CY12" s="625"/>
      <c r="CZ12" s="626">
        <v>1.7</v>
      </c>
      <c r="DA12" s="626"/>
      <c r="DB12" s="626"/>
      <c r="DC12" s="626"/>
      <c r="DD12" s="632">
        <v>16178</v>
      </c>
      <c r="DE12" s="624"/>
      <c r="DF12" s="624"/>
      <c r="DG12" s="624"/>
      <c r="DH12" s="624"/>
      <c r="DI12" s="624"/>
      <c r="DJ12" s="624"/>
      <c r="DK12" s="624"/>
      <c r="DL12" s="624"/>
      <c r="DM12" s="624"/>
      <c r="DN12" s="624"/>
      <c r="DO12" s="624"/>
      <c r="DP12" s="625"/>
      <c r="DQ12" s="632">
        <v>100523</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6840</v>
      </c>
      <c r="S13" s="624"/>
      <c r="T13" s="624"/>
      <c r="U13" s="624"/>
      <c r="V13" s="624"/>
      <c r="W13" s="624"/>
      <c r="X13" s="624"/>
      <c r="Y13" s="625"/>
      <c r="Z13" s="626">
        <v>0.1</v>
      </c>
      <c r="AA13" s="626"/>
      <c r="AB13" s="626"/>
      <c r="AC13" s="626"/>
      <c r="AD13" s="627">
        <v>6840</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213704</v>
      </c>
      <c r="BH13" s="624"/>
      <c r="BI13" s="624"/>
      <c r="BJ13" s="624"/>
      <c r="BK13" s="624"/>
      <c r="BL13" s="624"/>
      <c r="BM13" s="624"/>
      <c r="BN13" s="625"/>
      <c r="BO13" s="626">
        <v>46.4</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879260</v>
      </c>
      <c r="CS13" s="624"/>
      <c r="CT13" s="624"/>
      <c r="CU13" s="624"/>
      <c r="CV13" s="624"/>
      <c r="CW13" s="624"/>
      <c r="CX13" s="624"/>
      <c r="CY13" s="625"/>
      <c r="CZ13" s="626">
        <v>12.4</v>
      </c>
      <c r="DA13" s="626"/>
      <c r="DB13" s="626"/>
      <c r="DC13" s="626"/>
      <c r="DD13" s="632">
        <v>789622</v>
      </c>
      <c r="DE13" s="624"/>
      <c r="DF13" s="624"/>
      <c r="DG13" s="624"/>
      <c r="DH13" s="624"/>
      <c r="DI13" s="624"/>
      <c r="DJ13" s="624"/>
      <c r="DK13" s="624"/>
      <c r="DL13" s="624"/>
      <c r="DM13" s="624"/>
      <c r="DN13" s="624"/>
      <c r="DO13" s="624"/>
      <c r="DP13" s="625"/>
      <c r="DQ13" s="632">
        <v>143556</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19674</v>
      </c>
      <c r="BH14" s="624"/>
      <c r="BI14" s="624"/>
      <c r="BJ14" s="624"/>
      <c r="BK14" s="624"/>
      <c r="BL14" s="624"/>
      <c r="BM14" s="624"/>
      <c r="BN14" s="625"/>
      <c r="BO14" s="626">
        <v>4.3</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212782</v>
      </c>
      <c r="CS14" s="624"/>
      <c r="CT14" s="624"/>
      <c r="CU14" s="624"/>
      <c r="CV14" s="624"/>
      <c r="CW14" s="624"/>
      <c r="CX14" s="624"/>
      <c r="CY14" s="625"/>
      <c r="CZ14" s="626">
        <v>3</v>
      </c>
      <c r="DA14" s="626"/>
      <c r="DB14" s="626"/>
      <c r="DC14" s="626"/>
      <c r="DD14" s="632">
        <v>23933</v>
      </c>
      <c r="DE14" s="624"/>
      <c r="DF14" s="624"/>
      <c r="DG14" s="624"/>
      <c r="DH14" s="624"/>
      <c r="DI14" s="624"/>
      <c r="DJ14" s="624"/>
      <c r="DK14" s="624"/>
      <c r="DL14" s="624"/>
      <c r="DM14" s="624"/>
      <c r="DN14" s="624"/>
      <c r="DO14" s="624"/>
      <c r="DP14" s="625"/>
      <c r="DQ14" s="632">
        <v>189782</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1067</v>
      </c>
      <c r="S15" s="624"/>
      <c r="T15" s="624"/>
      <c r="U15" s="624"/>
      <c r="V15" s="624"/>
      <c r="W15" s="624"/>
      <c r="X15" s="624"/>
      <c r="Y15" s="625"/>
      <c r="Z15" s="626">
        <v>0</v>
      </c>
      <c r="AA15" s="626"/>
      <c r="AB15" s="626"/>
      <c r="AC15" s="626"/>
      <c r="AD15" s="627">
        <v>1067</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36689</v>
      </c>
      <c r="BH15" s="624"/>
      <c r="BI15" s="624"/>
      <c r="BJ15" s="624"/>
      <c r="BK15" s="624"/>
      <c r="BL15" s="624"/>
      <c r="BM15" s="624"/>
      <c r="BN15" s="625"/>
      <c r="BO15" s="626">
        <v>8</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903614</v>
      </c>
      <c r="CS15" s="624"/>
      <c r="CT15" s="624"/>
      <c r="CU15" s="624"/>
      <c r="CV15" s="624"/>
      <c r="CW15" s="624"/>
      <c r="CX15" s="624"/>
      <c r="CY15" s="625"/>
      <c r="CZ15" s="626">
        <v>12.8</v>
      </c>
      <c r="DA15" s="626"/>
      <c r="DB15" s="626"/>
      <c r="DC15" s="626"/>
      <c r="DD15" s="632">
        <v>393748</v>
      </c>
      <c r="DE15" s="624"/>
      <c r="DF15" s="624"/>
      <c r="DG15" s="624"/>
      <c r="DH15" s="624"/>
      <c r="DI15" s="624"/>
      <c r="DJ15" s="624"/>
      <c r="DK15" s="624"/>
      <c r="DL15" s="624"/>
      <c r="DM15" s="624"/>
      <c r="DN15" s="624"/>
      <c r="DO15" s="624"/>
      <c r="DP15" s="625"/>
      <c r="DQ15" s="632">
        <v>447012</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3337382</v>
      </c>
      <c r="S16" s="624"/>
      <c r="T16" s="624"/>
      <c r="U16" s="624"/>
      <c r="V16" s="624"/>
      <c r="W16" s="624"/>
      <c r="X16" s="624"/>
      <c r="Y16" s="625"/>
      <c r="Z16" s="626">
        <v>45.5</v>
      </c>
      <c r="AA16" s="626"/>
      <c r="AB16" s="626"/>
      <c r="AC16" s="626"/>
      <c r="AD16" s="627">
        <v>3043253</v>
      </c>
      <c r="AE16" s="627"/>
      <c r="AF16" s="627"/>
      <c r="AG16" s="627"/>
      <c r="AH16" s="627"/>
      <c r="AI16" s="627"/>
      <c r="AJ16" s="627"/>
      <c r="AK16" s="627"/>
      <c r="AL16" s="628">
        <v>82.6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119</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359502</v>
      </c>
      <c r="CS16" s="624"/>
      <c r="CT16" s="624"/>
      <c r="CU16" s="624"/>
      <c r="CV16" s="624"/>
      <c r="CW16" s="624"/>
      <c r="CX16" s="624"/>
      <c r="CY16" s="625"/>
      <c r="CZ16" s="626">
        <v>5.0999999999999996</v>
      </c>
      <c r="DA16" s="626"/>
      <c r="DB16" s="626"/>
      <c r="DC16" s="626"/>
      <c r="DD16" s="632" t="s">
        <v>109</v>
      </c>
      <c r="DE16" s="624"/>
      <c r="DF16" s="624"/>
      <c r="DG16" s="624"/>
      <c r="DH16" s="624"/>
      <c r="DI16" s="624"/>
      <c r="DJ16" s="624"/>
      <c r="DK16" s="624"/>
      <c r="DL16" s="624"/>
      <c r="DM16" s="624"/>
      <c r="DN16" s="624"/>
      <c r="DO16" s="624"/>
      <c r="DP16" s="625"/>
      <c r="DQ16" s="632">
        <v>2901</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3043253</v>
      </c>
      <c r="S17" s="624"/>
      <c r="T17" s="624"/>
      <c r="U17" s="624"/>
      <c r="V17" s="624"/>
      <c r="W17" s="624"/>
      <c r="X17" s="624"/>
      <c r="Y17" s="625"/>
      <c r="Z17" s="626">
        <v>41.5</v>
      </c>
      <c r="AA17" s="626"/>
      <c r="AB17" s="626"/>
      <c r="AC17" s="626"/>
      <c r="AD17" s="627">
        <v>3043253</v>
      </c>
      <c r="AE17" s="627"/>
      <c r="AF17" s="627"/>
      <c r="AG17" s="627"/>
      <c r="AH17" s="627"/>
      <c r="AI17" s="627"/>
      <c r="AJ17" s="627"/>
      <c r="AK17" s="627"/>
      <c r="AL17" s="628">
        <v>82.6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1035239</v>
      </c>
      <c r="CS17" s="624"/>
      <c r="CT17" s="624"/>
      <c r="CU17" s="624"/>
      <c r="CV17" s="624"/>
      <c r="CW17" s="624"/>
      <c r="CX17" s="624"/>
      <c r="CY17" s="625"/>
      <c r="CZ17" s="626">
        <v>14.7</v>
      </c>
      <c r="DA17" s="626"/>
      <c r="DB17" s="626"/>
      <c r="DC17" s="626"/>
      <c r="DD17" s="632" t="s">
        <v>109</v>
      </c>
      <c r="DE17" s="624"/>
      <c r="DF17" s="624"/>
      <c r="DG17" s="624"/>
      <c r="DH17" s="624"/>
      <c r="DI17" s="624"/>
      <c r="DJ17" s="624"/>
      <c r="DK17" s="624"/>
      <c r="DL17" s="624"/>
      <c r="DM17" s="624"/>
      <c r="DN17" s="624"/>
      <c r="DO17" s="624"/>
      <c r="DP17" s="625"/>
      <c r="DQ17" s="632">
        <v>1028004</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294129</v>
      </c>
      <c r="S18" s="624"/>
      <c r="T18" s="624"/>
      <c r="U18" s="624"/>
      <c r="V18" s="624"/>
      <c r="W18" s="624"/>
      <c r="X18" s="624"/>
      <c r="Y18" s="625"/>
      <c r="Z18" s="626">
        <v>4</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3972524</v>
      </c>
      <c r="S20" s="624"/>
      <c r="T20" s="624"/>
      <c r="U20" s="624"/>
      <c r="V20" s="624"/>
      <c r="W20" s="624"/>
      <c r="X20" s="624"/>
      <c r="Y20" s="625"/>
      <c r="Z20" s="626">
        <v>54.1</v>
      </c>
      <c r="AA20" s="626"/>
      <c r="AB20" s="626"/>
      <c r="AC20" s="626"/>
      <c r="AD20" s="627">
        <v>3678395</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7066029</v>
      </c>
      <c r="CS20" s="624"/>
      <c r="CT20" s="624"/>
      <c r="CU20" s="624"/>
      <c r="CV20" s="624"/>
      <c r="CW20" s="624"/>
      <c r="CX20" s="624"/>
      <c r="CY20" s="625"/>
      <c r="CZ20" s="626">
        <v>100</v>
      </c>
      <c r="DA20" s="626"/>
      <c r="DB20" s="626"/>
      <c r="DC20" s="626"/>
      <c r="DD20" s="632">
        <v>1870742</v>
      </c>
      <c r="DE20" s="624"/>
      <c r="DF20" s="624"/>
      <c r="DG20" s="624"/>
      <c r="DH20" s="624"/>
      <c r="DI20" s="624"/>
      <c r="DJ20" s="624"/>
      <c r="DK20" s="624"/>
      <c r="DL20" s="624"/>
      <c r="DM20" s="624"/>
      <c r="DN20" s="624"/>
      <c r="DO20" s="624"/>
      <c r="DP20" s="625"/>
      <c r="DQ20" s="632">
        <v>4040751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988</v>
      </c>
      <c r="S21" s="624"/>
      <c r="T21" s="624"/>
      <c r="U21" s="624"/>
      <c r="V21" s="624"/>
      <c r="W21" s="624"/>
      <c r="X21" s="624"/>
      <c r="Y21" s="625"/>
      <c r="Z21" s="626">
        <v>0</v>
      </c>
      <c r="AA21" s="626"/>
      <c r="AB21" s="626"/>
      <c r="AC21" s="626"/>
      <c r="AD21" s="627">
        <v>988</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21861</v>
      </c>
      <c r="S22" s="624"/>
      <c r="T22" s="624"/>
      <c r="U22" s="624"/>
      <c r="V22" s="624"/>
      <c r="W22" s="624"/>
      <c r="X22" s="624"/>
      <c r="Y22" s="625"/>
      <c r="Z22" s="626">
        <v>0.3</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62397</v>
      </c>
      <c r="S23" s="624"/>
      <c r="T23" s="624"/>
      <c r="U23" s="624"/>
      <c r="V23" s="624"/>
      <c r="W23" s="624"/>
      <c r="X23" s="624"/>
      <c r="Y23" s="625"/>
      <c r="Z23" s="626">
        <v>0.9</v>
      </c>
      <c r="AA23" s="626"/>
      <c r="AB23" s="626"/>
      <c r="AC23" s="626"/>
      <c r="AD23" s="627">
        <v>583</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21161</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2083775</v>
      </c>
      <c r="CS24" s="613"/>
      <c r="CT24" s="613"/>
      <c r="CU24" s="613"/>
      <c r="CV24" s="613"/>
      <c r="CW24" s="613"/>
      <c r="CX24" s="613"/>
      <c r="CY24" s="614"/>
      <c r="CZ24" s="652">
        <v>29.5</v>
      </c>
      <c r="DA24" s="653"/>
      <c r="DB24" s="653"/>
      <c r="DC24" s="654"/>
      <c r="DD24" s="651">
        <v>1834612</v>
      </c>
      <c r="DE24" s="613"/>
      <c r="DF24" s="613"/>
      <c r="DG24" s="613"/>
      <c r="DH24" s="613"/>
      <c r="DI24" s="613"/>
      <c r="DJ24" s="613"/>
      <c r="DK24" s="614"/>
      <c r="DL24" s="651">
        <v>1364788</v>
      </c>
      <c r="DM24" s="613"/>
      <c r="DN24" s="613"/>
      <c r="DO24" s="613"/>
      <c r="DP24" s="613"/>
      <c r="DQ24" s="613"/>
      <c r="DR24" s="613"/>
      <c r="DS24" s="613"/>
      <c r="DT24" s="613"/>
      <c r="DU24" s="613"/>
      <c r="DV24" s="614"/>
      <c r="DW24" s="617">
        <v>35.299999999999997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715382</v>
      </c>
      <c r="S25" s="624"/>
      <c r="T25" s="624"/>
      <c r="U25" s="624"/>
      <c r="V25" s="624"/>
      <c r="W25" s="624"/>
      <c r="X25" s="624"/>
      <c r="Y25" s="625"/>
      <c r="Z25" s="626">
        <v>9.6999999999999993</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778047</v>
      </c>
      <c r="CS25" s="655"/>
      <c r="CT25" s="655"/>
      <c r="CU25" s="655"/>
      <c r="CV25" s="655"/>
      <c r="CW25" s="655"/>
      <c r="CX25" s="655"/>
      <c r="CY25" s="656"/>
      <c r="CZ25" s="657">
        <v>11</v>
      </c>
      <c r="DA25" s="658"/>
      <c r="DB25" s="658"/>
      <c r="DC25" s="659"/>
      <c r="DD25" s="632">
        <v>736360</v>
      </c>
      <c r="DE25" s="655"/>
      <c r="DF25" s="655"/>
      <c r="DG25" s="655"/>
      <c r="DH25" s="655"/>
      <c r="DI25" s="655"/>
      <c r="DJ25" s="655"/>
      <c r="DK25" s="656"/>
      <c r="DL25" s="632">
        <v>713542</v>
      </c>
      <c r="DM25" s="655"/>
      <c r="DN25" s="655"/>
      <c r="DO25" s="655"/>
      <c r="DP25" s="655"/>
      <c r="DQ25" s="655"/>
      <c r="DR25" s="655"/>
      <c r="DS25" s="655"/>
      <c r="DT25" s="655"/>
      <c r="DU25" s="655"/>
      <c r="DV25" s="656"/>
      <c r="DW25" s="628">
        <v>18.5</v>
      </c>
      <c r="DX25" s="649"/>
      <c r="DY25" s="649"/>
      <c r="DZ25" s="649"/>
      <c r="EA25" s="649"/>
      <c r="EB25" s="649"/>
      <c r="EC25" s="650"/>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466884</v>
      </c>
      <c r="CS26" s="624"/>
      <c r="CT26" s="624"/>
      <c r="CU26" s="624"/>
      <c r="CV26" s="624"/>
      <c r="CW26" s="624"/>
      <c r="CX26" s="624"/>
      <c r="CY26" s="625"/>
      <c r="CZ26" s="657">
        <v>6.6</v>
      </c>
      <c r="DA26" s="658"/>
      <c r="DB26" s="658"/>
      <c r="DC26" s="659"/>
      <c r="DD26" s="632">
        <v>429013</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49"/>
      <c r="DY26" s="649"/>
      <c r="DZ26" s="649"/>
      <c r="EA26" s="649"/>
      <c r="EB26" s="649"/>
      <c r="EC26" s="650"/>
    </row>
    <row r="27" spans="2:133" ht="11.25" customHeight="1">
      <c r="B27" s="620" t="s">
        <v>276</v>
      </c>
      <c r="C27" s="621"/>
      <c r="D27" s="621"/>
      <c r="E27" s="621"/>
      <c r="F27" s="621"/>
      <c r="G27" s="621"/>
      <c r="H27" s="621"/>
      <c r="I27" s="621"/>
      <c r="J27" s="621"/>
      <c r="K27" s="621"/>
      <c r="L27" s="621"/>
      <c r="M27" s="621"/>
      <c r="N27" s="621"/>
      <c r="O27" s="621"/>
      <c r="P27" s="621"/>
      <c r="Q27" s="622"/>
      <c r="R27" s="623">
        <v>823450</v>
      </c>
      <c r="S27" s="624"/>
      <c r="T27" s="624"/>
      <c r="U27" s="624"/>
      <c r="V27" s="624"/>
      <c r="W27" s="624"/>
      <c r="X27" s="624"/>
      <c r="Y27" s="625"/>
      <c r="Z27" s="626">
        <v>11.2</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460687</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270489</v>
      </c>
      <c r="CS27" s="655"/>
      <c r="CT27" s="655"/>
      <c r="CU27" s="655"/>
      <c r="CV27" s="655"/>
      <c r="CW27" s="655"/>
      <c r="CX27" s="655"/>
      <c r="CY27" s="656"/>
      <c r="CZ27" s="657">
        <v>3.8</v>
      </c>
      <c r="DA27" s="658"/>
      <c r="DB27" s="658"/>
      <c r="DC27" s="659"/>
      <c r="DD27" s="632">
        <v>70248</v>
      </c>
      <c r="DE27" s="655"/>
      <c r="DF27" s="655"/>
      <c r="DG27" s="655"/>
      <c r="DH27" s="655"/>
      <c r="DI27" s="655"/>
      <c r="DJ27" s="655"/>
      <c r="DK27" s="656"/>
      <c r="DL27" s="632">
        <v>70218</v>
      </c>
      <c r="DM27" s="655"/>
      <c r="DN27" s="655"/>
      <c r="DO27" s="655"/>
      <c r="DP27" s="655"/>
      <c r="DQ27" s="655"/>
      <c r="DR27" s="655"/>
      <c r="DS27" s="655"/>
      <c r="DT27" s="655"/>
      <c r="DU27" s="655"/>
      <c r="DV27" s="656"/>
      <c r="DW27" s="628">
        <v>1.8</v>
      </c>
      <c r="DX27" s="649"/>
      <c r="DY27" s="649"/>
      <c r="DZ27" s="649"/>
      <c r="EA27" s="649"/>
      <c r="EB27" s="649"/>
      <c r="EC27" s="650"/>
    </row>
    <row r="28" spans="2:133" ht="11.25" customHeight="1">
      <c r="B28" s="620" t="s">
        <v>279</v>
      </c>
      <c r="C28" s="621"/>
      <c r="D28" s="621"/>
      <c r="E28" s="621"/>
      <c r="F28" s="621"/>
      <c r="G28" s="621"/>
      <c r="H28" s="621"/>
      <c r="I28" s="621"/>
      <c r="J28" s="621"/>
      <c r="K28" s="621"/>
      <c r="L28" s="621"/>
      <c r="M28" s="621"/>
      <c r="N28" s="621"/>
      <c r="O28" s="621"/>
      <c r="P28" s="621"/>
      <c r="Q28" s="622"/>
      <c r="R28" s="623">
        <v>38072</v>
      </c>
      <c r="S28" s="624"/>
      <c r="T28" s="624"/>
      <c r="U28" s="624"/>
      <c r="V28" s="624"/>
      <c r="W28" s="624"/>
      <c r="X28" s="624"/>
      <c r="Y28" s="625"/>
      <c r="Z28" s="626">
        <v>0.5</v>
      </c>
      <c r="AA28" s="626"/>
      <c r="AB28" s="626"/>
      <c r="AC28" s="626"/>
      <c r="AD28" s="627">
        <v>3218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1035239</v>
      </c>
      <c r="CS28" s="624"/>
      <c r="CT28" s="624"/>
      <c r="CU28" s="624"/>
      <c r="CV28" s="624"/>
      <c r="CW28" s="624"/>
      <c r="CX28" s="624"/>
      <c r="CY28" s="625"/>
      <c r="CZ28" s="657">
        <v>14.7</v>
      </c>
      <c r="DA28" s="658"/>
      <c r="DB28" s="658"/>
      <c r="DC28" s="659"/>
      <c r="DD28" s="632">
        <v>1028004</v>
      </c>
      <c r="DE28" s="624"/>
      <c r="DF28" s="624"/>
      <c r="DG28" s="624"/>
      <c r="DH28" s="624"/>
      <c r="DI28" s="624"/>
      <c r="DJ28" s="624"/>
      <c r="DK28" s="625"/>
      <c r="DL28" s="632">
        <v>581028</v>
      </c>
      <c r="DM28" s="624"/>
      <c r="DN28" s="624"/>
      <c r="DO28" s="624"/>
      <c r="DP28" s="624"/>
      <c r="DQ28" s="624"/>
      <c r="DR28" s="624"/>
      <c r="DS28" s="624"/>
      <c r="DT28" s="624"/>
      <c r="DU28" s="624"/>
      <c r="DV28" s="625"/>
      <c r="DW28" s="628">
        <v>15</v>
      </c>
      <c r="DX28" s="649"/>
      <c r="DY28" s="649"/>
      <c r="DZ28" s="649"/>
      <c r="EA28" s="649"/>
      <c r="EB28" s="649"/>
      <c r="EC28" s="650"/>
    </row>
    <row r="29" spans="2:133" ht="11.25" customHeight="1">
      <c r="B29" s="620" t="s">
        <v>281</v>
      </c>
      <c r="C29" s="621"/>
      <c r="D29" s="621"/>
      <c r="E29" s="621"/>
      <c r="F29" s="621"/>
      <c r="G29" s="621"/>
      <c r="H29" s="621"/>
      <c r="I29" s="621"/>
      <c r="J29" s="621"/>
      <c r="K29" s="621"/>
      <c r="L29" s="621"/>
      <c r="M29" s="621"/>
      <c r="N29" s="621"/>
      <c r="O29" s="621"/>
      <c r="P29" s="621"/>
      <c r="Q29" s="622"/>
      <c r="R29" s="623">
        <v>5556</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1034631</v>
      </c>
      <c r="CS29" s="655"/>
      <c r="CT29" s="655"/>
      <c r="CU29" s="655"/>
      <c r="CV29" s="655"/>
      <c r="CW29" s="655"/>
      <c r="CX29" s="655"/>
      <c r="CY29" s="656"/>
      <c r="CZ29" s="657">
        <v>14.6</v>
      </c>
      <c r="DA29" s="658"/>
      <c r="DB29" s="658"/>
      <c r="DC29" s="659"/>
      <c r="DD29" s="632">
        <v>1027396</v>
      </c>
      <c r="DE29" s="655"/>
      <c r="DF29" s="655"/>
      <c r="DG29" s="655"/>
      <c r="DH29" s="655"/>
      <c r="DI29" s="655"/>
      <c r="DJ29" s="655"/>
      <c r="DK29" s="656"/>
      <c r="DL29" s="632">
        <v>580420</v>
      </c>
      <c r="DM29" s="655"/>
      <c r="DN29" s="655"/>
      <c r="DO29" s="655"/>
      <c r="DP29" s="655"/>
      <c r="DQ29" s="655"/>
      <c r="DR29" s="655"/>
      <c r="DS29" s="655"/>
      <c r="DT29" s="655"/>
      <c r="DU29" s="655"/>
      <c r="DV29" s="656"/>
      <c r="DW29" s="628">
        <v>15</v>
      </c>
      <c r="DX29" s="649"/>
      <c r="DY29" s="649"/>
      <c r="DZ29" s="649"/>
      <c r="EA29" s="649"/>
      <c r="EB29" s="649"/>
      <c r="EC29" s="650"/>
    </row>
    <row r="30" spans="2:133" ht="11.25" customHeight="1">
      <c r="B30" s="620" t="s">
        <v>286</v>
      </c>
      <c r="C30" s="621"/>
      <c r="D30" s="621"/>
      <c r="E30" s="621"/>
      <c r="F30" s="621"/>
      <c r="G30" s="621"/>
      <c r="H30" s="621"/>
      <c r="I30" s="621"/>
      <c r="J30" s="621"/>
      <c r="K30" s="621"/>
      <c r="L30" s="621"/>
      <c r="M30" s="621"/>
      <c r="N30" s="621"/>
      <c r="O30" s="621"/>
      <c r="P30" s="621"/>
      <c r="Q30" s="622"/>
      <c r="R30" s="623">
        <v>17650</v>
      </c>
      <c r="S30" s="624"/>
      <c r="T30" s="624"/>
      <c r="U30" s="624"/>
      <c r="V30" s="624"/>
      <c r="W30" s="624"/>
      <c r="X30" s="624"/>
      <c r="Y30" s="625"/>
      <c r="Z30" s="626">
        <v>0.2</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98.4</v>
      </c>
      <c r="BH30" s="682"/>
      <c r="BI30" s="682"/>
      <c r="BJ30" s="682"/>
      <c r="BK30" s="682"/>
      <c r="BL30" s="682"/>
      <c r="BM30" s="618">
        <v>94.8</v>
      </c>
      <c r="BN30" s="682"/>
      <c r="BO30" s="682"/>
      <c r="BP30" s="682"/>
      <c r="BQ30" s="683"/>
      <c r="BR30" s="681">
        <v>98.5</v>
      </c>
      <c r="BS30" s="682"/>
      <c r="BT30" s="682"/>
      <c r="BU30" s="682"/>
      <c r="BV30" s="682"/>
      <c r="BW30" s="682"/>
      <c r="BX30" s="618">
        <v>94.3</v>
      </c>
      <c r="BY30" s="682"/>
      <c r="BZ30" s="682"/>
      <c r="CA30" s="682"/>
      <c r="CB30" s="683"/>
      <c r="CD30" s="686"/>
      <c r="CE30" s="687"/>
      <c r="CF30" s="637" t="s">
        <v>289</v>
      </c>
      <c r="CG30" s="638"/>
      <c r="CH30" s="638"/>
      <c r="CI30" s="638"/>
      <c r="CJ30" s="638"/>
      <c r="CK30" s="638"/>
      <c r="CL30" s="638"/>
      <c r="CM30" s="638"/>
      <c r="CN30" s="638"/>
      <c r="CO30" s="638"/>
      <c r="CP30" s="638"/>
      <c r="CQ30" s="639"/>
      <c r="CR30" s="623">
        <v>984879</v>
      </c>
      <c r="CS30" s="624"/>
      <c r="CT30" s="624"/>
      <c r="CU30" s="624"/>
      <c r="CV30" s="624"/>
      <c r="CW30" s="624"/>
      <c r="CX30" s="624"/>
      <c r="CY30" s="625"/>
      <c r="CZ30" s="657">
        <v>13.9</v>
      </c>
      <c r="DA30" s="658"/>
      <c r="DB30" s="658"/>
      <c r="DC30" s="659"/>
      <c r="DD30" s="632">
        <v>977644</v>
      </c>
      <c r="DE30" s="624"/>
      <c r="DF30" s="624"/>
      <c r="DG30" s="624"/>
      <c r="DH30" s="624"/>
      <c r="DI30" s="624"/>
      <c r="DJ30" s="624"/>
      <c r="DK30" s="625"/>
      <c r="DL30" s="632">
        <v>530668</v>
      </c>
      <c r="DM30" s="624"/>
      <c r="DN30" s="624"/>
      <c r="DO30" s="624"/>
      <c r="DP30" s="624"/>
      <c r="DQ30" s="624"/>
      <c r="DR30" s="624"/>
      <c r="DS30" s="624"/>
      <c r="DT30" s="624"/>
      <c r="DU30" s="624"/>
      <c r="DV30" s="625"/>
      <c r="DW30" s="628">
        <v>13.7</v>
      </c>
      <c r="DX30" s="649"/>
      <c r="DY30" s="649"/>
      <c r="DZ30" s="649"/>
      <c r="EA30" s="649"/>
      <c r="EB30" s="649"/>
      <c r="EC30" s="650"/>
    </row>
    <row r="31" spans="2:133" ht="11.25" customHeight="1">
      <c r="B31" s="620" t="s">
        <v>290</v>
      </c>
      <c r="C31" s="621"/>
      <c r="D31" s="621"/>
      <c r="E31" s="621"/>
      <c r="F31" s="621"/>
      <c r="G31" s="621"/>
      <c r="H31" s="621"/>
      <c r="I31" s="621"/>
      <c r="J31" s="621"/>
      <c r="K31" s="621"/>
      <c r="L31" s="621"/>
      <c r="M31" s="621"/>
      <c r="N31" s="621"/>
      <c r="O31" s="621"/>
      <c r="P31" s="621"/>
      <c r="Q31" s="622"/>
      <c r="R31" s="623">
        <v>95841</v>
      </c>
      <c r="S31" s="624"/>
      <c r="T31" s="624"/>
      <c r="U31" s="624"/>
      <c r="V31" s="624"/>
      <c r="W31" s="624"/>
      <c r="X31" s="624"/>
      <c r="Y31" s="625"/>
      <c r="Z31" s="626">
        <v>1.3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96.6</v>
      </c>
      <c r="BN31" s="679"/>
      <c r="BO31" s="679"/>
      <c r="BP31" s="679"/>
      <c r="BQ31" s="680"/>
      <c r="BR31" s="678">
        <v>99.1</v>
      </c>
      <c r="BS31" s="655"/>
      <c r="BT31" s="655"/>
      <c r="BU31" s="655"/>
      <c r="BV31" s="655"/>
      <c r="BW31" s="655"/>
      <c r="BX31" s="629">
        <v>95.5</v>
      </c>
      <c r="BY31" s="679"/>
      <c r="BZ31" s="679"/>
      <c r="CA31" s="679"/>
      <c r="CB31" s="680"/>
      <c r="CD31" s="686"/>
      <c r="CE31" s="687"/>
      <c r="CF31" s="637" t="s">
        <v>293</v>
      </c>
      <c r="CG31" s="638"/>
      <c r="CH31" s="638"/>
      <c r="CI31" s="638"/>
      <c r="CJ31" s="638"/>
      <c r="CK31" s="638"/>
      <c r="CL31" s="638"/>
      <c r="CM31" s="638"/>
      <c r="CN31" s="638"/>
      <c r="CO31" s="638"/>
      <c r="CP31" s="638"/>
      <c r="CQ31" s="639"/>
      <c r="CR31" s="623">
        <v>49752</v>
      </c>
      <c r="CS31" s="655"/>
      <c r="CT31" s="655"/>
      <c r="CU31" s="655"/>
      <c r="CV31" s="655"/>
      <c r="CW31" s="655"/>
      <c r="CX31" s="655"/>
      <c r="CY31" s="656"/>
      <c r="CZ31" s="657">
        <v>0.7</v>
      </c>
      <c r="DA31" s="658"/>
      <c r="DB31" s="658"/>
      <c r="DC31" s="659"/>
      <c r="DD31" s="632">
        <v>49752</v>
      </c>
      <c r="DE31" s="655"/>
      <c r="DF31" s="655"/>
      <c r="DG31" s="655"/>
      <c r="DH31" s="655"/>
      <c r="DI31" s="655"/>
      <c r="DJ31" s="655"/>
      <c r="DK31" s="656"/>
      <c r="DL31" s="632">
        <v>49752</v>
      </c>
      <c r="DM31" s="655"/>
      <c r="DN31" s="655"/>
      <c r="DO31" s="655"/>
      <c r="DP31" s="655"/>
      <c r="DQ31" s="655"/>
      <c r="DR31" s="655"/>
      <c r="DS31" s="655"/>
      <c r="DT31" s="655"/>
      <c r="DU31" s="655"/>
      <c r="DV31" s="656"/>
      <c r="DW31" s="628">
        <v>1.3</v>
      </c>
      <c r="DX31" s="649"/>
      <c r="DY31" s="649"/>
      <c r="DZ31" s="649"/>
      <c r="EA31" s="649"/>
      <c r="EB31" s="649"/>
      <c r="EC31" s="650"/>
    </row>
    <row r="32" spans="2:133" ht="11.25" customHeight="1">
      <c r="B32" s="620" t="s">
        <v>294</v>
      </c>
      <c r="C32" s="621"/>
      <c r="D32" s="621"/>
      <c r="E32" s="621"/>
      <c r="F32" s="621"/>
      <c r="G32" s="621"/>
      <c r="H32" s="621"/>
      <c r="I32" s="621"/>
      <c r="J32" s="621"/>
      <c r="K32" s="621"/>
      <c r="L32" s="621"/>
      <c r="M32" s="621"/>
      <c r="N32" s="621"/>
      <c r="O32" s="621"/>
      <c r="P32" s="621"/>
      <c r="Q32" s="622"/>
      <c r="R32" s="623">
        <v>99919</v>
      </c>
      <c r="S32" s="624"/>
      <c r="T32" s="624"/>
      <c r="U32" s="624"/>
      <c r="V32" s="624"/>
      <c r="W32" s="624"/>
      <c r="X32" s="624"/>
      <c r="Y32" s="625"/>
      <c r="Z32" s="626">
        <v>1.4</v>
      </c>
      <c r="AA32" s="626"/>
      <c r="AB32" s="626"/>
      <c r="AC32" s="626"/>
      <c r="AD32" s="627">
        <v>143</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97.7</v>
      </c>
      <c r="BH32" s="691"/>
      <c r="BI32" s="691"/>
      <c r="BJ32" s="691"/>
      <c r="BK32" s="691"/>
      <c r="BL32" s="691"/>
      <c r="BM32" s="692">
        <v>92.5</v>
      </c>
      <c r="BN32" s="691"/>
      <c r="BO32" s="691"/>
      <c r="BP32" s="691"/>
      <c r="BQ32" s="693"/>
      <c r="BR32" s="690">
        <v>97.7</v>
      </c>
      <c r="BS32" s="691"/>
      <c r="BT32" s="691"/>
      <c r="BU32" s="691"/>
      <c r="BV32" s="691"/>
      <c r="BW32" s="691"/>
      <c r="BX32" s="692">
        <v>92.4</v>
      </c>
      <c r="BY32" s="691"/>
      <c r="BZ32" s="691"/>
      <c r="CA32" s="691"/>
      <c r="CB32" s="693"/>
      <c r="CD32" s="688"/>
      <c r="CE32" s="689"/>
      <c r="CF32" s="637" t="s">
        <v>296</v>
      </c>
      <c r="CG32" s="638"/>
      <c r="CH32" s="638"/>
      <c r="CI32" s="638"/>
      <c r="CJ32" s="638"/>
      <c r="CK32" s="638"/>
      <c r="CL32" s="638"/>
      <c r="CM32" s="638"/>
      <c r="CN32" s="638"/>
      <c r="CO32" s="638"/>
      <c r="CP32" s="638"/>
      <c r="CQ32" s="639"/>
      <c r="CR32" s="623">
        <v>608</v>
      </c>
      <c r="CS32" s="624"/>
      <c r="CT32" s="624"/>
      <c r="CU32" s="624"/>
      <c r="CV32" s="624"/>
      <c r="CW32" s="624"/>
      <c r="CX32" s="624"/>
      <c r="CY32" s="625"/>
      <c r="CZ32" s="657">
        <v>0</v>
      </c>
      <c r="DA32" s="658"/>
      <c r="DB32" s="658"/>
      <c r="DC32" s="659"/>
      <c r="DD32" s="632">
        <v>608</v>
      </c>
      <c r="DE32" s="624"/>
      <c r="DF32" s="624"/>
      <c r="DG32" s="624"/>
      <c r="DH32" s="624"/>
      <c r="DI32" s="624"/>
      <c r="DJ32" s="624"/>
      <c r="DK32" s="625"/>
      <c r="DL32" s="632">
        <v>608</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297</v>
      </c>
      <c r="C33" s="621"/>
      <c r="D33" s="621"/>
      <c r="E33" s="621"/>
      <c r="F33" s="621"/>
      <c r="G33" s="621"/>
      <c r="H33" s="621"/>
      <c r="I33" s="621"/>
      <c r="J33" s="621"/>
      <c r="K33" s="621"/>
      <c r="L33" s="621"/>
      <c r="M33" s="621"/>
      <c r="N33" s="621"/>
      <c r="O33" s="621"/>
      <c r="P33" s="621"/>
      <c r="Q33" s="622"/>
      <c r="R33" s="623">
        <v>1465035</v>
      </c>
      <c r="S33" s="624"/>
      <c r="T33" s="624"/>
      <c r="U33" s="624"/>
      <c r="V33" s="624"/>
      <c r="W33" s="624"/>
      <c r="X33" s="624"/>
      <c r="Y33" s="625"/>
      <c r="Z33" s="626">
        <v>20</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2752010</v>
      </c>
      <c r="CS33" s="655"/>
      <c r="CT33" s="655"/>
      <c r="CU33" s="655"/>
      <c r="CV33" s="655"/>
      <c r="CW33" s="655"/>
      <c r="CX33" s="655"/>
      <c r="CY33" s="656"/>
      <c r="CZ33" s="657">
        <v>38.9</v>
      </c>
      <c r="DA33" s="658"/>
      <c r="DB33" s="658"/>
      <c r="DC33" s="659"/>
      <c r="DD33" s="632">
        <v>2106620</v>
      </c>
      <c r="DE33" s="655"/>
      <c r="DF33" s="655"/>
      <c r="DG33" s="655"/>
      <c r="DH33" s="655"/>
      <c r="DI33" s="655"/>
      <c r="DJ33" s="655"/>
      <c r="DK33" s="656"/>
      <c r="DL33" s="632">
        <v>1304379</v>
      </c>
      <c r="DM33" s="655"/>
      <c r="DN33" s="655"/>
      <c r="DO33" s="655"/>
      <c r="DP33" s="655"/>
      <c r="DQ33" s="655"/>
      <c r="DR33" s="655"/>
      <c r="DS33" s="655"/>
      <c r="DT33" s="655"/>
      <c r="DU33" s="655"/>
      <c r="DV33" s="656"/>
      <c r="DW33" s="628">
        <v>33.700000000000003</v>
      </c>
      <c r="DX33" s="649"/>
      <c r="DY33" s="649"/>
      <c r="DZ33" s="649"/>
      <c r="EA33" s="649"/>
      <c r="EB33" s="649"/>
      <c r="EC33" s="650"/>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924899</v>
      </c>
      <c r="CS34" s="624"/>
      <c r="CT34" s="624"/>
      <c r="CU34" s="624"/>
      <c r="CV34" s="624"/>
      <c r="CW34" s="624"/>
      <c r="CX34" s="624"/>
      <c r="CY34" s="625"/>
      <c r="CZ34" s="657">
        <v>13.1</v>
      </c>
      <c r="DA34" s="658"/>
      <c r="DB34" s="658"/>
      <c r="DC34" s="659"/>
      <c r="DD34" s="632">
        <v>724395</v>
      </c>
      <c r="DE34" s="624"/>
      <c r="DF34" s="624"/>
      <c r="DG34" s="624"/>
      <c r="DH34" s="624"/>
      <c r="DI34" s="624"/>
      <c r="DJ34" s="624"/>
      <c r="DK34" s="625"/>
      <c r="DL34" s="632">
        <v>545594</v>
      </c>
      <c r="DM34" s="624"/>
      <c r="DN34" s="624"/>
      <c r="DO34" s="624"/>
      <c r="DP34" s="624"/>
      <c r="DQ34" s="624"/>
      <c r="DR34" s="624"/>
      <c r="DS34" s="624"/>
      <c r="DT34" s="624"/>
      <c r="DU34" s="624"/>
      <c r="DV34" s="625"/>
      <c r="DW34" s="628">
        <v>14.1</v>
      </c>
      <c r="DX34" s="649"/>
      <c r="DY34" s="649"/>
      <c r="DZ34" s="649"/>
      <c r="EA34" s="649"/>
      <c r="EB34" s="649"/>
      <c r="EC34" s="650"/>
    </row>
    <row r="35" spans="2:133" ht="11.25" customHeight="1">
      <c r="B35" s="620" t="s">
        <v>303</v>
      </c>
      <c r="C35" s="621"/>
      <c r="D35" s="621"/>
      <c r="E35" s="621"/>
      <c r="F35" s="621"/>
      <c r="G35" s="621"/>
      <c r="H35" s="621"/>
      <c r="I35" s="621"/>
      <c r="J35" s="621"/>
      <c r="K35" s="621"/>
      <c r="L35" s="621"/>
      <c r="M35" s="621"/>
      <c r="N35" s="621"/>
      <c r="O35" s="621"/>
      <c r="P35" s="621"/>
      <c r="Q35" s="622"/>
      <c r="R35" s="623">
        <v>183035</v>
      </c>
      <c r="S35" s="624"/>
      <c r="T35" s="624"/>
      <c r="U35" s="624"/>
      <c r="V35" s="624"/>
      <c r="W35" s="624"/>
      <c r="X35" s="624"/>
      <c r="Y35" s="625"/>
      <c r="Z35" s="626">
        <v>2.5</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510579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998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35995</v>
      </c>
      <c r="CS35" s="655"/>
      <c r="CT35" s="655"/>
      <c r="CU35" s="655"/>
      <c r="CV35" s="655"/>
      <c r="CW35" s="655"/>
      <c r="CX35" s="655"/>
      <c r="CY35" s="656"/>
      <c r="CZ35" s="657">
        <v>0.5</v>
      </c>
      <c r="DA35" s="658"/>
      <c r="DB35" s="658"/>
      <c r="DC35" s="659"/>
      <c r="DD35" s="632">
        <v>32612</v>
      </c>
      <c r="DE35" s="655"/>
      <c r="DF35" s="655"/>
      <c r="DG35" s="655"/>
      <c r="DH35" s="655"/>
      <c r="DI35" s="655"/>
      <c r="DJ35" s="655"/>
      <c r="DK35" s="656"/>
      <c r="DL35" s="632">
        <v>24519</v>
      </c>
      <c r="DM35" s="655"/>
      <c r="DN35" s="655"/>
      <c r="DO35" s="655"/>
      <c r="DP35" s="655"/>
      <c r="DQ35" s="655"/>
      <c r="DR35" s="655"/>
      <c r="DS35" s="655"/>
      <c r="DT35" s="655"/>
      <c r="DU35" s="655"/>
      <c r="DV35" s="656"/>
      <c r="DW35" s="628">
        <v>0.6</v>
      </c>
      <c r="DX35" s="649"/>
      <c r="DY35" s="649"/>
      <c r="DZ35" s="649"/>
      <c r="EA35" s="649"/>
      <c r="EB35" s="649"/>
      <c r="EC35" s="650"/>
    </row>
    <row r="36" spans="2:133" ht="11.25" customHeight="1">
      <c r="B36" s="666" t="s">
        <v>307</v>
      </c>
      <c r="C36" s="667"/>
      <c r="D36" s="667"/>
      <c r="E36" s="667"/>
      <c r="F36" s="667"/>
      <c r="G36" s="667"/>
      <c r="H36" s="667"/>
      <c r="I36" s="667"/>
      <c r="J36" s="667"/>
      <c r="K36" s="667"/>
      <c r="L36" s="667"/>
      <c r="M36" s="667"/>
      <c r="N36" s="667"/>
      <c r="O36" s="667"/>
      <c r="P36" s="667"/>
      <c r="Q36" s="668"/>
      <c r="R36" s="695">
        <v>7339836</v>
      </c>
      <c r="S36" s="696"/>
      <c r="T36" s="696"/>
      <c r="U36" s="696"/>
      <c r="V36" s="696"/>
      <c r="W36" s="696"/>
      <c r="X36" s="696"/>
      <c r="Y36" s="697"/>
      <c r="Z36" s="698">
        <v>100</v>
      </c>
      <c r="AA36" s="698"/>
      <c r="AB36" s="698"/>
      <c r="AC36" s="698"/>
      <c r="AD36" s="699">
        <v>3683327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87313</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-18596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803184</v>
      </c>
      <c r="CS36" s="624"/>
      <c r="CT36" s="624"/>
      <c r="CU36" s="624"/>
      <c r="CV36" s="624"/>
      <c r="CW36" s="624"/>
      <c r="CX36" s="624"/>
      <c r="CY36" s="625"/>
      <c r="CZ36" s="657">
        <v>11.4</v>
      </c>
      <c r="DA36" s="658"/>
      <c r="DB36" s="658"/>
      <c r="DC36" s="659"/>
      <c r="DD36" s="632">
        <v>482067</v>
      </c>
      <c r="DE36" s="624"/>
      <c r="DF36" s="624"/>
      <c r="DG36" s="624"/>
      <c r="DH36" s="624"/>
      <c r="DI36" s="624"/>
      <c r="DJ36" s="624"/>
      <c r="DK36" s="625"/>
      <c r="DL36" s="632">
        <v>387173</v>
      </c>
      <c r="DM36" s="624"/>
      <c r="DN36" s="624"/>
      <c r="DO36" s="624"/>
      <c r="DP36" s="624"/>
      <c r="DQ36" s="624"/>
      <c r="DR36" s="624"/>
      <c r="DS36" s="624"/>
      <c r="DT36" s="624"/>
      <c r="DU36" s="624"/>
      <c r="DV36" s="625"/>
      <c r="DW36" s="628">
        <v>10</v>
      </c>
      <c r="DX36" s="649"/>
      <c r="DY36" s="649"/>
      <c r="DZ36" s="649"/>
      <c r="EA36" s="649"/>
      <c r="EB36" s="649"/>
      <c r="EC36" s="650"/>
    </row>
    <row r="37" spans="2:133" ht="11.25" customHeight="1">
      <c r="AQ37" s="702" t="s">
        <v>311</v>
      </c>
      <c r="AR37" s="703"/>
      <c r="AS37" s="703"/>
      <c r="AT37" s="703"/>
      <c r="AU37" s="703"/>
      <c r="AV37" s="703"/>
      <c r="AW37" s="703"/>
      <c r="AX37" s="703"/>
      <c r="AY37" s="704"/>
      <c r="AZ37" s="623">
        <v>27904</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1017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473251</v>
      </c>
      <c r="CS37" s="655"/>
      <c r="CT37" s="655"/>
      <c r="CU37" s="655"/>
      <c r="CV37" s="655"/>
      <c r="CW37" s="655"/>
      <c r="CX37" s="655"/>
      <c r="CY37" s="656"/>
      <c r="CZ37" s="657">
        <v>6.7</v>
      </c>
      <c r="DA37" s="658"/>
      <c r="DB37" s="658"/>
      <c r="DC37" s="659"/>
      <c r="DD37" s="632">
        <v>263644</v>
      </c>
      <c r="DE37" s="655"/>
      <c r="DF37" s="655"/>
      <c r="DG37" s="655"/>
      <c r="DH37" s="655"/>
      <c r="DI37" s="655"/>
      <c r="DJ37" s="655"/>
      <c r="DK37" s="656"/>
      <c r="DL37" s="632">
        <v>238952</v>
      </c>
      <c r="DM37" s="655"/>
      <c r="DN37" s="655"/>
      <c r="DO37" s="655"/>
      <c r="DP37" s="655"/>
      <c r="DQ37" s="655"/>
      <c r="DR37" s="655"/>
      <c r="DS37" s="655"/>
      <c r="DT37" s="655"/>
      <c r="DU37" s="655"/>
      <c r="DV37" s="656"/>
      <c r="DW37" s="628">
        <v>6.2</v>
      </c>
      <c r="DX37" s="649"/>
      <c r="DY37" s="649"/>
      <c r="DZ37" s="649"/>
      <c r="EA37" s="649"/>
      <c r="EB37" s="649"/>
      <c r="EC37" s="650"/>
    </row>
    <row r="38" spans="2:133" ht="11.25" customHeight="1">
      <c r="AQ38" s="702" t="s">
        <v>314</v>
      </c>
      <c r="AR38" s="703"/>
      <c r="AS38" s="703"/>
      <c r="AT38" s="703"/>
      <c r="AU38" s="703"/>
      <c r="AV38" s="703"/>
      <c r="AW38" s="703"/>
      <c r="AX38" s="703"/>
      <c r="AY38" s="704"/>
      <c r="AZ38" s="623">
        <v>3300</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1611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510579</v>
      </c>
      <c r="CS38" s="624"/>
      <c r="CT38" s="624"/>
      <c r="CU38" s="624"/>
      <c r="CV38" s="624"/>
      <c r="CW38" s="624"/>
      <c r="CX38" s="624"/>
      <c r="CY38" s="625"/>
      <c r="CZ38" s="657">
        <v>7.2</v>
      </c>
      <c r="DA38" s="658"/>
      <c r="DB38" s="658"/>
      <c r="DC38" s="659"/>
      <c r="DD38" s="632">
        <v>441916</v>
      </c>
      <c r="DE38" s="624"/>
      <c r="DF38" s="624"/>
      <c r="DG38" s="624"/>
      <c r="DH38" s="624"/>
      <c r="DI38" s="624"/>
      <c r="DJ38" s="624"/>
      <c r="DK38" s="625"/>
      <c r="DL38" s="632">
        <v>344788</v>
      </c>
      <c r="DM38" s="624"/>
      <c r="DN38" s="624"/>
      <c r="DO38" s="624"/>
      <c r="DP38" s="624"/>
      <c r="DQ38" s="624"/>
      <c r="DR38" s="624"/>
      <c r="DS38" s="624"/>
      <c r="DT38" s="624"/>
      <c r="DU38" s="624"/>
      <c r="DV38" s="625"/>
      <c r="DW38" s="628">
        <v>8.9</v>
      </c>
      <c r="DX38" s="649"/>
      <c r="DY38" s="649"/>
      <c r="DZ38" s="649"/>
      <c r="EA38" s="649"/>
      <c r="EB38" s="649"/>
      <c r="EC38" s="650"/>
    </row>
    <row r="39" spans="2:133" ht="11.25" customHeight="1">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467583</v>
      </c>
      <c r="CS39" s="655"/>
      <c r="CT39" s="655"/>
      <c r="CU39" s="655"/>
      <c r="CV39" s="655"/>
      <c r="CW39" s="655"/>
      <c r="CX39" s="655"/>
      <c r="CY39" s="656"/>
      <c r="CZ39" s="657">
        <v>6.6</v>
      </c>
      <c r="DA39" s="658"/>
      <c r="DB39" s="658"/>
      <c r="DC39" s="659"/>
      <c r="DD39" s="632">
        <v>423325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102344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9770</v>
      </c>
      <c r="CS40" s="624"/>
      <c r="CT40" s="624"/>
      <c r="CU40" s="624"/>
      <c r="CV40" s="624"/>
      <c r="CW40" s="624"/>
      <c r="CX40" s="624"/>
      <c r="CY40" s="625"/>
      <c r="CZ40" s="657">
        <v>0.1</v>
      </c>
      <c r="DA40" s="658"/>
      <c r="DB40" s="658"/>
      <c r="DC40" s="659"/>
      <c r="DD40" s="632">
        <v>2305</v>
      </c>
      <c r="DE40" s="624"/>
      <c r="DF40" s="624"/>
      <c r="DG40" s="624"/>
      <c r="DH40" s="624"/>
      <c r="DI40" s="624"/>
      <c r="DJ40" s="624"/>
      <c r="DK40" s="625"/>
      <c r="DL40" s="632">
        <v>2305</v>
      </c>
      <c r="DM40" s="624"/>
      <c r="DN40" s="624"/>
      <c r="DO40" s="624"/>
      <c r="DP40" s="624"/>
      <c r="DQ40" s="624"/>
      <c r="DR40" s="624"/>
      <c r="DS40" s="624"/>
      <c r="DT40" s="624"/>
      <c r="DU40" s="624"/>
      <c r="DV40" s="625"/>
      <c r="DW40" s="628">
        <v>0.1</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289718</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2230244</v>
      </c>
      <c r="CS42" s="624"/>
      <c r="CT42" s="624"/>
      <c r="CU42" s="624"/>
      <c r="CV42" s="624"/>
      <c r="CW42" s="624"/>
      <c r="CX42" s="624"/>
      <c r="CY42" s="625"/>
      <c r="CZ42" s="657">
        <v>31.6</v>
      </c>
      <c r="DA42" s="706"/>
      <c r="DB42" s="706"/>
      <c r="DC42" s="707"/>
      <c r="DD42" s="632">
        <v>99519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28500</v>
      </c>
      <c r="CS43" s="655"/>
      <c r="CT43" s="655"/>
      <c r="CU43" s="655"/>
      <c r="CV43" s="655"/>
      <c r="CW43" s="655"/>
      <c r="CX43" s="655"/>
      <c r="CY43" s="656"/>
      <c r="CZ43" s="657">
        <v>0.4</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1870742</v>
      </c>
      <c r="CS44" s="624"/>
      <c r="CT44" s="624"/>
      <c r="CU44" s="624"/>
      <c r="CV44" s="624"/>
      <c r="CW44" s="624"/>
      <c r="CX44" s="624"/>
      <c r="CY44" s="625"/>
      <c r="CZ44" s="657">
        <v>26.5</v>
      </c>
      <c r="DA44" s="706"/>
      <c r="DB44" s="706"/>
      <c r="DC44" s="707"/>
      <c r="DD44" s="632">
        <v>96618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1193066</v>
      </c>
      <c r="CS45" s="655"/>
      <c r="CT45" s="655"/>
      <c r="CU45" s="655"/>
      <c r="CV45" s="655"/>
      <c r="CW45" s="655"/>
      <c r="CX45" s="655"/>
      <c r="CY45" s="656"/>
      <c r="CZ45" s="657">
        <v>16.899999999999999</v>
      </c>
      <c r="DA45" s="658"/>
      <c r="DB45" s="658"/>
      <c r="DC45" s="659"/>
      <c r="DD45" s="632">
        <v>3923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666362</v>
      </c>
      <c r="CS46" s="624"/>
      <c r="CT46" s="624"/>
      <c r="CU46" s="624"/>
      <c r="CV46" s="624"/>
      <c r="CW46" s="624"/>
      <c r="CX46" s="624"/>
      <c r="CY46" s="625"/>
      <c r="CZ46" s="657">
        <v>9.4</v>
      </c>
      <c r="DA46" s="706"/>
      <c r="DB46" s="706"/>
      <c r="DC46" s="707"/>
      <c r="DD46" s="632">
        <v>92077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359502</v>
      </c>
      <c r="CS47" s="655"/>
      <c r="CT47" s="655"/>
      <c r="CU47" s="655"/>
      <c r="CV47" s="655"/>
      <c r="CW47" s="655"/>
      <c r="CX47" s="655"/>
      <c r="CY47" s="656"/>
      <c r="CZ47" s="657">
        <v>5.0999999999999996</v>
      </c>
      <c r="DA47" s="658"/>
      <c r="DB47" s="658"/>
      <c r="DC47" s="659"/>
      <c r="DD47" s="632">
        <v>2901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7066029</v>
      </c>
      <c r="CS49" s="691"/>
      <c r="CT49" s="691"/>
      <c r="CU49" s="691"/>
      <c r="CV49" s="691"/>
      <c r="CW49" s="691"/>
      <c r="CX49" s="691"/>
      <c r="CY49" s="718"/>
      <c r="CZ49" s="719">
        <v>100</v>
      </c>
      <c r="DA49" s="720"/>
      <c r="DB49" s="720"/>
      <c r="DC49" s="721"/>
      <c r="DD49" s="722">
        <v>4040751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7340</v>
      </c>
      <c r="R7" s="753"/>
      <c r="S7" s="753"/>
      <c r="T7" s="753"/>
      <c r="U7" s="753"/>
      <c r="V7" s="753">
        <v>7066</v>
      </c>
      <c r="W7" s="753"/>
      <c r="X7" s="753"/>
      <c r="Y7" s="753"/>
      <c r="Z7" s="753"/>
      <c r="AA7" s="753">
        <v>274</v>
      </c>
      <c r="AB7" s="753"/>
      <c r="AC7" s="753"/>
      <c r="AD7" s="753"/>
      <c r="AE7" s="754"/>
      <c r="AF7" s="755">
        <v>238</v>
      </c>
      <c r="AG7" s="756"/>
      <c r="AH7" s="756"/>
      <c r="AI7" s="756"/>
      <c r="AJ7" s="757"/>
      <c r="AK7" s="792"/>
      <c r="AL7" s="793"/>
      <c r="AM7" s="793"/>
      <c r="AN7" s="793"/>
      <c r="AO7" s="793"/>
      <c r="AP7" s="793">
        <v>7228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v>8</v>
      </c>
      <c r="CI7" s="790"/>
      <c r="CJ7" s="790"/>
      <c r="CK7" s="790"/>
      <c r="CL7" s="791"/>
      <c r="CM7" s="789">
        <v>73</v>
      </c>
      <c r="CN7" s="790"/>
      <c r="CO7" s="790"/>
      <c r="CP7" s="790"/>
      <c r="CQ7" s="791"/>
      <c r="CR7" s="789">
        <v>185</v>
      </c>
      <c r="CS7" s="790"/>
      <c r="CT7" s="790"/>
      <c r="CU7" s="790"/>
      <c r="CV7" s="791"/>
      <c r="CW7" s="789">
        <v>14</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t="s">
        <v>545</v>
      </c>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7340</v>
      </c>
      <c r="R23" s="812"/>
      <c r="S23" s="812"/>
      <c r="T23" s="812"/>
      <c r="U23" s="812"/>
      <c r="V23" s="812">
        <v>7066</v>
      </c>
      <c r="W23" s="812"/>
      <c r="X23" s="812"/>
      <c r="Y23" s="812"/>
      <c r="Z23" s="812"/>
      <c r="AA23" s="812">
        <v>274</v>
      </c>
      <c r="AB23" s="812"/>
      <c r="AC23" s="812"/>
      <c r="AD23" s="812"/>
      <c r="AE23" s="813"/>
      <c r="AF23" s="814">
        <v>238</v>
      </c>
      <c r="AG23" s="812"/>
      <c r="AH23" s="812"/>
      <c r="AI23" s="812"/>
      <c r="AJ23" s="815"/>
      <c r="AK23" s="816"/>
      <c r="AL23" s="817"/>
      <c r="AM23" s="817"/>
      <c r="AN23" s="817"/>
      <c r="AO23" s="817"/>
      <c r="AP23" s="812">
        <v>7228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963</v>
      </c>
      <c r="R28" s="841"/>
      <c r="S28" s="841"/>
      <c r="T28" s="841"/>
      <c r="U28" s="841"/>
      <c r="V28" s="841">
        <v>962</v>
      </c>
      <c r="W28" s="841"/>
      <c r="X28" s="841"/>
      <c r="Y28" s="841"/>
      <c r="Z28" s="841"/>
      <c r="AA28" s="841">
        <v>1</v>
      </c>
      <c r="AB28" s="841"/>
      <c r="AC28" s="841"/>
      <c r="AD28" s="841"/>
      <c r="AE28" s="842"/>
      <c r="AF28" s="843">
        <v>1</v>
      </c>
      <c r="AG28" s="841"/>
      <c r="AH28" s="841"/>
      <c r="AI28" s="841"/>
      <c r="AJ28" s="844"/>
      <c r="AK28" s="845">
        <v>100</v>
      </c>
      <c r="AL28" s="836"/>
      <c r="AM28" s="836"/>
      <c r="AN28" s="836"/>
      <c r="AO28" s="836"/>
      <c r="AP28" s="836"/>
      <c r="AQ28" s="836"/>
      <c r="AR28" s="836"/>
      <c r="AS28" s="836"/>
      <c r="AT28" s="836"/>
      <c r="AU28" s="836">
        <v>86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149</v>
      </c>
      <c r="R29" s="777"/>
      <c r="S29" s="777"/>
      <c r="T29" s="777"/>
      <c r="U29" s="777"/>
      <c r="V29" s="777">
        <v>143</v>
      </c>
      <c r="W29" s="777"/>
      <c r="X29" s="777"/>
      <c r="Y29" s="777"/>
      <c r="Z29" s="777"/>
      <c r="AA29" s="777">
        <v>7</v>
      </c>
      <c r="AB29" s="777"/>
      <c r="AC29" s="777"/>
      <c r="AD29" s="777"/>
      <c r="AE29" s="778"/>
      <c r="AF29" s="779">
        <v>7</v>
      </c>
      <c r="AG29" s="780"/>
      <c r="AH29" s="780"/>
      <c r="AI29" s="780"/>
      <c r="AJ29" s="781"/>
      <c r="AK29" s="848">
        <v>16</v>
      </c>
      <c r="AL29" s="849"/>
      <c r="AM29" s="849"/>
      <c r="AN29" s="849"/>
      <c r="AO29" s="849"/>
      <c r="AP29" s="849"/>
      <c r="AQ29" s="849"/>
      <c r="AR29" s="849"/>
      <c r="AS29" s="849"/>
      <c r="AT29" s="849"/>
      <c r="AU29" s="849">
        <v>16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86</v>
      </c>
      <c r="R30" s="777"/>
      <c r="S30" s="777"/>
      <c r="T30" s="777"/>
      <c r="U30" s="777"/>
      <c r="V30" s="777">
        <v>85</v>
      </c>
      <c r="W30" s="777"/>
      <c r="X30" s="777"/>
      <c r="Y30" s="777"/>
      <c r="Z30" s="777"/>
      <c r="AA30" s="777">
        <v>1</v>
      </c>
      <c r="AB30" s="777"/>
      <c r="AC30" s="777"/>
      <c r="AD30" s="777"/>
      <c r="AE30" s="778"/>
      <c r="AF30" s="779">
        <v>1</v>
      </c>
      <c r="AG30" s="780"/>
      <c r="AH30" s="780"/>
      <c r="AI30" s="780"/>
      <c r="AJ30" s="781"/>
      <c r="AK30" s="848">
        <v>44</v>
      </c>
      <c r="AL30" s="849"/>
      <c r="AM30" s="849"/>
      <c r="AN30" s="849"/>
      <c r="AO30" s="849"/>
      <c r="AP30" s="849"/>
      <c r="AQ30" s="849"/>
      <c r="AR30" s="849"/>
      <c r="AS30" s="849"/>
      <c r="AT30" s="849"/>
      <c r="AU30" s="849">
        <v>44</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742</v>
      </c>
      <c r="R31" s="777"/>
      <c r="S31" s="777"/>
      <c r="T31" s="777"/>
      <c r="U31" s="777"/>
      <c r="V31" s="777">
        <v>723</v>
      </c>
      <c r="W31" s="777"/>
      <c r="X31" s="777"/>
      <c r="Y31" s="777"/>
      <c r="Z31" s="777"/>
      <c r="AA31" s="777">
        <v>19</v>
      </c>
      <c r="AB31" s="777"/>
      <c r="AC31" s="777"/>
      <c r="AD31" s="777"/>
      <c r="AE31" s="778"/>
      <c r="AF31" s="779">
        <v>19</v>
      </c>
      <c r="AG31" s="780"/>
      <c r="AH31" s="780"/>
      <c r="AI31" s="780"/>
      <c r="AJ31" s="781"/>
      <c r="AK31" s="848">
        <v>120</v>
      </c>
      <c r="AL31" s="849"/>
      <c r="AM31" s="849"/>
      <c r="AN31" s="849"/>
      <c r="AO31" s="849"/>
      <c r="AP31" s="849"/>
      <c r="AQ31" s="849"/>
      <c r="AR31" s="849"/>
      <c r="AS31" s="849"/>
      <c r="AT31" s="849"/>
      <c r="AU31" s="849">
        <v>120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221</v>
      </c>
      <c r="R32" s="777"/>
      <c r="S32" s="777"/>
      <c r="T32" s="777"/>
      <c r="U32" s="777"/>
      <c r="V32" s="777">
        <v>221</v>
      </c>
      <c r="W32" s="777"/>
      <c r="X32" s="777"/>
      <c r="Y32" s="777"/>
      <c r="Z32" s="777"/>
      <c r="AA32" s="777"/>
      <c r="AB32" s="777"/>
      <c r="AC32" s="777"/>
      <c r="AD32" s="777"/>
      <c r="AE32" s="778"/>
      <c r="AF32" s="779" t="s">
        <v>109</v>
      </c>
      <c r="AG32" s="780"/>
      <c r="AH32" s="780"/>
      <c r="AI32" s="780"/>
      <c r="AJ32" s="781"/>
      <c r="AK32" s="848">
        <v>87</v>
      </c>
      <c r="AL32" s="849"/>
      <c r="AM32" s="849"/>
      <c r="AN32" s="849"/>
      <c r="AO32" s="849"/>
      <c r="AP32" s="849">
        <v>1069</v>
      </c>
      <c r="AQ32" s="849"/>
      <c r="AR32" s="849"/>
      <c r="AS32" s="849"/>
      <c r="AT32" s="849"/>
      <c r="AU32" s="849">
        <v>87</v>
      </c>
      <c r="AV32" s="849"/>
      <c r="AW32" s="849"/>
      <c r="AX32" s="849"/>
      <c r="AY32" s="849"/>
      <c r="AZ32" s="850"/>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78</v>
      </c>
      <c r="R33" s="777"/>
      <c r="S33" s="777"/>
      <c r="T33" s="777"/>
      <c r="U33" s="777"/>
      <c r="V33" s="777">
        <v>77</v>
      </c>
      <c r="W33" s="777"/>
      <c r="X33" s="777"/>
      <c r="Y33" s="777"/>
      <c r="Z33" s="777"/>
      <c r="AA33" s="777">
        <v>1</v>
      </c>
      <c r="AB33" s="777"/>
      <c r="AC33" s="777"/>
      <c r="AD33" s="777"/>
      <c r="AE33" s="778"/>
      <c r="AF33" s="779">
        <v>1</v>
      </c>
      <c r="AG33" s="780"/>
      <c r="AH33" s="780"/>
      <c r="AI33" s="780"/>
      <c r="AJ33" s="781"/>
      <c r="AK33" s="848">
        <v>28</v>
      </c>
      <c r="AL33" s="849"/>
      <c r="AM33" s="849"/>
      <c r="AN33" s="849"/>
      <c r="AO33" s="849"/>
      <c r="AP33" s="849">
        <v>224</v>
      </c>
      <c r="AQ33" s="849"/>
      <c r="AR33" s="849"/>
      <c r="AS33" s="849"/>
      <c r="AT33" s="849"/>
      <c r="AU33" s="849">
        <v>28</v>
      </c>
      <c r="AV33" s="849"/>
      <c r="AW33" s="849"/>
      <c r="AX33" s="849"/>
      <c r="AY33" s="849"/>
      <c r="AZ33" s="850"/>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28</v>
      </c>
      <c r="AG63" s="860"/>
      <c r="AH63" s="860"/>
      <c r="AI63" s="860"/>
      <c r="AJ63" s="861"/>
      <c r="AK63" s="862"/>
      <c r="AL63" s="857"/>
      <c r="AM63" s="857"/>
      <c r="AN63" s="857"/>
      <c r="AO63" s="857"/>
      <c r="AP63" s="860">
        <v>1293</v>
      </c>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530</v>
      </c>
      <c r="C68" s="888"/>
      <c r="D68" s="888"/>
      <c r="E68" s="888"/>
      <c r="F68" s="888"/>
      <c r="G68" s="888"/>
      <c r="H68" s="888"/>
      <c r="I68" s="888"/>
      <c r="J68" s="888"/>
      <c r="K68" s="888"/>
      <c r="L68" s="888"/>
      <c r="M68" s="888"/>
      <c r="N68" s="888"/>
      <c r="O68" s="888"/>
      <c r="P68" s="889"/>
      <c r="Q68" s="890">
        <v>358</v>
      </c>
      <c r="R68" s="884"/>
      <c r="S68" s="884"/>
      <c r="T68" s="884"/>
      <c r="U68" s="884"/>
      <c r="V68" s="884">
        <v>327</v>
      </c>
      <c r="W68" s="884"/>
      <c r="X68" s="884"/>
      <c r="Y68" s="884"/>
      <c r="Z68" s="884"/>
      <c r="AA68" s="884">
        <v>31</v>
      </c>
      <c r="AB68" s="884"/>
      <c r="AC68" s="884"/>
      <c r="AD68" s="884"/>
      <c r="AE68" s="884"/>
      <c r="AF68" s="884">
        <v>31</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531</v>
      </c>
      <c r="C69" s="892"/>
      <c r="D69" s="892"/>
      <c r="E69" s="892"/>
      <c r="F69" s="892"/>
      <c r="G69" s="892"/>
      <c r="H69" s="892"/>
      <c r="I69" s="892"/>
      <c r="J69" s="892"/>
      <c r="K69" s="892"/>
      <c r="L69" s="892"/>
      <c r="M69" s="892"/>
      <c r="N69" s="892"/>
      <c r="O69" s="892"/>
      <c r="P69" s="893"/>
      <c r="Q69" s="894">
        <v>1245</v>
      </c>
      <c r="R69" s="849"/>
      <c r="S69" s="849"/>
      <c r="T69" s="849"/>
      <c r="U69" s="849"/>
      <c r="V69" s="849">
        <v>1245</v>
      </c>
      <c r="W69" s="849"/>
      <c r="X69" s="849"/>
      <c r="Y69" s="849"/>
      <c r="Z69" s="849"/>
      <c r="AA69" s="849"/>
      <c r="AB69" s="849"/>
      <c r="AC69" s="849"/>
      <c r="AD69" s="849"/>
      <c r="AE69" s="849"/>
      <c r="AF69" s="849"/>
      <c r="AG69" s="849"/>
      <c r="AH69" s="849"/>
      <c r="AI69" s="849"/>
      <c r="AJ69" s="849"/>
      <c r="AK69" s="849"/>
      <c r="AL69" s="849"/>
      <c r="AM69" s="849"/>
      <c r="AN69" s="849"/>
      <c r="AO69" s="849"/>
      <c r="AP69" s="849">
        <v>53</v>
      </c>
      <c r="AQ69" s="849"/>
      <c r="AR69" s="849"/>
      <c r="AS69" s="849"/>
      <c r="AT69" s="849"/>
      <c r="AU69" s="849">
        <v>22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532</v>
      </c>
      <c r="C70" s="892"/>
      <c r="D70" s="892"/>
      <c r="E70" s="892"/>
      <c r="F70" s="892"/>
      <c r="G70" s="892"/>
      <c r="H70" s="892"/>
      <c r="I70" s="892"/>
      <c r="J70" s="892"/>
      <c r="K70" s="892"/>
      <c r="L70" s="892"/>
      <c r="M70" s="892"/>
      <c r="N70" s="892"/>
      <c r="O70" s="892"/>
      <c r="P70" s="893"/>
      <c r="Q70" s="894">
        <v>147</v>
      </c>
      <c r="R70" s="849"/>
      <c r="S70" s="849"/>
      <c r="T70" s="849"/>
      <c r="U70" s="849"/>
      <c r="V70" s="849">
        <v>139</v>
      </c>
      <c r="W70" s="849"/>
      <c r="X70" s="849"/>
      <c r="Y70" s="849"/>
      <c r="Z70" s="849"/>
      <c r="AA70" s="849">
        <v>8</v>
      </c>
      <c r="AB70" s="849"/>
      <c r="AC70" s="849"/>
      <c r="AD70" s="849"/>
      <c r="AE70" s="849"/>
      <c r="AF70" s="849">
        <v>8</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533</v>
      </c>
      <c r="C71" s="892"/>
      <c r="D71" s="892"/>
      <c r="E71" s="892"/>
      <c r="F71" s="892"/>
      <c r="G71" s="892"/>
      <c r="H71" s="892"/>
      <c r="I71" s="892"/>
      <c r="J71" s="892"/>
      <c r="K71" s="892"/>
      <c r="L71" s="892"/>
      <c r="M71" s="892"/>
      <c r="N71" s="892"/>
      <c r="O71" s="892"/>
      <c r="P71" s="893"/>
      <c r="Q71" s="894">
        <v>33</v>
      </c>
      <c r="R71" s="849"/>
      <c r="S71" s="849"/>
      <c r="T71" s="849"/>
      <c r="U71" s="849"/>
      <c r="V71" s="849">
        <v>29</v>
      </c>
      <c r="W71" s="849"/>
      <c r="X71" s="849"/>
      <c r="Y71" s="849"/>
      <c r="Z71" s="849"/>
      <c r="AA71" s="849">
        <v>4</v>
      </c>
      <c r="AB71" s="849"/>
      <c r="AC71" s="849"/>
      <c r="AD71" s="849"/>
      <c r="AE71" s="849"/>
      <c r="AF71" s="849">
        <v>4</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534</v>
      </c>
      <c r="C72" s="892"/>
      <c r="D72" s="892"/>
      <c r="E72" s="892"/>
      <c r="F72" s="892"/>
      <c r="G72" s="892"/>
      <c r="H72" s="892"/>
      <c r="I72" s="892"/>
      <c r="J72" s="892"/>
      <c r="K72" s="892"/>
      <c r="L72" s="892"/>
      <c r="M72" s="892"/>
      <c r="N72" s="892"/>
      <c r="O72" s="892"/>
      <c r="P72" s="893"/>
      <c r="Q72" s="894">
        <v>520</v>
      </c>
      <c r="R72" s="849"/>
      <c r="S72" s="849"/>
      <c r="T72" s="849"/>
      <c r="U72" s="849"/>
      <c r="V72" s="849">
        <v>516</v>
      </c>
      <c r="W72" s="849"/>
      <c r="X72" s="849"/>
      <c r="Y72" s="849"/>
      <c r="Z72" s="849"/>
      <c r="AA72" s="849">
        <v>4</v>
      </c>
      <c r="AB72" s="849"/>
      <c r="AC72" s="849"/>
      <c r="AD72" s="849"/>
      <c r="AE72" s="849"/>
      <c r="AF72" s="849">
        <v>4</v>
      </c>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535</v>
      </c>
      <c r="C73" s="892"/>
      <c r="D73" s="892"/>
      <c r="E73" s="892"/>
      <c r="F73" s="892"/>
      <c r="G73" s="892"/>
      <c r="H73" s="892"/>
      <c r="I73" s="892"/>
      <c r="J73" s="892"/>
      <c r="K73" s="892"/>
      <c r="L73" s="892"/>
      <c r="M73" s="892"/>
      <c r="N73" s="892"/>
      <c r="O73" s="892"/>
      <c r="P73" s="893"/>
      <c r="Q73" s="894">
        <v>5199</v>
      </c>
      <c r="R73" s="849"/>
      <c r="S73" s="849"/>
      <c r="T73" s="849"/>
      <c r="U73" s="849"/>
      <c r="V73" s="849">
        <v>3904</v>
      </c>
      <c r="W73" s="849"/>
      <c r="X73" s="849"/>
      <c r="Y73" s="849"/>
      <c r="Z73" s="849"/>
      <c r="AA73" s="849">
        <v>1295</v>
      </c>
      <c r="AB73" s="849"/>
      <c r="AC73" s="849"/>
      <c r="AD73" s="849"/>
      <c r="AE73" s="849"/>
      <c r="AF73" s="849">
        <v>1295</v>
      </c>
      <c r="AG73" s="849"/>
      <c r="AH73" s="849"/>
      <c r="AI73" s="849"/>
      <c r="AJ73" s="849"/>
      <c r="AK73" s="849">
        <v>5</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536</v>
      </c>
      <c r="C74" s="892"/>
      <c r="D74" s="892"/>
      <c r="E74" s="892"/>
      <c r="F74" s="892"/>
      <c r="G74" s="892"/>
      <c r="H74" s="892"/>
      <c r="I74" s="892"/>
      <c r="J74" s="892"/>
      <c r="K74" s="892"/>
      <c r="L74" s="892"/>
      <c r="M74" s="892"/>
      <c r="N74" s="892"/>
      <c r="O74" s="892"/>
      <c r="P74" s="893"/>
      <c r="Q74" s="894">
        <v>11</v>
      </c>
      <c r="R74" s="849"/>
      <c r="S74" s="849"/>
      <c r="T74" s="849"/>
      <c r="U74" s="849"/>
      <c r="V74" s="849">
        <v>11</v>
      </c>
      <c r="W74" s="849"/>
      <c r="X74" s="849"/>
      <c r="Y74" s="849"/>
      <c r="Z74" s="849"/>
      <c r="AA74" s="849">
        <v>0</v>
      </c>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537</v>
      </c>
      <c r="C75" s="892"/>
      <c r="D75" s="892"/>
      <c r="E75" s="892"/>
      <c r="F75" s="892"/>
      <c r="G75" s="892"/>
      <c r="H75" s="892"/>
      <c r="I75" s="892"/>
      <c r="J75" s="892"/>
      <c r="K75" s="892"/>
      <c r="L75" s="892"/>
      <c r="M75" s="892"/>
      <c r="N75" s="892"/>
      <c r="O75" s="892"/>
      <c r="P75" s="893"/>
      <c r="Q75" s="897">
        <v>1316</v>
      </c>
      <c r="R75" s="898"/>
      <c r="S75" s="898"/>
      <c r="T75" s="898"/>
      <c r="U75" s="848"/>
      <c r="V75" s="899">
        <v>543</v>
      </c>
      <c r="W75" s="898"/>
      <c r="X75" s="898"/>
      <c r="Y75" s="898"/>
      <c r="Z75" s="848"/>
      <c r="AA75" s="899">
        <v>772</v>
      </c>
      <c r="AB75" s="898"/>
      <c r="AC75" s="898"/>
      <c r="AD75" s="898"/>
      <c r="AE75" s="848"/>
      <c r="AF75" s="899">
        <v>772</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546</v>
      </c>
      <c r="C76" s="892"/>
      <c r="D76" s="892"/>
      <c r="E76" s="892"/>
      <c r="F76" s="892"/>
      <c r="G76" s="892"/>
      <c r="H76" s="892"/>
      <c r="I76" s="892"/>
      <c r="J76" s="892"/>
      <c r="K76" s="892"/>
      <c r="L76" s="892"/>
      <c r="M76" s="892"/>
      <c r="N76" s="892"/>
      <c r="O76" s="892"/>
      <c r="P76" s="893"/>
      <c r="Q76" s="897">
        <v>178</v>
      </c>
      <c r="R76" s="898"/>
      <c r="S76" s="898"/>
      <c r="T76" s="898"/>
      <c r="U76" s="848"/>
      <c r="V76" s="899">
        <v>178</v>
      </c>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538</v>
      </c>
      <c r="C77" s="892"/>
      <c r="D77" s="892"/>
      <c r="E77" s="892"/>
      <c r="F77" s="892"/>
      <c r="G77" s="892"/>
      <c r="H77" s="892"/>
      <c r="I77" s="892"/>
      <c r="J77" s="892"/>
      <c r="K77" s="892"/>
      <c r="L77" s="892"/>
      <c r="M77" s="892"/>
      <c r="N77" s="892"/>
      <c r="O77" s="892"/>
      <c r="P77" s="893"/>
      <c r="Q77" s="897">
        <v>44</v>
      </c>
      <c r="R77" s="898"/>
      <c r="S77" s="898"/>
      <c r="T77" s="898"/>
      <c r="U77" s="848"/>
      <c r="V77" s="899">
        <v>44</v>
      </c>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539</v>
      </c>
      <c r="C78" s="892"/>
      <c r="D78" s="892"/>
      <c r="E78" s="892"/>
      <c r="F78" s="892"/>
      <c r="G78" s="892"/>
      <c r="H78" s="892"/>
      <c r="I78" s="892"/>
      <c r="J78" s="892"/>
      <c r="K78" s="892"/>
      <c r="L78" s="892"/>
      <c r="M78" s="892"/>
      <c r="N78" s="892"/>
      <c r="O78" s="892"/>
      <c r="P78" s="893"/>
      <c r="Q78" s="894">
        <v>145</v>
      </c>
      <c r="R78" s="849"/>
      <c r="S78" s="849"/>
      <c r="T78" s="849"/>
      <c r="U78" s="849"/>
      <c r="V78" s="849">
        <v>133</v>
      </c>
      <c r="W78" s="849"/>
      <c r="X78" s="849"/>
      <c r="Y78" s="849"/>
      <c r="Z78" s="849"/>
      <c r="AA78" s="849">
        <v>12</v>
      </c>
      <c r="AB78" s="849"/>
      <c r="AC78" s="849"/>
      <c r="AD78" s="849"/>
      <c r="AE78" s="849"/>
      <c r="AF78" s="849">
        <v>12</v>
      </c>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540</v>
      </c>
      <c r="C79" s="892"/>
      <c r="D79" s="892"/>
      <c r="E79" s="892"/>
      <c r="F79" s="892"/>
      <c r="G79" s="892"/>
      <c r="H79" s="892"/>
      <c r="I79" s="892"/>
      <c r="J79" s="892"/>
      <c r="K79" s="892"/>
      <c r="L79" s="892"/>
      <c r="M79" s="892"/>
      <c r="N79" s="892"/>
      <c r="O79" s="892"/>
      <c r="P79" s="893"/>
      <c r="Q79" s="894">
        <v>25</v>
      </c>
      <c r="R79" s="849"/>
      <c r="S79" s="849"/>
      <c r="T79" s="849"/>
      <c r="U79" s="849"/>
      <c r="V79" s="849">
        <v>25</v>
      </c>
      <c r="W79" s="849"/>
      <c r="X79" s="849"/>
      <c r="Y79" s="849"/>
      <c r="Z79" s="849"/>
      <c r="AA79" s="849">
        <v>0</v>
      </c>
      <c r="AB79" s="849"/>
      <c r="AC79" s="849"/>
      <c r="AD79" s="849"/>
      <c r="AE79" s="849"/>
      <c r="AF79" s="849">
        <v>0</v>
      </c>
      <c r="AG79" s="849"/>
      <c r="AH79" s="849"/>
      <c r="AI79" s="849"/>
      <c r="AJ79" s="849"/>
      <c r="AK79" s="849"/>
      <c r="AL79" s="849"/>
      <c r="AM79" s="849"/>
      <c r="AN79" s="849"/>
      <c r="AO79" s="849"/>
      <c r="AP79" s="849">
        <v>211</v>
      </c>
      <c r="AQ79" s="849"/>
      <c r="AR79" s="849"/>
      <c r="AS79" s="849"/>
      <c r="AT79" s="849"/>
      <c r="AU79" s="849">
        <v>5</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541</v>
      </c>
      <c r="C80" s="892"/>
      <c r="D80" s="892"/>
      <c r="E80" s="892"/>
      <c r="F80" s="892"/>
      <c r="G80" s="892"/>
      <c r="H80" s="892"/>
      <c r="I80" s="892"/>
      <c r="J80" s="892"/>
      <c r="K80" s="892"/>
      <c r="L80" s="892"/>
      <c r="M80" s="892"/>
      <c r="N80" s="892"/>
      <c r="O80" s="892"/>
      <c r="P80" s="893"/>
      <c r="Q80" s="894">
        <v>50</v>
      </c>
      <c r="R80" s="849"/>
      <c r="S80" s="849"/>
      <c r="T80" s="849"/>
      <c r="U80" s="849"/>
      <c r="V80" s="849">
        <v>45</v>
      </c>
      <c r="W80" s="849"/>
      <c r="X80" s="849"/>
      <c r="Y80" s="849"/>
      <c r="Z80" s="849"/>
      <c r="AA80" s="849">
        <v>5</v>
      </c>
      <c r="AB80" s="849"/>
      <c r="AC80" s="849"/>
      <c r="AD80" s="849"/>
      <c r="AE80" s="849"/>
      <c r="AF80" s="849">
        <v>5</v>
      </c>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542</v>
      </c>
      <c r="C81" s="892"/>
      <c r="D81" s="892"/>
      <c r="E81" s="892"/>
      <c r="F81" s="892"/>
      <c r="G81" s="892"/>
      <c r="H81" s="892"/>
      <c r="I81" s="892"/>
      <c r="J81" s="892"/>
      <c r="K81" s="892"/>
      <c r="L81" s="892"/>
      <c r="M81" s="892"/>
      <c r="N81" s="892"/>
      <c r="O81" s="892"/>
      <c r="P81" s="893"/>
      <c r="Q81" s="894">
        <v>143449</v>
      </c>
      <c r="R81" s="849"/>
      <c r="S81" s="849"/>
      <c r="T81" s="849"/>
      <c r="U81" s="849"/>
      <c r="V81" s="849">
        <v>139730</v>
      </c>
      <c r="W81" s="849"/>
      <c r="X81" s="849"/>
      <c r="Y81" s="849"/>
      <c r="Z81" s="849"/>
      <c r="AA81" s="849">
        <v>3719</v>
      </c>
      <c r="AB81" s="849"/>
      <c r="AC81" s="849"/>
      <c r="AD81" s="849"/>
      <c r="AE81" s="849"/>
      <c r="AF81" s="849">
        <v>3719</v>
      </c>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543</v>
      </c>
      <c r="C82" s="892"/>
      <c r="D82" s="892"/>
      <c r="E82" s="892"/>
      <c r="F82" s="892"/>
      <c r="G82" s="892"/>
      <c r="H82" s="892"/>
      <c r="I82" s="892"/>
      <c r="J82" s="892"/>
      <c r="K82" s="892"/>
      <c r="L82" s="892"/>
      <c r="M82" s="892"/>
      <c r="N82" s="892"/>
      <c r="O82" s="892"/>
      <c r="P82" s="893"/>
      <c r="Q82" s="894">
        <v>1729</v>
      </c>
      <c r="R82" s="849"/>
      <c r="S82" s="849"/>
      <c r="T82" s="849"/>
      <c r="U82" s="849"/>
      <c r="V82" s="849">
        <v>1702</v>
      </c>
      <c r="W82" s="849"/>
      <c r="X82" s="849"/>
      <c r="Y82" s="849"/>
      <c r="Z82" s="849"/>
      <c r="AA82" s="849">
        <v>27</v>
      </c>
      <c r="AB82" s="849"/>
      <c r="AC82" s="849"/>
      <c r="AD82" s="849"/>
      <c r="AE82" s="849"/>
      <c r="AF82" s="849">
        <v>27</v>
      </c>
      <c r="AG82" s="849"/>
      <c r="AH82" s="849"/>
      <c r="AI82" s="849"/>
      <c r="AJ82" s="849"/>
      <c r="AK82" s="849"/>
      <c r="AL82" s="849"/>
      <c r="AM82" s="849"/>
      <c r="AN82" s="849"/>
      <c r="AO82" s="849"/>
      <c r="AP82" s="849">
        <v>253</v>
      </c>
      <c r="AQ82" s="849"/>
      <c r="AR82" s="849"/>
      <c r="AS82" s="849"/>
      <c r="AT82" s="849"/>
      <c r="AU82" s="849">
        <v>11</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5957</v>
      </c>
      <c r="AG88" s="860"/>
      <c r="AH88" s="860"/>
      <c r="AI88" s="860"/>
      <c r="AJ88" s="860"/>
      <c r="AK88" s="857"/>
      <c r="AL88" s="857"/>
      <c r="AM88" s="857"/>
      <c r="AN88" s="857"/>
      <c r="AO88" s="857"/>
      <c r="AP88" s="860">
        <v>517</v>
      </c>
      <c r="AQ88" s="860"/>
      <c r="AR88" s="860"/>
      <c r="AS88" s="860"/>
      <c r="AT88" s="860"/>
      <c r="AU88" s="860">
        <v>38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185</v>
      </c>
      <c r="CS102" s="868"/>
      <c r="CT102" s="868"/>
      <c r="CU102" s="868"/>
      <c r="CV102" s="911"/>
      <c r="CW102" s="910">
        <v>14</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283</v>
      </c>
      <c r="AG109" s="913"/>
      <c r="AH109" s="913"/>
      <c r="AI109" s="913"/>
      <c r="AJ109" s="914"/>
      <c r="AK109" s="912" t="s">
        <v>282</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283</v>
      </c>
      <c r="BW109" s="913"/>
      <c r="BX109" s="913"/>
      <c r="BY109" s="913"/>
      <c r="BZ109" s="914"/>
      <c r="CA109" s="912" t="s">
        <v>282</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283</v>
      </c>
      <c r="DM109" s="913"/>
      <c r="DN109" s="913"/>
      <c r="DO109" s="913"/>
      <c r="DP109" s="914"/>
      <c r="DQ109" s="912" t="s">
        <v>282</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473028</v>
      </c>
      <c r="AB110" s="920"/>
      <c r="AC110" s="920"/>
      <c r="AD110" s="920"/>
      <c r="AE110" s="921"/>
      <c r="AF110" s="922">
        <v>535442</v>
      </c>
      <c r="AG110" s="920"/>
      <c r="AH110" s="920"/>
      <c r="AI110" s="920"/>
      <c r="AJ110" s="921"/>
      <c r="AK110" s="922">
        <v>587655</v>
      </c>
      <c r="AL110" s="920"/>
      <c r="AM110" s="920"/>
      <c r="AN110" s="920"/>
      <c r="AO110" s="921"/>
      <c r="AP110" s="923">
        <v>19.3</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5955636</v>
      </c>
      <c r="BR110" s="957"/>
      <c r="BS110" s="957"/>
      <c r="BT110" s="957"/>
      <c r="BU110" s="957"/>
      <c r="BV110" s="957">
        <v>6747555</v>
      </c>
      <c r="BW110" s="957"/>
      <c r="BX110" s="957"/>
      <c r="BY110" s="957"/>
      <c r="BZ110" s="957"/>
      <c r="CA110" s="957">
        <v>7227711</v>
      </c>
      <c r="CB110" s="957"/>
      <c r="CC110" s="957"/>
      <c r="CD110" s="957"/>
      <c r="CE110" s="957"/>
      <c r="CF110" s="971">
        <v>237.5</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402</v>
      </c>
      <c r="AB111" s="964"/>
      <c r="AC111" s="964"/>
      <c r="AD111" s="964"/>
      <c r="AE111" s="965"/>
      <c r="AF111" s="966" t="s">
        <v>402</v>
      </c>
      <c r="AG111" s="964"/>
      <c r="AH111" s="964"/>
      <c r="AI111" s="964"/>
      <c r="AJ111" s="965"/>
      <c r="AK111" s="966" t="s">
        <v>402</v>
      </c>
      <c r="AL111" s="964"/>
      <c r="AM111" s="964"/>
      <c r="AN111" s="964"/>
      <c r="AO111" s="965"/>
      <c r="AP111" s="967" t="s">
        <v>402</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t="s">
        <v>405</v>
      </c>
      <c r="BR111" s="950"/>
      <c r="BS111" s="950"/>
      <c r="BT111" s="950"/>
      <c r="BU111" s="950"/>
      <c r="BV111" s="950" t="s">
        <v>405</v>
      </c>
      <c r="BW111" s="950"/>
      <c r="BX111" s="950"/>
      <c r="BY111" s="950"/>
      <c r="BZ111" s="950"/>
      <c r="CA111" s="950" t="s">
        <v>405</v>
      </c>
      <c r="CB111" s="950"/>
      <c r="CC111" s="950"/>
      <c r="CD111" s="950"/>
      <c r="CE111" s="950"/>
      <c r="CF111" s="944" t="s">
        <v>405</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405</v>
      </c>
      <c r="AB112" s="989"/>
      <c r="AC112" s="989"/>
      <c r="AD112" s="989"/>
      <c r="AE112" s="990"/>
      <c r="AF112" s="991" t="s">
        <v>405</v>
      </c>
      <c r="AG112" s="989"/>
      <c r="AH112" s="989"/>
      <c r="AI112" s="989"/>
      <c r="AJ112" s="990"/>
      <c r="AK112" s="991" t="s">
        <v>405</v>
      </c>
      <c r="AL112" s="989"/>
      <c r="AM112" s="989"/>
      <c r="AN112" s="989"/>
      <c r="AO112" s="990"/>
      <c r="AP112" s="992" t="s">
        <v>405</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1020197</v>
      </c>
      <c r="BR112" s="950"/>
      <c r="BS112" s="950"/>
      <c r="BT112" s="950"/>
      <c r="BU112" s="950"/>
      <c r="BV112" s="950">
        <v>950067</v>
      </c>
      <c r="BW112" s="950"/>
      <c r="BX112" s="950"/>
      <c r="BY112" s="950"/>
      <c r="BZ112" s="950"/>
      <c r="CA112" s="950">
        <v>933543</v>
      </c>
      <c r="CB112" s="950"/>
      <c r="CC112" s="950"/>
      <c r="CD112" s="950"/>
      <c r="CE112" s="950"/>
      <c r="CF112" s="944">
        <v>30.7</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405</v>
      </c>
      <c r="DH112" s="950"/>
      <c r="DI112" s="950"/>
      <c r="DJ112" s="950"/>
      <c r="DK112" s="950"/>
      <c r="DL112" s="950" t="s">
        <v>405</v>
      </c>
      <c r="DM112" s="950"/>
      <c r="DN112" s="950"/>
      <c r="DO112" s="950"/>
      <c r="DP112" s="950"/>
      <c r="DQ112" s="950" t="s">
        <v>405</v>
      </c>
      <c r="DR112" s="950"/>
      <c r="DS112" s="950"/>
      <c r="DT112" s="950"/>
      <c r="DU112" s="950"/>
      <c r="DV112" s="951" t="s">
        <v>405</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75461</v>
      </c>
      <c r="AB113" s="964"/>
      <c r="AC113" s="964"/>
      <c r="AD113" s="964"/>
      <c r="AE113" s="965"/>
      <c r="AF113" s="966">
        <v>74079</v>
      </c>
      <c r="AG113" s="964"/>
      <c r="AH113" s="964"/>
      <c r="AI113" s="964"/>
      <c r="AJ113" s="965"/>
      <c r="AK113" s="966">
        <v>81817</v>
      </c>
      <c r="AL113" s="964"/>
      <c r="AM113" s="964"/>
      <c r="AN113" s="964"/>
      <c r="AO113" s="965"/>
      <c r="AP113" s="967">
        <v>2.7</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84987</v>
      </c>
      <c r="BR113" s="950"/>
      <c r="BS113" s="950"/>
      <c r="BT113" s="950"/>
      <c r="BU113" s="950"/>
      <c r="BV113" s="950">
        <v>60988</v>
      </c>
      <c r="BW113" s="950"/>
      <c r="BX113" s="950"/>
      <c r="BY113" s="950"/>
      <c r="BZ113" s="950"/>
      <c r="CA113" s="950">
        <v>36958</v>
      </c>
      <c r="CB113" s="950"/>
      <c r="CC113" s="950"/>
      <c r="CD113" s="950"/>
      <c r="CE113" s="950"/>
      <c r="CF113" s="944">
        <v>1.2</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405</v>
      </c>
      <c r="DH113" s="989"/>
      <c r="DI113" s="989"/>
      <c r="DJ113" s="989"/>
      <c r="DK113" s="990"/>
      <c r="DL113" s="991" t="s">
        <v>405</v>
      </c>
      <c r="DM113" s="989"/>
      <c r="DN113" s="989"/>
      <c r="DO113" s="989"/>
      <c r="DP113" s="990"/>
      <c r="DQ113" s="991" t="s">
        <v>405</v>
      </c>
      <c r="DR113" s="989"/>
      <c r="DS113" s="989"/>
      <c r="DT113" s="989"/>
      <c r="DU113" s="990"/>
      <c r="DV113" s="992" t="s">
        <v>405</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26353</v>
      </c>
      <c r="AB114" s="989"/>
      <c r="AC114" s="989"/>
      <c r="AD114" s="989"/>
      <c r="AE114" s="990"/>
      <c r="AF114" s="991">
        <v>26589</v>
      </c>
      <c r="AG114" s="989"/>
      <c r="AH114" s="989"/>
      <c r="AI114" s="989"/>
      <c r="AJ114" s="990"/>
      <c r="AK114" s="991">
        <v>22487</v>
      </c>
      <c r="AL114" s="989"/>
      <c r="AM114" s="989"/>
      <c r="AN114" s="989"/>
      <c r="AO114" s="990"/>
      <c r="AP114" s="992">
        <v>0.7</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715148</v>
      </c>
      <c r="BR114" s="950"/>
      <c r="BS114" s="950"/>
      <c r="BT114" s="950"/>
      <c r="BU114" s="950"/>
      <c r="BV114" s="950">
        <v>651159</v>
      </c>
      <c r="BW114" s="950"/>
      <c r="BX114" s="950"/>
      <c r="BY114" s="950"/>
      <c r="BZ114" s="950"/>
      <c r="CA114" s="950">
        <v>667189</v>
      </c>
      <c r="CB114" s="950"/>
      <c r="CC114" s="950"/>
      <c r="CD114" s="950"/>
      <c r="CE114" s="950"/>
      <c r="CF114" s="944">
        <v>21.9</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405</v>
      </c>
      <c r="DH114" s="989"/>
      <c r="DI114" s="989"/>
      <c r="DJ114" s="989"/>
      <c r="DK114" s="990"/>
      <c r="DL114" s="991" t="s">
        <v>405</v>
      </c>
      <c r="DM114" s="989"/>
      <c r="DN114" s="989"/>
      <c r="DO114" s="989"/>
      <c r="DP114" s="990"/>
      <c r="DQ114" s="991" t="s">
        <v>405</v>
      </c>
      <c r="DR114" s="989"/>
      <c r="DS114" s="989"/>
      <c r="DT114" s="989"/>
      <c r="DU114" s="990"/>
      <c r="DV114" s="992" t="s">
        <v>405</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405</v>
      </c>
      <c r="AB115" s="964"/>
      <c r="AC115" s="964"/>
      <c r="AD115" s="964"/>
      <c r="AE115" s="965"/>
      <c r="AF115" s="966" t="s">
        <v>405</v>
      </c>
      <c r="AG115" s="964"/>
      <c r="AH115" s="964"/>
      <c r="AI115" s="964"/>
      <c r="AJ115" s="965"/>
      <c r="AK115" s="966" t="s">
        <v>405</v>
      </c>
      <c r="AL115" s="964"/>
      <c r="AM115" s="964"/>
      <c r="AN115" s="964"/>
      <c r="AO115" s="965"/>
      <c r="AP115" s="967" t="s">
        <v>405</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405</v>
      </c>
      <c r="BR115" s="950"/>
      <c r="BS115" s="950"/>
      <c r="BT115" s="950"/>
      <c r="BU115" s="950"/>
      <c r="BV115" s="950" t="s">
        <v>405</v>
      </c>
      <c r="BW115" s="950"/>
      <c r="BX115" s="950"/>
      <c r="BY115" s="950"/>
      <c r="BZ115" s="950"/>
      <c r="CA115" s="950" t="s">
        <v>405</v>
      </c>
      <c r="CB115" s="950"/>
      <c r="CC115" s="950"/>
      <c r="CD115" s="950"/>
      <c r="CE115" s="950"/>
      <c r="CF115" s="944" t="s">
        <v>405</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405</v>
      </c>
      <c r="DH115" s="989"/>
      <c r="DI115" s="989"/>
      <c r="DJ115" s="989"/>
      <c r="DK115" s="990"/>
      <c r="DL115" s="991" t="s">
        <v>405</v>
      </c>
      <c r="DM115" s="989"/>
      <c r="DN115" s="989"/>
      <c r="DO115" s="989"/>
      <c r="DP115" s="990"/>
      <c r="DQ115" s="991" t="s">
        <v>405</v>
      </c>
      <c r="DR115" s="989"/>
      <c r="DS115" s="989"/>
      <c r="DT115" s="989"/>
      <c r="DU115" s="990"/>
      <c r="DV115" s="992" t="s">
        <v>405</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219</v>
      </c>
      <c r="AB116" s="989"/>
      <c r="AC116" s="989"/>
      <c r="AD116" s="989"/>
      <c r="AE116" s="990"/>
      <c r="AF116" s="991">
        <v>384</v>
      </c>
      <c r="AG116" s="989"/>
      <c r="AH116" s="989"/>
      <c r="AI116" s="989"/>
      <c r="AJ116" s="990"/>
      <c r="AK116" s="991">
        <v>608</v>
      </c>
      <c r="AL116" s="989"/>
      <c r="AM116" s="989"/>
      <c r="AN116" s="989"/>
      <c r="AO116" s="990"/>
      <c r="AP116" s="992">
        <v>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405</v>
      </c>
      <c r="BR116" s="950"/>
      <c r="BS116" s="950"/>
      <c r="BT116" s="950"/>
      <c r="BU116" s="950"/>
      <c r="BV116" s="950" t="s">
        <v>405</v>
      </c>
      <c r="BW116" s="950"/>
      <c r="BX116" s="950"/>
      <c r="BY116" s="950"/>
      <c r="BZ116" s="950"/>
      <c r="CA116" s="950" t="s">
        <v>405</v>
      </c>
      <c r="CB116" s="950"/>
      <c r="CC116" s="950"/>
      <c r="CD116" s="950"/>
      <c r="CE116" s="950"/>
      <c r="CF116" s="944" t="s">
        <v>405</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405</v>
      </c>
      <c r="DH116" s="989"/>
      <c r="DI116" s="989"/>
      <c r="DJ116" s="989"/>
      <c r="DK116" s="990"/>
      <c r="DL116" s="991" t="s">
        <v>405</v>
      </c>
      <c r="DM116" s="989"/>
      <c r="DN116" s="989"/>
      <c r="DO116" s="989"/>
      <c r="DP116" s="990"/>
      <c r="DQ116" s="991" t="s">
        <v>405</v>
      </c>
      <c r="DR116" s="989"/>
      <c r="DS116" s="989"/>
      <c r="DT116" s="989"/>
      <c r="DU116" s="990"/>
      <c r="DV116" s="992" t="s">
        <v>405</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575061</v>
      </c>
      <c r="AB117" s="996"/>
      <c r="AC117" s="996"/>
      <c r="AD117" s="996"/>
      <c r="AE117" s="997"/>
      <c r="AF117" s="995">
        <v>636494</v>
      </c>
      <c r="AG117" s="996"/>
      <c r="AH117" s="996"/>
      <c r="AI117" s="996"/>
      <c r="AJ117" s="997"/>
      <c r="AK117" s="995">
        <v>692567</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283</v>
      </c>
      <c r="AG118" s="913"/>
      <c r="AH118" s="913"/>
      <c r="AI118" s="913"/>
      <c r="AJ118" s="914"/>
      <c r="AK118" s="912" t="s">
        <v>282</v>
      </c>
      <c r="AL118" s="913"/>
      <c r="AM118" s="913"/>
      <c r="AN118" s="913"/>
      <c r="AO118" s="914"/>
      <c r="AP118" s="1020" t="s">
        <v>396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7775968</v>
      </c>
      <c r="BR118" s="1016"/>
      <c r="BS118" s="1016"/>
      <c r="BT118" s="1016"/>
      <c r="BU118" s="1016"/>
      <c r="BV118" s="1016">
        <v>8409769</v>
      </c>
      <c r="BW118" s="1016"/>
      <c r="BX118" s="1016"/>
      <c r="BY118" s="1016"/>
      <c r="BZ118" s="1016"/>
      <c r="CA118" s="1016">
        <v>8865401</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5874655</v>
      </c>
      <c r="BR119" s="957"/>
      <c r="BS119" s="957"/>
      <c r="BT119" s="957"/>
      <c r="BU119" s="957"/>
      <c r="BV119" s="957">
        <v>6560027</v>
      </c>
      <c r="BW119" s="957"/>
      <c r="BX119" s="957"/>
      <c r="BY119" s="957"/>
      <c r="BZ119" s="957"/>
      <c r="CA119" s="957">
        <v>7378848</v>
      </c>
      <c r="CB119" s="957"/>
      <c r="CC119" s="957"/>
      <c r="CD119" s="957"/>
      <c r="CE119" s="957"/>
      <c r="CF119" s="971">
        <v>242.5</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41558</v>
      </c>
      <c r="BR120" s="950"/>
      <c r="BS120" s="950"/>
      <c r="BT120" s="950"/>
      <c r="BU120" s="950"/>
      <c r="BV120" s="950">
        <v>29964</v>
      </c>
      <c r="BW120" s="950"/>
      <c r="BX120" s="950"/>
      <c r="BY120" s="950"/>
      <c r="BZ120" s="950"/>
      <c r="CA120" s="950">
        <v>22168</v>
      </c>
      <c r="CB120" s="950"/>
      <c r="CC120" s="950"/>
      <c r="CD120" s="950"/>
      <c r="CE120" s="950"/>
      <c r="CF120" s="944">
        <v>0.7</v>
      </c>
      <c r="CG120" s="945"/>
      <c r="CH120" s="945"/>
      <c r="CI120" s="945"/>
      <c r="CJ120" s="945"/>
      <c r="CK120" s="1043" t="s">
        <v>432</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798608</v>
      </c>
      <c r="DH120" s="957"/>
      <c r="DI120" s="957"/>
      <c r="DJ120" s="957"/>
      <c r="DK120" s="957"/>
      <c r="DL120" s="957">
        <v>725588</v>
      </c>
      <c r="DM120" s="957"/>
      <c r="DN120" s="957"/>
      <c r="DO120" s="957"/>
      <c r="DP120" s="957"/>
      <c r="DQ120" s="957">
        <v>709567</v>
      </c>
      <c r="DR120" s="957"/>
      <c r="DS120" s="957"/>
      <c r="DT120" s="957"/>
      <c r="DU120" s="957"/>
      <c r="DV120" s="958">
        <v>23.3</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7279994</v>
      </c>
      <c r="BR121" s="1016"/>
      <c r="BS121" s="1016"/>
      <c r="BT121" s="1016"/>
      <c r="BU121" s="1016"/>
      <c r="BV121" s="1016">
        <v>7648365</v>
      </c>
      <c r="BW121" s="1016"/>
      <c r="BX121" s="1016"/>
      <c r="BY121" s="1016"/>
      <c r="BZ121" s="1016"/>
      <c r="CA121" s="1016">
        <v>7784605</v>
      </c>
      <c r="CB121" s="1016"/>
      <c r="CC121" s="1016"/>
      <c r="CD121" s="1016"/>
      <c r="CE121" s="1016"/>
      <c r="CF121" s="1054">
        <v>255.8</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221589</v>
      </c>
      <c r="DH121" s="950"/>
      <c r="DI121" s="950"/>
      <c r="DJ121" s="950"/>
      <c r="DK121" s="950"/>
      <c r="DL121" s="950">
        <v>224479</v>
      </c>
      <c r="DM121" s="950"/>
      <c r="DN121" s="950"/>
      <c r="DO121" s="950"/>
      <c r="DP121" s="950"/>
      <c r="DQ121" s="950">
        <v>223976</v>
      </c>
      <c r="DR121" s="950"/>
      <c r="DS121" s="950"/>
      <c r="DT121" s="950"/>
      <c r="DU121" s="950"/>
      <c r="DV121" s="951">
        <v>7.4</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435</v>
      </c>
      <c r="BP122" s="1024"/>
      <c r="BQ122" s="1064">
        <v>13196207</v>
      </c>
      <c r="BR122" s="1065"/>
      <c r="BS122" s="1065"/>
      <c r="BT122" s="1065"/>
      <c r="BU122" s="1065"/>
      <c r="BV122" s="1065">
        <v>14238356</v>
      </c>
      <c r="BW122" s="1065"/>
      <c r="BX122" s="1065"/>
      <c r="BY122" s="1065"/>
      <c r="BZ122" s="1065"/>
      <c r="CA122" s="1065">
        <v>15185621</v>
      </c>
      <c r="CB122" s="1065"/>
      <c r="CC122" s="1065"/>
      <c r="CD122" s="1065"/>
      <c r="CE122" s="1065"/>
      <c r="CF122" s="1017"/>
      <c r="CG122" s="1018"/>
      <c r="CH122" s="1018"/>
      <c r="CI122" s="1018"/>
      <c r="CJ122" s="1019"/>
      <c r="CK122" s="1046"/>
      <c r="CL122" s="1047"/>
      <c r="CM122" s="1047"/>
      <c r="CN122" s="1047"/>
      <c r="CO122" s="1048"/>
      <c r="CP122" s="1037" t="s">
        <v>436</v>
      </c>
      <c r="CQ122" s="1038"/>
      <c r="CR122" s="1038"/>
      <c r="CS122" s="1038"/>
      <c r="CT122" s="1038"/>
      <c r="CU122" s="1038"/>
      <c r="CV122" s="1038"/>
      <c r="CW122" s="1038"/>
      <c r="CX122" s="1038"/>
      <c r="CY122" s="1038"/>
      <c r="CZ122" s="1038"/>
      <c r="DA122" s="1038"/>
      <c r="DB122" s="1038"/>
      <c r="DC122" s="1038"/>
      <c r="DD122" s="1038"/>
      <c r="DE122" s="1038"/>
      <c r="DF122" s="1039"/>
      <c r="DG122" s="949" t="s">
        <v>437</v>
      </c>
      <c r="DH122" s="950"/>
      <c r="DI122" s="950"/>
      <c r="DJ122" s="950"/>
      <c r="DK122" s="950"/>
      <c r="DL122" s="950" t="s">
        <v>437</v>
      </c>
      <c r="DM122" s="950"/>
      <c r="DN122" s="950"/>
      <c r="DO122" s="950"/>
      <c r="DP122" s="950"/>
      <c r="DQ122" s="950" t="s">
        <v>437</v>
      </c>
      <c r="DR122" s="950"/>
      <c r="DS122" s="950"/>
      <c r="DT122" s="950"/>
      <c r="DU122" s="950"/>
      <c r="DV122" s="951" t="s">
        <v>437</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437</v>
      </c>
      <c r="AB123" s="989"/>
      <c r="AC123" s="989"/>
      <c r="AD123" s="989"/>
      <c r="AE123" s="990"/>
      <c r="AF123" s="991" t="s">
        <v>437</v>
      </c>
      <c r="AG123" s="989"/>
      <c r="AH123" s="989"/>
      <c r="AI123" s="989"/>
      <c r="AJ123" s="990"/>
      <c r="AK123" s="991" t="s">
        <v>437</v>
      </c>
      <c r="AL123" s="989"/>
      <c r="AM123" s="989"/>
      <c r="AN123" s="989"/>
      <c r="AO123" s="990"/>
      <c r="AP123" s="992" t="s">
        <v>437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437</v>
      </c>
      <c r="BR123" s="1057"/>
      <c r="BS123" s="1057"/>
      <c r="BT123" s="1057"/>
      <c r="BU123" s="1057"/>
      <c r="BV123" s="1057" t="s">
        <v>437</v>
      </c>
      <c r="BW123" s="1057"/>
      <c r="BX123" s="1057"/>
      <c r="BY123" s="1057"/>
      <c r="BZ123" s="1057"/>
      <c r="CA123" s="1057" t="s">
        <v>437</v>
      </c>
      <c r="CB123" s="1057"/>
      <c r="CC123" s="1057"/>
      <c r="CD123" s="1057"/>
      <c r="CE123" s="1057"/>
      <c r="CF123" s="1058"/>
      <c r="CG123" s="1059"/>
      <c r="CH123" s="1059"/>
      <c r="CI123" s="1059"/>
      <c r="CJ123" s="1060"/>
      <c r="CK123" s="1046"/>
      <c r="CL123" s="1047"/>
      <c r="CM123" s="1047"/>
      <c r="CN123" s="1047"/>
      <c r="CO123" s="1048"/>
      <c r="CP123" s="1037" t="s">
        <v>439</v>
      </c>
      <c r="CQ123" s="1038"/>
      <c r="CR123" s="1038"/>
      <c r="CS123" s="1038"/>
      <c r="CT123" s="1038"/>
      <c r="CU123" s="1038"/>
      <c r="CV123" s="1038"/>
      <c r="CW123" s="1038"/>
      <c r="CX123" s="1038"/>
      <c r="CY123" s="1038"/>
      <c r="CZ123" s="1038"/>
      <c r="DA123" s="1038"/>
      <c r="DB123" s="1038"/>
      <c r="DC123" s="1038"/>
      <c r="DD123" s="1038"/>
      <c r="DE123" s="1038"/>
      <c r="DF123" s="1039"/>
      <c r="DG123" s="988" t="s">
        <v>437</v>
      </c>
      <c r="DH123" s="989"/>
      <c r="DI123" s="989"/>
      <c r="DJ123" s="989"/>
      <c r="DK123" s="990"/>
      <c r="DL123" s="991" t="s">
        <v>437</v>
      </c>
      <c r="DM123" s="989"/>
      <c r="DN123" s="989"/>
      <c r="DO123" s="989"/>
      <c r="DP123" s="990"/>
      <c r="DQ123" s="991" t="s">
        <v>437</v>
      </c>
      <c r="DR123" s="989"/>
      <c r="DS123" s="989"/>
      <c r="DT123" s="989"/>
      <c r="DU123" s="990"/>
      <c r="DV123" s="992" t="s">
        <v>437</v>
      </c>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437</v>
      </c>
      <c r="AB124" s="989"/>
      <c r="AC124" s="989"/>
      <c r="AD124" s="989"/>
      <c r="AE124" s="990"/>
      <c r="AF124" s="991" t="s">
        <v>437</v>
      </c>
      <c r="AG124" s="989"/>
      <c r="AH124" s="989"/>
      <c r="AI124" s="989"/>
      <c r="AJ124" s="990"/>
      <c r="AK124" s="991" t="s">
        <v>437</v>
      </c>
      <c r="AL124" s="989"/>
      <c r="AM124" s="989"/>
      <c r="AN124" s="989"/>
      <c r="AO124" s="990"/>
      <c r="AP124" s="992" t="s">
        <v>437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437</v>
      </c>
      <c r="DH124" s="1028"/>
      <c r="DI124" s="1028"/>
      <c r="DJ124" s="1028"/>
      <c r="DK124" s="1029"/>
      <c r="DL124" s="1030" t="s">
        <v>437</v>
      </c>
      <c r="DM124" s="1028"/>
      <c r="DN124" s="1028"/>
      <c r="DO124" s="1028"/>
      <c r="DP124" s="1029"/>
      <c r="DQ124" s="1030" t="s">
        <v>437</v>
      </c>
      <c r="DR124" s="1028"/>
      <c r="DS124" s="1028"/>
      <c r="DT124" s="1028"/>
      <c r="DU124" s="1029"/>
      <c r="DV124" s="1031" t="s">
        <v>437</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437</v>
      </c>
      <c r="AB125" s="989"/>
      <c r="AC125" s="989"/>
      <c r="AD125" s="989"/>
      <c r="AE125" s="990"/>
      <c r="AF125" s="991" t="s">
        <v>437</v>
      </c>
      <c r="AG125" s="989"/>
      <c r="AH125" s="989"/>
      <c r="AI125" s="989"/>
      <c r="AJ125" s="990"/>
      <c r="AK125" s="991" t="s">
        <v>437</v>
      </c>
      <c r="AL125" s="989"/>
      <c r="AM125" s="989"/>
      <c r="AN125" s="989"/>
      <c r="AO125" s="990"/>
      <c r="AP125" s="992" t="s">
        <v>437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437</v>
      </c>
      <c r="DH125" s="957"/>
      <c r="DI125" s="957"/>
      <c r="DJ125" s="957"/>
      <c r="DK125" s="957"/>
      <c r="DL125" s="957" t="s">
        <v>437</v>
      </c>
      <c r="DM125" s="957"/>
      <c r="DN125" s="957"/>
      <c r="DO125" s="957"/>
      <c r="DP125" s="957"/>
      <c r="DQ125" s="957" t="s">
        <v>437</v>
      </c>
      <c r="DR125" s="957"/>
      <c r="DS125" s="957"/>
      <c r="DT125" s="957"/>
      <c r="DU125" s="957"/>
      <c r="DV125" s="958" t="s">
        <v>437</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437</v>
      </c>
      <c r="AB126" s="989"/>
      <c r="AC126" s="989"/>
      <c r="AD126" s="989"/>
      <c r="AE126" s="990"/>
      <c r="AF126" s="991" t="s">
        <v>437</v>
      </c>
      <c r="AG126" s="989"/>
      <c r="AH126" s="989"/>
      <c r="AI126" s="989"/>
      <c r="AJ126" s="990"/>
      <c r="AK126" s="991" t="s">
        <v>437</v>
      </c>
      <c r="AL126" s="989"/>
      <c r="AM126" s="989"/>
      <c r="AN126" s="989"/>
      <c r="AO126" s="990"/>
      <c r="AP126" s="992" t="s">
        <v>437</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437</v>
      </c>
      <c r="DH126" s="950"/>
      <c r="DI126" s="950"/>
      <c r="DJ126" s="950"/>
      <c r="DK126" s="950"/>
      <c r="DL126" s="950" t="s">
        <v>437</v>
      </c>
      <c r="DM126" s="950"/>
      <c r="DN126" s="950"/>
      <c r="DO126" s="950"/>
      <c r="DP126" s="950"/>
      <c r="DQ126" s="950" t="s">
        <v>437</v>
      </c>
      <c r="DR126" s="950"/>
      <c r="DS126" s="950"/>
      <c r="DT126" s="950"/>
      <c r="DU126" s="950"/>
      <c r="DV126" s="951" t="s">
        <v>437</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437</v>
      </c>
      <c r="AB127" s="989"/>
      <c r="AC127" s="989"/>
      <c r="AD127" s="989"/>
      <c r="AE127" s="990"/>
      <c r="AF127" s="991" t="s">
        <v>437</v>
      </c>
      <c r="AG127" s="989"/>
      <c r="AH127" s="989"/>
      <c r="AI127" s="989"/>
      <c r="AJ127" s="990"/>
      <c r="AK127" s="991" t="s">
        <v>437</v>
      </c>
      <c r="AL127" s="989"/>
      <c r="AM127" s="989"/>
      <c r="AN127" s="989"/>
      <c r="AO127" s="990"/>
      <c r="AP127" s="992" t="s">
        <v>437</v>
      </c>
      <c r="AQ127" s="993"/>
      <c r="AR127" s="993"/>
      <c r="AS127" s="993"/>
      <c r="AT127" s="994"/>
      <c r="AU127" s="233"/>
      <c r="AV127" s="233"/>
      <c r="AW127" s="233"/>
      <c r="AX127" s="916" t="s">
        <v>449</v>
      </c>
      <c r="AY127" s="917"/>
      <c r="AZ127" s="917"/>
      <c r="BA127" s="917"/>
      <c r="BB127" s="917"/>
      <c r="BC127" s="917"/>
      <c r="BD127" s="917"/>
      <c r="BE127" s="918"/>
      <c r="BF127" s="1071" t="s">
        <v>437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14579</v>
      </c>
      <c r="AB128" s="1120"/>
      <c r="AC128" s="1120"/>
      <c r="AD128" s="1120"/>
      <c r="AE128" s="1121"/>
      <c r="AF128" s="1122">
        <v>12565</v>
      </c>
      <c r="AG128" s="1120"/>
      <c r="AH128" s="1120"/>
      <c r="AI128" s="1120"/>
      <c r="AJ128" s="1121"/>
      <c r="AK128" s="1122">
        <v>7235</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3738842</v>
      </c>
      <c r="AB129" s="989"/>
      <c r="AC129" s="989"/>
      <c r="AD129" s="989"/>
      <c r="AE129" s="990"/>
      <c r="AF129" s="991">
        <v>3730386</v>
      </c>
      <c r="AG129" s="989"/>
      <c r="AH129" s="989"/>
      <c r="AI129" s="989"/>
      <c r="AJ129" s="990"/>
      <c r="AK129" s="991">
        <v>3850429</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-4.2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695068</v>
      </c>
      <c r="AB130" s="989"/>
      <c r="AC130" s="989"/>
      <c r="AD130" s="989"/>
      <c r="AE130" s="990"/>
      <c r="AF130" s="991">
        <v>749111</v>
      </c>
      <c r="AG130" s="989"/>
      <c r="AH130" s="989"/>
      <c r="AI130" s="989"/>
      <c r="AJ130" s="990"/>
      <c r="AK130" s="991">
        <v>807429</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402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3043774</v>
      </c>
      <c r="AB131" s="1028"/>
      <c r="AC131" s="1028"/>
      <c r="AD131" s="1028"/>
      <c r="AE131" s="1029"/>
      <c r="AF131" s="1030">
        <v>2981275</v>
      </c>
      <c r="AG131" s="1028"/>
      <c r="AH131" s="1028"/>
      <c r="AI131" s="1028"/>
      <c r="AJ131" s="1029"/>
      <c r="AK131" s="1030">
        <v>3043000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-4.4216817669999999</v>
      </c>
      <c r="AB132" s="1134"/>
      <c r="AC132" s="1134"/>
      <c r="AD132" s="1134"/>
      <c r="AE132" s="1135"/>
      <c r="AF132" s="1136">
        <v>-4.1989417280000003</v>
      </c>
      <c r="AG132" s="1134"/>
      <c r="AH132" s="1134"/>
      <c r="AI132" s="1134"/>
      <c r="AJ132" s="1135"/>
      <c r="AK132" s="1136">
        <v>-4.0123890900000001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-2.1</v>
      </c>
      <c r="AB133" s="1141"/>
      <c r="AC133" s="1141"/>
      <c r="AD133" s="1141"/>
      <c r="AE133" s="1142"/>
      <c r="AF133" s="1140">
        <v>-3.5</v>
      </c>
      <c r="AG133" s="1141"/>
      <c r="AH133" s="1141"/>
      <c r="AI133" s="1141"/>
      <c r="AJ133" s="1142"/>
      <c r="AK133" s="1140">
        <v>-4.2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778047</v>
      </c>
      <c r="L9" s="264">
        <v>126656</v>
      </c>
      <c r="M9" s="265">
        <v>133600</v>
      </c>
      <c r="N9" s="266">
        <v>-5.2</v>
      </c>
    </row>
    <row r="10" spans="1:16">
      <c r="A10" s="248"/>
      <c r="B10" s="244"/>
      <c r="C10" s="244"/>
      <c r="D10" s="244"/>
      <c r="E10" s="244"/>
      <c r="F10" s="244"/>
      <c r="G10" s="1149" t="s">
        <v>473</v>
      </c>
      <c r="H10" s="1150"/>
      <c r="I10" s="1150"/>
      <c r="J10" s="1151"/>
      <c r="K10" s="267">
        <v>224264</v>
      </c>
      <c r="L10" s="268">
        <v>36507</v>
      </c>
      <c r="M10" s="269">
        <v>14806</v>
      </c>
      <c r="N10" s="270">
        <v>146.6</v>
      </c>
    </row>
    <row r="11" spans="1:16" ht="13.5" customHeight="1">
      <c r="A11" s="248"/>
      <c r="B11" s="244"/>
      <c r="C11" s="244"/>
      <c r="D11" s="244"/>
      <c r="E11" s="244"/>
      <c r="F11" s="244"/>
      <c r="G11" s="1149" t="s">
        <v>474</v>
      </c>
      <c r="H11" s="1150"/>
      <c r="I11" s="1150"/>
      <c r="J11" s="1151"/>
      <c r="K11" s="267">
        <v>148107</v>
      </c>
      <c r="L11" s="268">
        <v>24110</v>
      </c>
      <c r="M11" s="269">
        <v>22006</v>
      </c>
      <c r="N11" s="270">
        <v>9.6</v>
      </c>
    </row>
    <row r="12" spans="1:16" ht="13.5" customHeight="1">
      <c r="A12" s="248"/>
      <c r="B12" s="244"/>
      <c r="C12" s="244"/>
      <c r="D12" s="244"/>
      <c r="E12" s="244"/>
      <c r="F12" s="244"/>
      <c r="G12" s="1149" t="s">
        <v>475</v>
      </c>
      <c r="H12" s="1150"/>
      <c r="I12" s="1150"/>
      <c r="J12" s="1151"/>
      <c r="K12" s="267" t="s">
        <v>476</v>
      </c>
      <c r="L12" s="268" t="s">
        <v>476</v>
      </c>
      <c r="M12" s="269">
        <v>3064</v>
      </c>
      <c r="N12" s="270" t="s">
        <v>476</v>
      </c>
    </row>
    <row r="13" spans="1:16" ht="13.5" customHeight="1">
      <c r="A13" s="248"/>
      <c r="B13" s="244"/>
      <c r="C13" s="244"/>
      <c r="D13" s="244"/>
      <c r="E13" s="244"/>
      <c r="F13" s="244"/>
      <c r="G13" s="1149" t="s">
        <v>477</v>
      </c>
      <c r="H13" s="1150"/>
      <c r="I13" s="1150"/>
      <c r="J13" s="1151"/>
      <c r="K13" s="267" t="s">
        <v>476</v>
      </c>
      <c r="L13" s="268" t="s">
        <v>476</v>
      </c>
      <c r="M13" s="269" t="s">
        <v>476</v>
      </c>
      <c r="N13" s="270" t="s">
        <v>476</v>
      </c>
    </row>
    <row r="14" spans="1:16" ht="13.5" customHeight="1">
      <c r="A14" s="248"/>
      <c r="B14" s="244"/>
      <c r="C14" s="244"/>
      <c r="D14" s="244"/>
      <c r="E14" s="244"/>
      <c r="F14" s="244"/>
      <c r="G14" s="1149" t="s">
        <v>478</v>
      </c>
      <c r="H14" s="1150"/>
      <c r="I14" s="1150"/>
      <c r="J14" s="1151"/>
      <c r="K14" s="267" t="s">
        <v>476</v>
      </c>
      <c r="L14" s="268" t="s">
        <v>476</v>
      </c>
      <c r="M14" s="269">
        <v>5782</v>
      </c>
      <c r="N14" s="270" t="s">
        <v>476</v>
      </c>
    </row>
    <row r="15" spans="1:16" ht="13.5" customHeight="1">
      <c r="A15" s="248"/>
      <c r="B15" s="244"/>
      <c r="C15" s="244"/>
      <c r="D15" s="244"/>
      <c r="E15" s="244"/>
      <c r="F15" s="244"/>
      <c r="G15" s="1149" t="s">
        <v>479</v>
      </c>
      <c r="H15" s="1150"/>
      <c r="I15" s="1150"/>
      <c r="J15" s="1151"/>
      <c r="K15" s="267">
        <v>28500</v>
      </c>
      <c r="L15" s="268">
        <v>4639</v>
      </c>
      <c r="M15" s="269">
        <v>3053</v>
      </c>
      <c r="N15" s="270">
        <v>51.9</v>
      </c>
    </row>
    <row r="16" spans="1:16">
      <c r="A16" s="248"/>
      <c r="B16" s="244"/>
      <c r="C16" s="244"/>
      <c r="D16" s="244"/>
      <c r="E16" s="244"/>
      <c r="F16" s="244"/>
      <c r="G16" s="1152" t="s">
        <v>480</v>
      </c>
      <c r="H16" s="1153"/>
      <c r="I16" s="1153"/>
      <c r="J16" s="1154"/>
      <c r="K16" s="268">
        <v>-81499</v>
      </c>
      <c r="L16" s="268">
        <v>-13267</v>
      </c>
      <c r="M16" s="269">
        <v>-14525</v>
      </c>
      <c r="N16" s="270">
        <v>-8.6999999999999993</v>
      </c>
    </row>
    <row r="17" spans="1:16">
      <c r="A17" s="248"/>
      <c r="B17" s="244"/>
      <c r="C17" s="244"/>
      <c r="D17" s="244"/>
      <c r="E17" s="244"/>
      <c r="F17" s="244"/>
      <c r="G17" s="1152" t="s">
        <v>166</v>
      </c>
      <c r="H17" s="1153"/>
      <c r="I17" s="1153"/>
      <c r="J17" s="1154"/>
      <c r="K17" s="268">
        <v>1097419</v>
      </c>
      <c r="L17" s="268">
        <v>178645</v>
      </c>
      <c r="M17" s="269">
        <v>167785</v>
      </c>
      <c r="N17" s="270">
        <v>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15.14</v>
      </c>
      <c r="L21" s="281">
        <v>15.11</v>
      </c>
      <c r="M21" s="282">
        <v>0.03</v>
      </c>
      <c r="N21" s="249"/>
      <c r="O21" s="283"/>
      <c r="P21" s="279"/>
    </row>
    <row r="22" spans="1:16" s="284" customFormat="1">
      <c r="A22" s="279"/>
      <c r="B22" s="249"/>
      <c r="C22" s="249"/>
      <c r="D22" s="249"/>
      <c r="E22" s="249"/>
      <c r="F22" s="249"/>
      <c r="G22" s="1144" t="s">
        <v>486</v>
      </c>
      <c r="H22" s="1145"/>
      <c r="I22" s="1145"/>
      <c r="J22" s="1146"/>
      <c r="K22" s="285">
        <v>94.5</v>
      </c>
      <c r="L22" s="286">
        <v>96.1</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587655</v>
      </c>
      <c r="L32" s="294">
        <v>95663</v>
      </c>
      <c r="M32" s="295">
        <v>102348</v>
      </c>
      <c r="N32" s="296">
        <v>-6.5</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v>242</v>
      </c>
      <c r="N34" s="296" t="s">
        <v>476</v>
      </c>
    </row>
    <row r="35" spans="1:16" ht="27" customHeight="1">
      <c r="A35" s="248"/>
      <c r="B35" s="244"/>
      <c r="C35" s="244"/>
      <c r="D35" s="244"/>
      <c r="E35" s="244"/>
      <c r="F35" s="244"/>
      <c r="G35" s="1160" t="s">
        <v>493</v>
      </c>
      <c r="H35" s="1161"/>
      <c r="I35" s="1161"/>
      <c r="J35" s="1162"/>
      <c r="K35" s="294">
        <v>81817</v>
      </c>
      <c r="L35" s="294">
        <v>13319</v>
      </c>
      <c r="M35" s="295">
        <v>23122</v>
      </c>
      <c r="N35" s="296">
        <v>-42.4</v>
      </c>
    </row>
    <row r="36" spans="1:16" ht="27" customHeight="1">
      <c r="A36" s="248"/>
      <c r="B36" s="244"/>
      <c r="C36" s="244"/>
      <c r="D36" s="244"/>
      <c r="E36" s="244"/>
      <c r="F36" s="244"/>
      <c r="G36" s="1160" t="s">
        <v>494</v>
      </c>
      <c r="H36" s="1161"/>
      <c r="I36" s="1161"/>
      <c r="J36" s="1162"/>
      <c r="K36" s="294">
        <v>22487</v>
      </c>
      <c r="L36" s="294">
        <v>3661</v>
      </c>
      <c r="M36" s="295">
        <v>5214</v>
      </c>
      <c r="N36" s="296">
        <v>-29.8</v>
      </c>
    </row>
    <row r="37" spans="1:16" ht="13.5" customHeight="1">
      <c r="A37" s="248"/>
      <c r="B37" s="244"/>
      <c r="C37" s="244"/>
      <c r="D37" s="244"/>
      <c r="E37" s="244"/>
      <c r="F37" s="244"/>
      <c r="G37" s="1160" t="s">
        <v>495</v>
      </c>
      <c r="H37" s="1161"/>
      <c r="I37" s="1161"/>
      <c r="J37" s="1162"/>
      <c r="K37" s="294" t="s">
        <v>476</v>
      </c>
      <c r="L37" s="294" t="s">
        <v>476</v>
      </c>
      <c r="M37" s="295">
        <v>1563</v>
      </c>
      <c r="N37" s="296" t="s">
        <v>476</v>
      </c>
    </row>
    <row r="38" spans="1:16" ht="27" customHeight="1">
      <c r="A38" s="248"/>
      <c r="B38" s="244"/>
      <c r="C38" s="244"/>
      <c r="D38" s="244"/>
      <c r="E38" s="244"/>
      <c r="F38" s="244"/>
      <c r="G38" s="1163" t="s">
        <v>496</v>
      </c>
      <c r="H38" s="1164"/>
      <c r="I38" s="1164"/>
      <c r="J38" s="1165"/>
      <c r="K38" s="297">
        <v>608</v>
      </c>
      <c r="L38" s="297">
        <v>99</v>
      </c>
      <c r="M38" s="298">
        <v>19</v>
      </c>
      <c r="N38" s="299">
        <v>421.1</v>
      </c>
      <c r="O38" s="293"/>
    </row>
    <row r="39" spans="1:16">
      <c r="A39" s="248"/>
      <c r="B39" s="244"/>
      <c r="C39" s="244"/>
      <c r="D39" s="244"/>
      <c r="E39" s="244"/>
      <c r="F39" s="244"/>
      <c r="G39" s="1163" t="s">
        <v>497</v>
      </c>
      <c r="H39" s="1164"/>
      <c r="I39" s="1164"/>
      <c r="J39" s="1165"/>
      <c r="K39" s="300">
        <v>-7235</v>
      </c>
      <c r="L39" s="300">
        <v>-1178</v>
      </c>
      <c r="M39" s="301">
        <v>-4672</v>
      </c>
      <c r="N39" s="302">
        <v>-74.8</v>
      </c>
      <c r="O39" s="293"/>
    </row>
    <row r="40" spans="1:16" ht="27" customHeight="1">
      <c r="A40" s="248"/>
      <c r="B40" s="244"/>
      <c r="C40" s="244"/>
      <c r="D40" s="244"/>
      <c r="E40" s="244"/>
      <c r="F40" s="244"/>
      <c r="G40" s="1160" t="s">
        <v>498</v>
      </c>
      <c r="H40" s="1161"/>
      <c r="I40" s="1161"/>
      <c r="J40" s="1162"/>
      <c r="K40" s="300">
        <v>-807429</v>
      </c>
      <c r="L40" s="300">
        <v>-131439</v>
      </c>
      <c r="M40" s="301">
        <v>-92903</v>
      </c>
      <c r="N40" s="302">
        <v>41.5</v>
      </c>
      <c r="O40" s="293"/>
    </row>
    <row r="41" spans="1:16">
      <c r="A41" s="248"/>
      <c r="B41" s="244"/>
      <c r="C41" s="244"/>
      <c r="D41" s="244"/>
      <c r="E41" s="244"/>
      <c r="F41" s="244"/>
      <c r="G41" s="1166" t="s">
        <v>277</v>
      </c>
      <c r="H41" s="1167"/>
      <c r="I41" s="1167"/>
      <c r="J41" s="1168"/>
      <c r="K41" s="294">
        <v>-122097</v>
      </c>
      <c r="L41" s="300">
        <v>-19876</v>
      </c>
      <c r="M41" s="301">
        <v>34934</v>
      </c>
      <c r="N41" s="302">
        <v>-156.9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1547006</v>
      </c>
      <c r="J51" s="320">
        <v>236690</v>
      </c>
      <c r="K51" s="321">
        <v>-28.4</v>
      </c>
      <c r="L51" s="322">
        <v>146140</v>
      </c>
      <c r="M51" s="323">
        <v>-24.1</v>
      </c>
      <c r="N51" s="324">
        <v>-4.3</v>
      </c>
    </row>
    <row r="52" spans="1:14">
      <c r="A52" s="248"/>
      <c r="B52" s="244"/>
      <c r="C52" s="244"/>
      <c r="D52" s="244"/>
      <c r="E52" s="244"/>
      <c r="F52" s="244"/>
      <c r="G52" s="325"/>
      <c r="H52" s="326" t="s">
        <v>509</v>
      </c>
      <c r="I52" s="327">
        <v>869336</v>
      </c>
      <c r="J52" s="328">
        <v>133007</v>
      </c>
      <c r="K52" s="329">
        <v>-17.7</v>
      </c>
      <c r="L52" s="330">
        <v>75451</v>
      </c>
      <c r="M52" s="331">
        <v>-8.1999999999999993</v>
      </c>
      <c r="N52" s="332">
        <v>-9.5</v>
      </c>
    </row>
    <row r="53" spans="1:14">
      <c r="A53" s="248"/>
      <c r="B53" s="244"/>
      <c r="C53" s="244"/>
      <c r="D53" s="244"/>
      <c r="E53" s="244"/>
      <c r="F53" s="244"/>
      <c r="G53" s="310" t="s">
        <v>510</v>
      </c>
      <c r="H53" s="311"/>
      <c r="I53" s="319">
        <v>1195847</v>
      </c>
      <c r="J53" s="320">
        <v>186327</v>
      </c>
      <c r="K53" s="321">
        <v>-21.3</v>
      </c>
      <c r="L53" s="322">
        <v>146641</v>
      </c>
      <c r="M53" s="323">
        <v>0.3</v>
      </c>
      <c r="N53" s="324">
        <v>-21.6</v>
      </c>
    </row>
    <row r="54" spans="1:14">
      <c r="A54" s="248"/>
      <c r="B54" s="244"/>
      <c r="C54" s="244"/>
      <c r="D54" s="244"/>
      <c r="E54" s="244"/>
      <c r="F54" s="244"/>
      <c r="G54" s="325"/>
      <c r="H54" s="326" t="s">
        <v>509</v>
      </c>
      <c r="I54" s="327">
        <v>561696</v>
      </c>
      <c r="J54" s="328">
        <v>87519</v>
      </c>
      <c r="K54" s="329">
        <v>-34.200000000000003</v>
      </c>
      <c r="L54" s="330">
        <v>68142</v>
      </c>
      <c r="M54" s="331">
        <v>-9.6999999999999993</v>
      </c>
      <c r="N54" s="332">
        <v>-24.5</v>
      </c>
    </row>
    <row r="55" spans="1:14">
      <c r="A55" s="248"/>
      <c r="B55" s="244"/>
      <c r="C55" s="244"/>
      <c r="D55" s="244"/>
      <c r="E55" s="244"/>
      <c r="F55" s="244"/>
      <c r="G55" s="310" t="s">
        <v>511</v>
      </c>
      <c r="H55" s="311"/>
      <c r="I55" s="319">
        <v>1497069</v>
      </c>
      <c r="J55" s="320">
        <v>235388</v>
      </c>
      <c r="K55" s="321">
        <v>26.3</v>
      </c>
      <c r="L55" s="322">
        <v>174587</v>
      </c>
      <c r="M55" s="323">
        <v>19.100000000000001</v>
      </c>
      <c r="N55" s="324">
        <v>7.2</v>
      </c>
    </row>
    <row r="56" spans="1:14">
      <c r="A56" s="248"/>
      <c r="B56" s="244"/>
      <c r="C56" s="244"/>
      <c r="D56" s="244"/>
      <c r="E56" s="244"/>
      <c r="F56" s="244"/>
      <c r="G56" s="325"/>
      <c r="H56" s="326" t="s">
        <v>509</v>
      </c>
      <c r="I56" s="327">
        <v>480341</v>
      </c>
      <c r="J56" s="328">
        <v>75525</v>
      </c>
      <c r="K56" s="329">
        <v>-13.7</v>
      </c>
      <c r="L56" s="330">
        <v>79695</v>
      </c>
      <c r="M56" s="331">
        <v>17</v>
      </c>
      <c r="N56" s="332">
        <v>-30.7</v>
      </c>
    </row>
    <row r="57" spans="1:14">
      <c r="A57" s="248"/>
      <c r="B57" s="244"/>
      <c r="C57" s="244"/>
      <c r="D57" s="244"/>
      <c r="E57" s="244"/>
      <c r="F57" s="244"/>
      <c r="G57" s="310" t="s">
        <v>512</v>
      </c>
      <c r="H57" s="311"/>
      <c r="I57" s="319">
        <v>2446633</v>
      </c>
      <c r="J57" s="320">
        <v>389902</v>
      </c>
      <c r="K57" s="321">
        <v>65.599999999999994</v>
      </c>
      <c r="L57" s="322">
        <v>175675</v>
      </c>
      <c r="M57" s="323">
        <v>0.6</v>
      </c>
      <c r="N57" s="324">
        <v>65</v>
      </c>
    </row>
    <row r="58" spans="1:14">
      <c r="A58" s="248"/>
      <c r="B58" s="244"/>
      <c r="C58" s="244"/>
      <c r="D58" s="244"/>
      <c r="E58" s="244"/>
      <c r="F58" s="244"/>
      <c r="G58" s="325"/>
      <c r="H58" s="326" t="s">
        <v>509</v>
      </c>
      <c r="I58" s="327">
        <v>695101</v>
      </c>
      <c r="J58" s="328">
        <v>110773</v>
      </c>
      <c r="K58" s="329">
        <v>46.7</v>
      </c>
      <c r="L58" s="330">
        <v>87698</v>
      </c>
      <c r="M58" s="331">
        <v>10</v>
      </c>
      <c r="N58" s="332">
        <v>36.700000000000003</v>
      </c>
    </row>
    <row r="59" spans="1:14">
      <c r="A59" s="248"/>
      <c r="B59" s="244"/>
      <c r="C59" s="244"/>
      <c r="D59" s="244"/>
      <c r="E59" s="244"/>
      <c r="F59" s="244"/>
      <c r="G59" s="310" t="s">
        <v>513</v>
      </c>
      <c r="H59" s="311"/>
      <c r="I59" s="319">
        <v>1870742</v>
      </c>
      <c r="J59" s="320">
        <v>304532</v>
      </c>
      <c r="K59" s="321">
        <v>-21.9</v>
      </c>
      <c r="L59" s="322">
        <v>162193</v>
      </c>
      <c r="M59" s="323">
        <v>-7.7</v>
      </c>
      <c r="N59" s="324">
        <v>-14.2</v>
      </c>
    </row>
    <row r="60" spans="1:14">
      <c r="A60" s="248"/>
      <c r="B60" s="244"/>
      <c r="C60" s="244"/>
      <c r="D60" s="244"/>
      <c r="E60" s="244"/>
      <c r="F60" s="244"/>
      <c r="G60" s="325"/>
      <c r="H60" s="326" t="s">
        <v>509</v>
      </c>
      <c r="I60" s="333">
        <v>666362</v>
      </c>
      <c r="J60" s="328">
        <v>108475</v>
      </c>
      <c r="K60" s="329">
        <v>-2.1</v>
      </c>
      <c r="L60" s="330">
        <v>79985</v>
      </c>
      <c r="M60" s="331">
        <v>-8.8000000000000007</v>
      </c>
      <c r="N60" s="332">
        <v>6.7</v>
      </c>
    </row>
    <row r="61" spans="1:14">
      <c r="A61" s="248"/>
      <c r="B61" s="244"/>
      <c r="C61" s="244"/>
      <c r="D61" s="244"/>
      <c r="E61" s="244"/>
      <c r="F61" s="244"/>
      <c r="G61" s="310" t="s">
        <v>514</v>
      </c>
      <c r="H61" s="334"/>
      <c r="I61" s="335">
        <v>1711459</v>
      </c>
      <c r="J61" s="336">
        <v>270568</v>
      </c>
      <c r="K61" s="337">
        <v>4.0999999999999996</v>
      </c>
      <c r="L61" s="338">
        <v>161047</v>
      </c>
      <c r="M61" s="339">
        <v>-2.4</v>
      </c>
      <c r="N61" s="324">
        <v>6.5</v>
      </c>
    </row>
    <row r="62" spans="1:14">
      <c r="A62" s="248"/>
      <c r="B62" s="244"/>
      <c r="C62" s="244"/>
      <c r="D62" s="244"/>
      <c r="E62" s="244"/>
      <c r="F62" s="244"/>
      <c r="G62" s="325"/>
      <c r="H62" s="326" t="s">
        <v>509</v>
      </c>
      <c r="I62" s="327">
        <v>654567</v>
      </c>
      <c r="J62" s="328">
        <v>103060</v>
      </c>
      <c r="K62" s="329">
        <v>-4.2</v>
      </c>
      <c r="L62" s="330">
        <v>78194</v>
      </c>
      <c r="M62" s="331">
        <v>0.1</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37.369999999999997</v>
      </c>
      <c r="G47" s="12">
        <v>39.36</v>
      </c>
      <c r="H47" s="12">
        <v>59.5</v>
      </c>
      <c r="I47" s="12">
        <v>77.55</v>
      </c>
      <c r="J47" s="13">
        <v>79.239999999999995</v>
      </c>
    </row>
    <row r="48" spans="2:10" ht="57.75" customHeight="1">
      <c r="B48" s="14"/>
      <c r="C48" s="1171" t="s">
        <v>4</v>
      </c>
      <c r="D48" s="1171"/>
      <c r="E48" s="1172"/>
      <c r="F48" s="15">
        <v>2.84</v>
      </c>
      <c r="G48" s="16">
        <v>3.2</v>
      </c>
      <c r="H48" s="16">
        <v>4.4400000000000004</v>
      </c>
      <c r="I48" s="16">
        <v>4.8</v>
      </c>
      <c r="J48" s="17">
        <v>6.19</v>
      </c>
    </row>
    <row r="49" spans="2:10" ht="57.75" customHeight="1" thickBot="1">
      <c r="B49" s="18"/>
      <c r="C49" s="1173" t="s">
        <v>5</v>
      </c>
      <c r="D49" s="1173"/>
      <c r="E49" s="1174"/>
      <c r="F49" s="19">
        <v>16.25</v>
      </c>
      <c r="G49" s="20">
        <v>12.89</v>
      </c>
      <c r="H49" s="20">
        <v>24.77</v>
      </c>
      <c r="I49" s="20">
        <v>23.59</v>
      </c>
      <c r="J49" s="21">
        <v>13.38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2017-05-25T00:27:10Z</cp:lastPrinted>
  <dcterms:created xsi:type="dcterms:W3CDTF">2017-02-15T22:21:45Z</dcterms:created>
  <dcterms:modified xsi:type="dcterms:W3CDTF">2017-05-25T00:27:34Z</dcterms:modified>
</cp:coreProperties>
</file>