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7" i="9"/>
  <c r="BG36"/>
  <c r="BG35"/>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AM37"/>
  <c r="U37"/>
  <c r="C37"/>
  <c r="AM36"/>
  <c r="AM35"/>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6" i="9" l="1"/>
  <c r="U34" s="1"/>
  <c r="U35" l="1"/>
  <c r="U36" s="1"/>
  <c r="AM34" l="1"/>
  <c r="BE34" s="1"/>
  <c r="BE35" s="1"/>
  <c r="BE36" s="1"/>
  <c r="BE37" s="1"/>
  <c r="BW34" l="1"/>
  <c r="BW35" s="1"/>
  <c r="BW36" s="1"/>
  <c r="BW37" s="1"/>
  <c r="BW38" s="1"/>
  <c r="BW39" s="1"/>
  <c r="BW40" s="1"/>
  <c r="BW41" s="1"/>
  <c r="BW42" s="1"/>
  <c r="BW43" s="1"/>
  <c r="CO34" l="1"/>
  <c r="CO35" s="1"/>
  <c r="CO36" s="1"/>
</calcChain>
</file>

<file path=xl/sharedStrings.xml><?xml version="1.0" encoding="utf-8"?>
<sst xmlns="http://schemas.openxmlformats.org/spreadsheetml/2006/main" count="1132" uniqueCount="561">
  <si>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</si>
  <si>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</si>
  <si>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</si>
  <si>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</si>
  <si>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</si>
  <si>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</si>
  <si>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</si>
  <si>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</si>
  <si>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</si>
  <si>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</si>
  <si>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</si>
  <si>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</si>
  <si>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</si>
  <si>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</si>
  <si>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</si>
  <si>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</si>
  <si>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</si>
  <si>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</si>
  <si>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</si>
  <si>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</si>
  <si>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</si>
  <si>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</si>
  <si>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</si>
  <si>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</si>
  <si>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</si>
  <si>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</si>
  <si>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</si>
  <si>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</si>
  <si>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</si>
  <si>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</si>
  <si>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</si>
  <si>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</si>
  <si>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</si>
  <si>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</si>
  <si>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</si>
  <si>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</si>
  <si>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</si>
  <si>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</si>
  <si>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</si>
  <si>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</si>
  <si>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</si>
  <si>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</si>
  <si>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</si>
  <si>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</si>
  <si>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</si>
  <si>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</si>
  <si>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</si>
  <si>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</si>
  <si>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</si>
  <si>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</si>
  <si>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</si>
  <si>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</si>
  <si>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</si>
  <si>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</si>
  <si>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</si>
  <si>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</si>
  <si>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</si>
  <si>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</si>
  <si>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</si>
  <si>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</si>
  <si>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</si>
  <si>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</si>
  <si>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</si>
  <si>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</si>
  <si>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</si>
  <si>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</si>
  <si>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</si>
  <si>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</si>
  <si>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</si>
  <si>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</si>
  <si>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</si>
  <si>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</si>
  <si>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</si>
  <si>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</si>
  <si>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</si>
  <si>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</si>
  <si>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</si>
  <si>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</si>
  <si>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</si>
  <si>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</si>
  <si>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</si>
  <si>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</si>
  <si>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梼原町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</si>
  <si>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</si>
  <si>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</si>
  <si>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</si>
  <si>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</si>
  <si>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</si>
  <si>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</si>
  <si>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</si>
  <si>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</si>
  <si>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</si>
  <si>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</si>
  <si>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</si>
  <si>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</si>
  <si>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</si>
  <si>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</si>
  <si>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</si>
  <si>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</si>
  <si>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</si>
  <si>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</si>
  <si>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</si>
  <si>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</si>
  <si>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</si>
  <si>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</si>
  <si>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</si>
  <si>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</si>
  <si>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</si>
  <si>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</si>
  <si>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</si>
  <si>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</si>
  <si>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</si>
  <si>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</si>
  <si>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</si>
  <si>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</si>
  <si>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</si>
  <si>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</si>
  <si>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</si>
  <si>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</si>
  <si>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</si>
  <si>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</si>
  <si>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</si>
  <si>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</si>
  <si>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</si>
  <si>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</si>
  <si>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</si>
  <si>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</si>
  <si>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</si>
  <si>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</si>
  <si>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</si>
  <si>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</si>
  <si>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</si>
  <si>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</si>
  <si>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</si>
  <si>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</si>
  <si>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</si>
  <si>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</si>
  <si>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</si>
  <si>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</si>
  <si>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</si>
  <si>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</si>
  <si>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</si>
  <si>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</si>
  <si>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</si>
  <si>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</si>
  <si>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</si>
  <si>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</si>
  <si>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</si>
  <si>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</si>
  <si>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</si>
  <si>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</si>
  <si>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</si>
  <si>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</si>
  <si>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</si>
  <si>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</si>
  <si>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</si>
  <si>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</si>
  <si>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</si>
  <si>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</si>
  <si>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</si>
  <si>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</si>
  <si>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</si>
  <si>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</si>
  <si>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</si>
  <si>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</si>
  <si>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</si>
  <si>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</si>
  <si>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</si>
  <si>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</si>
  <si>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</si>
  <si>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</si>
  <si>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</si>
  <si>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</si>
  <si>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</si>
  <si>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</si>
  <si>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</si>
  <si>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</si>
  <si>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</si>
  <si>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</si>
  <si>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</si>
  <si>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</si>
  <si>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</si>
  <si>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</si>
  <si>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</si>
  <si>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</si>
  <si>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</si>
  <si>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</si>
  <si>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</si>
  <si>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</si>
  <si>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</si>
  <si>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</si>
  <si>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</si>
  <si>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高知県梼原町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</si>
  <si>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</si>
  <si>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</si>
  <si>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</si>
  <si>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</si>
  <si>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</si>
  <si>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</si>
  <si>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</si>
  <si>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</si>
  <si>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</si>
  <si>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</si>
  <si>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</si>
  <si>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</si>
  <si>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</si>
  <si>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</si>
  <si>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</si>
  <si>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</si>
  <si>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</si>
  <si>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</si>
  <si>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</si>
  <si>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</si>
  <si>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</si>
  <si>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</si>
  <si>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</si>
  <si>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</si>
  <si>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</si>
  <si>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</si>
  <si>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</si>
  <si>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</si>
  <si>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</si>
  <si>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</si>
  <si>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</si>
  <si>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</si>
  <si>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</si>
  <si>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</si>
  <si>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</si>
  <si>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</si>
  <si>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</si>
  <si>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</si>
  <si>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</si>
  <si>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</si>
  <si>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</si>
  <si>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</si>
  <si>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</si>
  <si>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</si>
  <si>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</si>
  <si>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</si>
  <si>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</si>
  <si>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</si>
  <si>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</si>
  <si>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</si>
  <si>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</si>
  <si>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</si>
  <si>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</si>
  <si>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</si>
  <si>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</si>
  <si>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</si>
  <si>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</si>
  <si>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</si>
  <si>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</si>
  <si>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</si>
  <si>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</si>
  <si>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</si>
  <si>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</si>
  <si>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</si>
  <si>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</si>
  <si>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</si>
  <si>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</si>
  <si>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</si>
  <si>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</si>
  <si>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</si>
  <si>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</si>
  <si>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</si>
  <si>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</si>
  <si>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</si>
  <si>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</si>
  <si>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</si>
  <si>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</si>
  <si>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</si>
  <si>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</si>
  <si>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</si>
  <si>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</si>
  <si>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</si>
  <si>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</si>
  <si>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</si>
  <si>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</si>
  <si>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</si>
  <si>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</si>
  <si>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</si>
  <si>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</si>
  <si>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</si>
  <si>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</si>
  <si>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</si>
  <si>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</si>
  <si>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</si>
  <si>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</si>
  <si>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</si>
  <si>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</si>
  <si>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</si>
  <si>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</si>
  <si>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</si>
  <si>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</si>
  <si>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</si>
  <si>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</si>
  <si>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</si>
  <si>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</si>
  <si>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</si>
  <si>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</si>
  <si>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</si>
  <si>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</si>
  <si>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</si>
  <si>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</si>
  <si>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</si>
  <si>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</si>
  <si>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</si>
  <si>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</si>
  <si>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</si>
  <si>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</si>
  <si>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</si>
  <si>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</si>
  <si>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</si>
  <si>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</si>
  <si>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</si>
  <si>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</si>
  <si>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</si>
  <si>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</si>
  <si>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</si>
  <si>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</si>
  <si>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</si>
  <si>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</si>
  <si>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</si>
  <si>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</si>
  <si>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</si>
  <si>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</si>
  <si>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</si>
  <si>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</si>
  <si>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</si>
  <si>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</si>
  <si>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</si>
  <si>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</si>
  <si>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</si>
  <si>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</si>
  <si>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</si>
  <si>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</si>
  <si>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</si>
  <si>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</si>
  <si>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</si>
  <si>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高知県梼原町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</si>
  <si>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</si>
  <si>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</si>
  <si>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</si>
  <si>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</si>
  <si>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</si>
  <si>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</si>
  <si>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</si>
  <si>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</si>
  <si>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</si>
  <si>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</si>
  <si>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</si>
  <si>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</si>
  <si>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</si>
  <si>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</si>
  <si>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</si>
  <si>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</si>
  <si>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</si>
  <si>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</si>
  <si>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</si>
  <si>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松原診療所特別会計</t>
    <phoneticPr fontId="5"/>
  </si>
  <si>
    <t>四万川診療所特別会計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</si>
  <si>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</si>
  <si>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</si>
  <si>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</si>
  <si>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</si>
  <si>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</si>
  <si>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</si>
  <si>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</si>
  <si>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</si>
  <si>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</si>
  <si>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</si>
  <si>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</si>
  <si>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</si>
  <si>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</si>
  <si>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</si>
  <si>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後期高齢者医療特別会計</t>
    <phoneticPr fontId="5"/>
  </si>
  <si>
    <t>病院事業会計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</si>
  <si>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</si>
  <si>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</si>
  <si>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</si>
  <si>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</si>
  <si>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</si>
  <si>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風ぐるま事業特別会計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</si>
  <si>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</si>
  <si>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</si>
  <si>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</si>
  <si>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</si>
  <si>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</si>
  <si>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</si>
  <si>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</si>
  <si>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</si>
  <si>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</si>
  <si>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</si>
  <si>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</si>
  <si>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</si>
  <si>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</si>
  <si>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</si>
  <si>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</si>
  <si>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</si>
  <si>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</si>
  <si>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</si>
  <si>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</si>
  <si>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</si>
  <si>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</si>
  <si>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</si>
  <si>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</si>
  <si>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</si>
  <si>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</si>
  <si>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</si>
  <si>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</si>
  <si>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</si>
  <si>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</si>
  <si>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</si>
  <si>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</si>
  <si>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</si>
  <si>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</si>
  <si>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</si>
  <si>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</si>
  <si>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</si>
  <si>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</si>
  <si>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</si>
  <si>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</si>
  <si>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</si>
  <si>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</si>
  <si>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</si>
  <si>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</si>
  <si>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</si>
  <si>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</si>
  <si>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</si>
  <si>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</si>
  <si>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</si>
  <si>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</si>
  <si>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</si>
  <si>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</si>
  <si>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</si>
  <si>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</si>
  <si>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</si>
  <si>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</si>
  <si>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</si>
  <si>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</si>
  <si>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</si>
  <si>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</si>
  <si>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</si>
  <si>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</si>
  <si>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</si>
  <si>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</si>
  <si>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</si>
  <si>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</si>
  <si>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</si>
  <si>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</si>
  <si>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</si>
  <si>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</si>
  <si>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</si>
  <si>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</si>
  <si>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</si>
  <si>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</si>
  <si>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</si>
  <si>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</si>
  <si>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</si>
  <si>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</si>
  <si>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</si>
  <si>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</si>
  <si>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</si>
  <si>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</si>
  <si>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</si>
  <si>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</si>
  <si>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</si>
  <si>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</si>
  <si>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</si>
  <si>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</si>
  <si>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</si>
  <si>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</si>
  <si>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</si>
  <si>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</si>
  <si>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</si>
  <si>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</si>
  <si>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</si>
  <si>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</si>
  <si>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</si>
  <si>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</si>
  <si>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</si>
  <si>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</si>
  <si>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</si>
  <si>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</si>
  <si>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</si>
  <si>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</si>
  <si>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</si>
  <si>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</si>
  <si>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</si>
  <si>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</si>
  <si>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</si>
  <si>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</si>
  <si>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</si>
  <si>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</si>
  <si>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</si>
  <si>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</si>
  <si>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</si>
  <si>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</si>
  <si>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</si>
  <si>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</si>
  <si>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</si>
  <si>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</si>
  <si>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</si>
  <si>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</si>
  <si>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</si>
  <si>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</si>
  <si>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</si>
  <si>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</si>
  <si>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</si>
  <si>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</si>
  <si>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</si>
  <si>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</si>
  <si>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</si>
  <si>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</si>
  <si>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</si>
  <si>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</si>
  <si>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</si>
  <si>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病院事業会計</t>
  </si>
  <si>
    <t>一般会計</t>
  </si>
  <si>
    <t>介護保険事業特別会計</t>
  </si>
  <si>
    <t>風ぐるま事業特別会計</t>
  </si>
  <si>
    <t>国民健康保険特別会計</t>
  </si>
  <si>
    <t>後期高齢者医療特別会計</t>
  </si>
  <si>
    <t>松原診療所特別会計</t>
  </si>
  <si>
    <t>四万川診療所特別会計</t>
  </si>
  <si>
    <t>その他会計（赤字）</t>
  </si>
  <si>
    <t>その他会計（黒字）</t>
  </si>
  <si>
    <t>一般会計</t>
    <phoneticPr fontId="5"/>
  </si>
  <si>
    <t>-</t>
    <phoneticPr fontId="2"/>
  </si>
  <si>
    <t>国民健康保険特別会計</t>
    <phoneticPr fontId="5"/>
  </si>
  <si>
    <t>高幡消防組合（普通会計）</t>
    <rPh sb="0" eb="2">
      <t>コウバン</t>
    </rPh>
    <rPh sb="2" eb="4">
      <t>ショウボウ</t>
    </rPh>
    <rPh sb="4" eb="6">
      <t>クミアイ</t>
    </rPh>
    <rPh sb="7" eb="9">
      <t>フツウ</t>
    </rPh>
    <rPh sb="9" eb="11">
      <t>カイケイ</t>
    </rPh>
    <phoneticPr fontId="2"/>
  </si>
  <si>
    <t>-</t>
    <phoneticPr fontId="2"/>
  </si>
  <si>
    <t>津野山養護老人ホーム（一般会計）</t>
    <rPh sb="0" eb="2">
      <t>ツノ</t>
    </rPh>
    <rPh sb="2" eb="3">
      <t>ヤマ</t>
    </rPh>
    <rPh sb="3" eb="5">
      <t>ヨウゴ</t>
    </rPh>
    <rPh sb="5" eb="7">
      <t>ロウジン</t>
    </rPh>
    <rPh sb="11" eb="13">
      <t>イッパン</t>
    </rPh>
    <rPh sb="13" eb="15">
      <t>カイケイ</t>
    </rPh>
    <phoneticPr fontId="2"/>
  </si>
  <si>
    <t>高陵特別養護老人ホーム（一般会計）</t>
    <rPh sb="0" eb="2">
      <t>コウリョウ</t>
    </rPh>
    <rPh sb="2" eb="4">
      <t>トクベツ</t>
    </rPh>
    <rPh sb="4" eb="6">
      <t>ヨウゴ</t>
    </rPh>
    <rPh sb="6" eb="8">
      <t>ロウジン</t>
    </rPh>
    <rPh sb="12" eb="14">
      <t>イッパン</t>
    </rPh>
    <rPh sb="14" eb="16">
      <t>カイケイ</t>
    </rPh>
    <phoneticPr fontId="2"/>
  </si>
  <si>
    <t>津野山広域事務組合（津野山広域事務組合一般会計）</t>
    <rPh sb="0" eb="2">
      <t>ツノ</t>
    </rPh>
    <rPh sb="2" eb="3">
      <t>ヤマ</t>
    </rPh>
    <rPh sb="3" eb="5">
      <t>コウイキ</t>
    </rPh>
    <rPh sb="5" eb="7">
      <t>ジム</t>
    </rPh>
    <rPh sb="7" eb="9">
      <t>クミアイ</t>
    </rPh>
    <rPh sb="10" eb="12">
      <t>ツノ</t>
    </rPh>
    <rPh sb="12" eb="13">
      <t>ヤマ</t>
    </rPh>
    <rPh sb="13" eb="15">
      <t>コウイキ</t>
    </rPh>
    <rPh sb="15" eb="17">
      <t>ジム</t>
    </rPh>
    <rPh sb="17" eb="19">
      <t>クミアイ</t>
    </rPh>
    <rPh sb="19" eb="21">
      <t>イッパン</t>
    </rPh>
    <rPh sb="21" eb="23">
      <t>カイケイ</t>
    </rPh>
    <phoneticPr fontId="2"/>
  </si>
  <si>
    <t>高知県広域食肉センター（一般会計）</t>
    <rPh sb="0" eb="3">
      <t>コウチケン</t>
    </rPh>
    <rPh sb="3" eb="5">
      <t>コウイキ</t>
    </rPh>
    <rPh sb="5" eb="7">
      <t>ショクニク</t>
    </rPh>
    <rPh sb="12" eb="14">
      <t>イッパン</t>
    </rPh>
    <rPh sb="14" eb="16">
      <t>カイケイ</t>
    </rPh>
    <phoneticPr fontId="2"/>
  </si>
  <si>
    <t>高幡障害者支援施設組合（高幡障害者支援施設一般会計）</t>
    <rPh sb="0" eb="2">
      <t>コウバン</t>
    </rPh>
    <rPh sb="2" eb="5">
      <t>ショウガイシャ</t>
    </rPh>
    <rPh sb="5" eb="7">
      <t>シエン</t>
    </rPh>
    <rPh sb="7" eb="9">
      <t>シセツ</t>
    </rPh>
    <rPh sb="9" eb="11">
      <t>クミアイ</t>
    </rPh>
    <rPh sb="12" eb="14">
      <t>コウバン</t>
    </rPh>
    <rPh sb="14" eb="17">
      <t>ショウガイシャ</t>
    </rPh>
    <rPh sb="17" eb="19">
      <t>シエン</t>
    </rPh>
    <rPh sb="19" eb="21">
      <t>シセツ</t>
    </rPh>
    <rPh sb="21" eb="23">
      <t>イッパン</t>
    </rPh>
    <rPh sb="23" eb="25">
      <t>カイケイ</t>
    </rPh>
    <phoneticPr fontId="2"/>
  </si>
  <si>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2"/>
  </si>
  <si>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</si>
  <si>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こうち人づくり広域連合（一般会計）</t>
    <rPh sb="3" eb="4">
      <t>ヒト</t>
    </rPh>
    <rPh sb="7" eb="9">
      <t>コウイキ</t>
    </rPh>
    <rPh sb="9" eb="11">
      <t>レンゴウ</t>
    </rPh>
    <rPh sb="12" eb="14">
      <t>イッパン</t>
    </rPh>
    <rPh sb="14" eb="16">
      <t>カイケイ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</si>
  <si>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</si>
  <si>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</si>
  <si>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</si>
  <si>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</si>
  <si>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</si>
  <si>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雲の上</t>
    <rPh sb="0" eb="1">
      <t>クモ</t>
    </rPh>
    <rPh sb="2" eb="3">
      <t>ウエ</t>
    </rPh>
    <phoneticPr fontId="2"/>
  </si>
  <si>
    <t>梼原町土地開発公社</t>
    <rPh sb="0" eb="3">
      <t>ユスハラチョウ</t>
    </rPh>
    <rPh sb="3" eb="5">
      <t>トチ</t>
    </rPh>
    <rPh sb="5" eb="7">
      <t>カイハツ</t>
    </rPh>
    <rPh sb="7" eb="9">
      <t>コウシャ</t>
    </rPh>
    <phoneticPr fontId="2"/>
  </si>
  <si>
    <t>ゆすはらペレット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</si>
  <si>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</si>
  <si>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</si>
  <si>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</si>
  <si>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</si>
  <si>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</si>
  <si>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</si>
  <si>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</si>
  <si>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</si>
  <si>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</si>
  <si>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</si>
  <si>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</si>
  <si>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定期的な繰上償還の実施等により将来負担額となる地方債現在高等は前年度よりも減少、充当可能財源となる基金等については取り崩し等により、減となってきている。
しかしながら、充当可能財源が将来負担額を上回ることから、将来負担比率については「-」となっている。
一方で、有形固定資産償却率は類似団体よりも高い水準にあり、今後施設の老朽化対策等が将来負担比率に影響する可能性がある。</t>
    <rPh sb="0" eb="3">
      <t>テイキテキ</t>
    </rPh>
    <rPh sb="4" eb="5">
      <t>ク</t>
    </rPh>
    <rPh sb="5" eb="6">
      <t>ア</t>
    </rPh>
    <rPh sb="6" eb="8">
      <t>ショウカン</t>
    </rPh>
    <rPh sb="9" eb="11">
      <t>ジッシ</t>
    </rPh>
    <rPh sb="11" eb="12">
      <t>トウ</t>
    </rPh>
    <rPh sb="15" eb="17">
      <t>ショウライ</t>
    </rPh>
    <rPh sb="17" eb="19">
      <t>フタン</t>
    </rPh>
    <rPh sb="19" eb="20">
      <t>ガク</t>
    </rPh>
    <rPh sb="23" eb="26">
      <t>チホウサイ</t>
    </rPh>
    <rPh sb="26" eb="28">
      <t>ゲンザイ</t>
    </rPh>
    <rPh sb="28" eb="29">
      <t>ダカ</t>
    </rPh>
    <rPh sb="29" eb="30">
      <t>トウ</t>
    </rPh>
    <rPh sb="31" eb="34">
      <t>ゼンネンド</t>
    </rPh>
    <rPh sb="37" eb="39">
      <t>ゲンショウ</t>
    </rPh>
    <rPh sb="40" eb="42">
      <t>ジュウトウ</t>
    </rPh>
    <rPh sb="42" eb="44">
      <t>カノウ</t>
    </rPh>
    <rPh sb="44" eb="46">
      <t>ザイゲン</t>
    </rPh>
    <rPh sb="49" eb="51">
      <t>キキン</t>
    </rPh>
    <rPh sb="51" eb="52">
      <t>トウ</t>
    </rPh>
    <rPh sb="57" eb="58">
      <t>ト</t>
    </rPh>
    <rPh sb="59" eb="60">
      <t>クズ</t>
    </rPh>
    <rPh sb="61" eb="62">
      <t>トウ</t>
    </rPh>
    <rPh sb="66" eb="67">
      <t>ゲン</t>
    </rPh>
    <rPh sb="84" eb="86">
      <t>ジュウトウ</t>
    </rPh>
    <rPh sb="86" eb="88">
      <t>カノウ</t>
    </rPh>
    <rPh sb="88" eb="90">
      <t>ザイゲン</t>
    </rPh>
    <rPh sb="91" eb="93">
      <t>ショウライ</t>
    </rPh>
    <rPh sb="93" eb="95">
      <t>フタン</t>
    </rPh>
    <rPh sb="95" eb="96">
      <t>ガク</t>
    </rPh>
    <rPh sb="97" eb="99">
      <t>ウワマワ</t>
    </rPh>
    <rPh sb="105" eb="107">
      <t>ショウライ</t>
    </rPh>
    <rPh sb="107" eb="109">
      <t>フタン</t>
    </rPh>
    <rPh sb="109" eb="111">
      <t>ヒリツ</t>
    </rPh>
    <phoneticPr fontId="5"/>
  </si>
  <si>
    <t>定期的な繰上償還の実施等により将来負担額となる地方債現在高等は前年度よりも減少、充当可能財源となる基金等については取り崩し等により、減となってきている。
しかしながら、充当可能財源が将来負担額を上回ることから、将来負担比率については「-」となっている。
実質公債費比率は、元利償還金の減額および普通交付税の増額に伴い、昨年度に比べ比率が減少した。今後も計画的な返済を行い、引き続き水準を抑えた財政運営に努める。</t>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</si>
</sst>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337611</c:v>
                </c:pt>
                <c:pt idx="1">
                  <c:v>335415</c:v>
                </c:pt>
                <c:pt idx="2">
                  <c:v>419378</c:v>
                </c:pt>
                <c:pt idx="3">
                  <c:v>440998</c:v>
                </c:pt>
                <c:pt idx="4">
                  <c:v>404764</c:v>
                </c:pt>
              </c:numCache>
            </c:numRef>
          </c:val>
        </c:ser>
        <c:marker val="1"/>
        <c:axId val="123061376"/>
        <c:axId val="123062912"/>
      </c:lineChart>
      <c:catAx>
        <c:axId val="12306137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062912"/>
        <c:crosses val="autoZero"/>
        <c:auto val="1"/>
        <c:lblAlgn val="ctr"/>
        <c:lblOffset val="100"/>
        <c:tickLblSkip val="1"/>
        <c:tickMarkSkip val="1"/>
      </c:catAx>
      <c:valAx>
        <c:axId val="123062912"/>
        <c:scaling>
          <c:orientation val="minMax"/>
          <c:max val="55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06137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2.39</c:v>
                </c:pt>
                <c:pt idx="1">
                  <c:v>2.73</c:v>
                </c:pt>
                <c:pt idx="2">
                  <c:v>2.9</c:v>
                </c:pt>
                <c:pt idx="3">
                  <c:v>3.1</c:v>
                </c:pt>
                <c:pt idx="4">
                  <c:v>3.54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13.81</c:v>
                </c:pt>
                <c:pt idx="1">
                  <c:v>16.670000000000002</c:v>
                </c:pt>
                <c:pt idx="2">
                  <c:v>18.5</c:v>
                </c:pt>
                <c:pt idx="3">
                  <c:v>25.63</c:v>
                </c:pt>
                <c:pt idx="4">
                  <c:v>24.93</c:v>
                </c:pt>
              </c:numCache>
            </c:numRef>
          </c:val>
        </c:ser>
        <c:gapWidth val="250"/>
        <c:overlap val="100"/>
        <c:axId val="133483136"/>
        <c:axId val="13366924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6.44</c:v>
                </c:pt>
                <c:pt idx="1">
                  <c:v>6.21</c:v>
                </c:pt>
                <c:pt idx="2">
                  <c:v>6.16</c:v>
                </c:pt>
                <c:pt idx="3">
                  <c:v>15.46</c:v>
                </c:pt>
                <c:pt idx="4">
                  <c:v>10.08</c:v>
                </c:pt>
              </c:numCache>
            </c:numRef>
          </c:val>
        </c:ser>
        <c:marker val="1"/>
        <c:axId val="133483136"/>
        <c:axId val="133669248"/>
      </c:lineChart>
      <c:catAx>
        <c:axId val="13348313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669248"/>
        <c:crosses val="autoZero"/>
        <c:auto val="1"/>
        <c:lblAlgn val="ctr"/>
        <c:lblOffset val="100"/>
        <c:tickLblSkip val="1"/>
        <c:tickMarkSkip val="1"/>
      </c:catAx>
      <c:valAx>
        <c:axId val="1336692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8313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四万川診療所特別会計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松原診療所特別会計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0.03</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0.56000000000000005</c:v>
                </c:pt>
                <c:pt idx="2">
                  <c:v>#N/A</c:v>
                </c:pt>
                <c:pt idx="3">
                  <c:v>0.4</c:v>
                </c:pt>
                <c:pt idx="4">
                  <c:v>#N/A</c:v>
                </c:pt>
                <c:pt idx="5">
                  <c:v>0.47</c:v>
                </c:pt>
                <c:pt idx="6">
                  <c:v>#N/A</c:v>
                </c:pt>
                <c:pt idx="7">
                  <c:v>0.47</c:v>
                </c:pt>
                <c:pt idx="8">
                  <c:v>#N/A</c:v>
                </c:pt>
                <c:pt idx="9">
                  <c:v>0.09</c:v>
                </c:pt>
              </c:numCache>
            </c:numRef>
          </c:val>
        </c:ser>
        <c:ser>
          <c:idx val="6"/>
          <c:order val="6"/>
          <c:tx>
            <c:strRef>
              <c:f>データシート!$A$33</c:f>
              <c:strCache>
                <c:ptCount val="1"/>
                <c:pt idx="0">
                  <c:v>風ぐるま事業特別会計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0.3</c:v>
                </c:pt>
                <c:pt idx="4">
                  <c:v>#N/A</c:v>
                </c:pt>
                <c:pt idx="5">
                  <c:v>0.03</c:v>
                </c:pt>
                <c:pt idx="6">
                  <c:v>#N/A</c:v>
                </c:pt>
                <c:pt idx="7">
                  <c:v>0.09</c:v>
                </c:pt>
                <c:pt idx="8">
                  <c:v>#N/A</c:v>
                </c:pt>
                <c:pt idx="9">
                  <c:v>0.09</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0.11</c:v>
                </c:pt>
                <c:pt idx="2">
                  <c:v>#N/A</c:v>
                </c:pt>
                <c:pt idx="3">
                  <c:v>0.1</c:v>
                </c:pt>
                <c:pt idx="4">
                  <c:v>#N/A</c:v>
                </c:pt>
                <c:pt idx="5">
                  <c:v>0.11</c:v>
                </c:pt>
                <c:pt idx="6">
                  <c:v>#N/A</c:v>
                </c:pt>
                <c:pt idx="7">
                  <c:v>0.15</c:v>
                </c:pt>
                <c:pt idx="8">
                  <c:v>#N/A</c:v>
                </c:pt>
                <c:pt idx="9">
                  <c:v>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2.38</c:v>
                </c:pt>
                <c:pt idx="2">
                  <c:v>#N/A</c:v>
                </c:pt>
                <c:pt idx="3">
                  <c:v>2.71</c:v>
                </c:pt>
                <c:pt idx="4">
                  <c:v>#N/A</c:v>
                </c:pt>
                <c:pt idx="5">
                  <c:v>2.89</c:v>
                </c:pt>
                <c:pt idx="6">
                  <c:v>#N/A</c:v>
                </c:pt>
                <c:pt idx="7">
                  <c:v>3.1</c:v>
                </c:pt>
                <c:pt idx="8">
                  <c:v>#N/A</c:v>
                </c:pt>
                <c:pt idx="9">
                  <c:v>3.53</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12.77</c:v>
                </c:pt>
                <c:pt idx="2">
                  <c:v>#N/A</c:v>
                </c:pt>
                <c:pt idx="3">
                  <c:v>15.38</c:v>
                </c:pt>
                <c:pt idx="4">
                  <c:v>#N/A</c:v>
                </c:pt>
                <c:pt idx="5">
                  <c:v>16.64</c:v>
                </c:pt>
                <c:pt idx="6">
                  <c:v>#N/A</c:v>
                </c:pt>
                <c:pt idx="7">
                  <c:v>17.75</c:v>
                </c:pt>
                <c:pt idx="8">
                  <c:v>#N/A</c:v>
                </c:pt>
                <c:pt idx="9">
                  <c:v>17.420000000000002</c:v>
                </c:pt>
              </c:numCache>
            </c:numRef>
          </c:val>
        </c:ser>
        <c:overlap val="100"/>
        <c:axId val="135232128"/>
        <c:axId val="111018368"/>
      </c:barChart>
      <c:catAx>
        <c:axId val="1352321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18368"/>
        <c:crosses val="autoZero"/>
        <c:auto val="1"/>
        <c:lblAlgn val="ctr"/>
        <c:lblOffset val="100"/>
        <c:tickLblSkip val="1"/>
        <c:tickMarkSkip val="1"/>
      </c:catAx>
      <c:valAx>
        <c:axId val="1110183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3212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690</c:v>
                </c:pt>
                <c:pt idx="5">
                  <c:v>768</c:v>
                </c:pt>
                <c:pt idx="8">
                  <c:v>745</c:v>
                </c:pt>
                <c:pt idx="11">
                  <c:v>761</c:v>
                </c:pt>
                <c:pt idx="14">
                  <c:v>741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c:v>
                </c:pt>
                <c:pt idx="3">
                  <c:v>5</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54</c:v>
                </c:pt>
                <c:pt idx="3">
                  <c:v>46</c:v>
                </c:pt>
                <c:pt idx="6">
                  <c:v>24</c:v>
                </c:pt>
                <c:pt idx="9">
                  <c:v>24</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153</c:v>
                </c:pt>
                <c:pt idx="3">
                  <c:v>156</c:v>
                </c:pt>
                <c:pt idx="6">
                  <c:v>162</c:v>
                </c:pt>
                <c:pt idx="9">
                  <c:v>161</c:v>
                </c:pt>
                <c:pt idx="12">
                  <c:v>152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606</c:v>
                </c:pt>
                <c:pt idx="3">
                  <c:v>705</c:v>
                </c:pt>
                <c:pt idx="6">
                  <c:v>681</c:v>
                </c:pt>
                <c:pt idx="9">
                  <c:v>700</c:v>
                </c:pt>
                <c:pt idx="12">
                  <c:v>682</c:v>
                </c:pt>
              </c:numCache>
            </c:numRef>
          </c:val>
        </c:ser>
        <c:gapWidth val="100"/>
        <c:overlap val="100"/>
        <c:axId val="135662976"/>
        <c:axId val="13567296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137</c:v>
                </c:pt>
                <c:pt idx="2">
                  <c:v>#N/A</c:v>
                </c:pt>
                <c:pt idx="3">
                  <c:v>#N/A</c:v>
                </c:pt>
                <c:pt idx="4">
                  <c:v>144</c:v>
                </c:pt>
                <c:pt idx="5">
                  <c:v>#N/A</c:v>
                </c:pt>
                <c:pt idx="6">
                  <c:v>#N/A</c:v>
                </c:pt>
                <c:pt idx="7">
                  <c:v>127</c:v>
                </c:pt>
                <c:pt idx="8">
                  <c:v>#N/A</c:v>
                </c:pt>
                <c:pt idx="9">
                  <c:v>#N/A</c:v>
                </c:pt>
                <c:pt idx="10">
                  <c:v>129</c:v>
                </c:pt>
                <c:pt idx="11">
                  <c:v>#N/A</c:v>
                </c:pt>
                <c:pt idx="12">
                  <c:v>#N/A</c:v>
                </c:pt>
                <c:pt idx="13">
                  <c:v>122</c:v>
                </c:pt>
                <c:pt idx="14">
                  <c:v>#N/A</c:v>
                </c:pt>
              </c:numCache>
            </c:numRef>
          </c:val>
        </c:ser>
        <c:marker val="1"/>
        <c:axId val="135662976"/>
        <c:axId val="135672960"/>
      </c:lineChart>
      <c:catAx>
        <c:axId val="1356629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672960"/>
        <c:crosses val="autoZero"/>
        <c:auto val="1"/>
        <c:lblAlgn val="ctr"/>
        <c:lblOffset val="100"/>
        <c:tickLblSkip val="1"/>
        <c:tickMarkSkip val="1"/>
      </c:catAx>
      <c:valAx>
        <c:axId val="13567296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629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6177</c:v>
                </c:pt>
                <c:pt idx="5">
                  <c:v>5970</c:v>
                </c:pt>
                <c:pt idx="8">
                  <c:v>5959</c:v>
                </c:pt>
                <c:pt idx="11">
                  <c:v>5693</c:v>
                </c:pt>
                <c:pt idx="14">
                  <c:v>5425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10917</c:v>
                </c:pt>
                <c:pt idx="5">
                  <c:v>11344</c:v>
                </c:pt>
                <c:pt idx="8">
                  <c:v>11922</c:v>
                </c:pt>
                <c:pt idx="11">
                  <c:v>11992</c:v>
                </c:pt>
                <c:pt idx="14">
                  <c:v>11826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395</c:v>
                </c:pt>
                <c:pt idx="3">
                  <c:v>373</c:v>
                </c:pt>
                <c:pt idx="6">
                  <c:v>334</c:v>
                </c:pt>
                <c:pt idx="9">
                  <c:v>315</c:v>
                </c:pt>
                <c:pt idx="12">
                  <c:v>262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308</c:v>
                </c:pt>
                <c:pt idx="3">
                  <c:v>287</c:v>
                </c:pt>
                <c:pt idx="6">
                  <c:v>263</c:v>
                </c:pt>
                <c:pt idx="9">
                  <c:v>239</c:v>
                </c:pt>
                <c:pt idx="12">
                  <c:v>215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1603</c:v>
                </c:pt>
                <c:pt idx="3">
                  <c:v>1746</c:v>
                </c:pt>
                <c:pt idx="6">
                  <c:v>1967</c:v>
                </c:pt>
                <c:pt idx="9">
                  <c:v>1977</c:v>
                </c:pt>
                <c:pt idx="12">
                  <c:v>1872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137</c:v>
                </c:pt>
                <c:pt idx="3">
                  <c:v>124</c:v>
                </c:pt>
                <c:pt idx="6">
                  <c:v>111</c:v>
                </c:pt>
                <c:pt idx="9">
                  <c:v>98</c:v>
                </c:pt>
                <c:pt idx="12">
                  <c:v>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5228</c:v>
                </c:pt>
                <c:pt idx="3">
                  <c:v>4943</c:v>
                </c:pt>
                <c:pt idx="6">
                  <c:v>4710</c:v>
                </c:pt>
                <c:pt idx="9">
                  <c:v>4367</c:v>
                </c:pt>
                <c:pt idx="12">
                  <c:v>3972</c:v>
                </c:pt>
              </c:numCache>
            </c:numRef>
          </c:val>
        </c:ser>
        <c:gapWidth val="100"/>
        <c:overlap val="100"/>
        <c:axId val="135922816"/>
        <c:axId val="13592435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35922816"/>
        <c:axId val="135924352"/>
      </c:lineChart>
      <c:catAx>
        <c:axId val="1359228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924352"/>
        <c:crosses val="autoZero"/>
        <c:auto val="1"/>
        <c:lblAlgn val="ctr"/>
        <c:lblOffset val="100"/>
        <c:tickLblSkip val="1"/>
        <c:tickMarkSkip val="1"/>
      </c:catAx>
      <c:valAx>
        <c:axId val="1359243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92281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{FE0955FB-ED85-4D3E-A559-257A93ABB16F}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{710E3C3D-CC29-4F56-9823-14AA72437D18}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{3E7D2A2C-496E-4D4C-80AD-F4E97F020BDF}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{3272135A-FD88-4230-9CC1-15BE0AD6FE54}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{1792B42E-DD2C-4292-90FA-0C797CEAAA05}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57.1</c:v>
                </c:pt>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{599D7B52-D477-42AA-9D14-A99EAB7D002B}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{F67A118F-1C8D-4E60-81F1-4D0EA6C5B10E}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{FDF7646B-8ED4-4441-B871-59F63F01F7F9}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{7112804C-20F3-4058-ABBD-F42F9047C93D}</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extLst>
                <c:ext xmlns:c15="http://schemas.microsoft.com/office/drawing/2012/chart" uri="{CE6537A1-D6FC-4f65-9D91-7224C49458BB}">
                  <c15:dlblFieldTable>
                    <c15:dlblFTEntry>
                      <c15:txfldGUID>{42B8B732-8D9C-47D1-ABAF-286C4072E9A9}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51.6</c:v>
                </c:pt>
              </c:numCache>
            </c:numRef>
          </c:xVal>
          <c:yVal>
            <c:numRef>
              <c:f>公会計指標分析・財政指標組合せ分析表!$K$55:$O$55</c:f>
              <c:numCache>
                <c:formatCode>#,##0.0;"▲ "#,##0.0</c:formatCode>
                <c:ptCount val="5"/>
                <c:pt idx="4">
                  <c:v>0</c:v>
                </c:pt>
              </c:numCache>
            </c:numRef>
          </c:yVal>
        </c:ser>
        <c:axId val="135944448"/>
        <c:axId val="135804416"/>
      </c:scatterChart>
      <c:valAx>
        <c:axId val="135944448"/>
        <c:scaling>
          <c:orientation val="minMax"/>
          <c:max val="62"/>
          <c:min val="41.2"/>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804416"/>
        <c:crosses val="autoZero"/>
        <c:crossBetween val="midCat"/>
      </c:valAx>
      <c:valAx>
        <c:axId val="135804416"/>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594444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{20CAEC21-D284-4808-87A9-C2EE6224BCE3}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{9F9FB531-84AB-4A5C-8E8A-86730B80FCF7}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{2C697891-4749-4180-9C45-8DEA92D2785F}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{5FDDC1E9-244E-400C-92DC-87EE3908B7FF}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{DFB3DBC0-8DAB-49E2-A301-B8E98697B462}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5.6</c:v>
                </c:pt>
                <c:pt idx="1">
                  <c:v>5.2</c:v>
                </c:pt>
                <c:pt idx="2">
                  <c:v>5.2</c:v>
                </c:pt>
                <c:pt idx="3">
                  <c:v>5.5</c:v>
                </c:pt>
                <c:pt idx="4">
                  <c:v>5.3</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{2F30137F-6B2E-43FB-89CE-627D5ADB338F}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{77BA72BE-103E-4C7E-8805-DB86499DD037}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{591AFD5F-40C0-4334-81DA-A3109F79049F}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{5D766C32-5317-426D-AA83-16BFA61D0883}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{98BC178B-37D7-436E-983E-02AAFAE5CA91}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136395008"/>
        <c:axId val="136401280"/>
      </c:scatterChart>
      <c:valAx>
        <c:axId val="136395008"/>
        <c:scaling>
          <c:orientation val="minMax"/>
          <c:max val="11.7"/>
          <c:min val="7.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401280"/>
        <c:crosses val="autoZero"/>
        <c:crossBetween val="midCat"/>
      </c:valAx>
      <c:valAx>
        <c:axId val="136401280"/>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639500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多額の繰上償還</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実施や、定期償還の減額に伴い、実質公債費比率の分子に係る元利償還金が減となっている。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また、病院事業、簡易水道事業以外では近年借入を行っていないことから、起債残高も減少しており、算入公債費も減となっている状況である。しかしながら、簡易水道がこれからも事業が見込まれるなど、公営企業への元利償還金に対する繰入金</a:t>
          </a:r>
          <a:r>
            <a:rPr kumimoji="1" lang="ja-JP" altLang="en-US" sz="1100">
              <a:solidFill>
                <a:sysClr val="windowText" lastClr="000000"/>
              </a:solidFill>
              <a:effectLst/>
              <a:latin typeface="+mn-lt"/>
              <a:ea typeface="+mn-ea"/>
              <a:cs typeface="+mn-cs"/>
            </a:rPr>
            <a:t>の増加</a:t>
          </a:r>
          <a:r>
            <a:rPr kumimoji="1" lang="ja-JP" altLang="ja-JP" sz="1100">
              <a:solidFill>
                <a:sysClr val="windowText" lastClr="000000"/>
              </a:solidFill>
              <a:effectLst/>
              <a:latin typeface="+mn-lt"/>
              <a:ea typeface="+mn-ea"/>
              <a:cs typeface="+mn-cs"/>
            </a:rPr>
            <a:t>が予想されることから、今後も全会計への影響を踏まえ、バランスの取れた借入と償還を行っていく。</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地方債の現在高を</a:t>
          </a:r>
          <a:r>
            <a:rPr kumimoji="1" lang="ja-JP" altLang="ja-JP" sz="1100">
              <a:solidFill>
                <a:sysClr val="windowText" lastClr="000000"/>
              </a:solidFill>
              <a:effectLst/>
              <a:latin typeface="+mn-lt"/>
              <a:ea typeface="+mn-ea"/>
              <a:cs typeface="+mn-cs"/>
            </a:rPr>
            <a:t>はじめとした、</a:t>
          </a:r>
          <a:r>
            <a:rPr kumimoji="1" lang="ja-JP" altLang="ja-JP" sz="1100">
              <a:solidFill>
                <a:sysClr val="windowText" lastClr="000000"/>
              </a:solidFill>
              <a:latin typeface="+mn-lt"/>
              <a:ea typeface="+mn-ea"/>
              <a:cs typeface="+mn-cs"/>
            </a:rPr>
            <a:t>将来負担額</a:t>
          </a:r>
          <a:r>
            <a:rPr kumimoji="1" lang="ja-JP" altLang="en-US" sz="1100">
              <a:solidFill>
                <a:sysClr val="windowText" lastClr="000000"/>
              </a:solidFill>
              <a:latin typeface="+mn-lt"/>
              <a:ea typeface="+mn-ea"/>
              <a:cs typeface="+mn-cs"/>
            </a:rPr>
            <a:t>の</a:t>
          </a:r>
          <a:r>
            <a:rPr kumimoji="1" lang="ja-JP" altLang="ja-JP" sz="1100">
              <a:solidFill>
                <a:schemeClr val="dk1"/>
              </a:solidFill>
              <a:effectLst/>
              <a:latin typeface="+mn-lt"/>
              <a:ea typeface="+mn-ea"/>
              <a:cs typeface="+mn-cs"/>
            </a:rPr>
            <a:t>すべての項目において、前年度よりも減額となっている。地方債については定期的な繰上償還を行うなどし、減少しているが、現在行っている建設事業等で増額となる見込み。また、公営企業についても簡易水道事業の新規事業を行っていることから、償還に対しての繰入が増となる見込み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等については、事業及び償還のため財政調整基金及び減債基金の取り崩しを行ったため減となっている。将来負担額が充当可能財源等よりも減少してきているため、全体的に将来負担率の分子は減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今後とも、地方債の発行については交付税措置の高いものを選択して対応を図っていく。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3,677
3,673
236.45
6,274,079
5,913,782
111,368
3,146,123
3,972,112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[ 57.1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有形固定資産減価償却率は類似団体より高い水準にあるが、平成２８年度に策定した公共施設等総合管理計画に基づき、それぞれの施設の適切な維持管理を進めていく。</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107738</xdr:rowOff>
    </xdr:from>
    <xdr:to>
      <xdr:col>3</xdr:col>
      <xdr:colOff>1170940</xdr:colOff>
      <xdr:row>35</xdr:row>
      <xdr:rowOff>17145</xdr:rowOff>
    </xdr:to>
    <xdr:cxnSp macro="">
      <xdr:nvCxnSpPr>
        <xdr:cNvPr id="70" name="直線コネクタ 69"/>
        <xdr:cNvCxnSpPr/>
      </xdr:nvCxnSpPr>
      <xdr:spPr>
        <a:xfrm flipV="1">
          <a:off x="4760595" y="5517938"/>
          <a:ext cx="1270" cy="128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20972</xdr:rowOff>
    </xdr:from>
    <xdr:ext cx="405111" cy="259045"/>
    <xdr:sp macro="" textlink="">
      <xdr:nvSpPr>
        <xdr:cNvPr id="71" name="有形固定資産減価償却率最小値テキスト"/>
        <xdr:cNvSpPr txBox="1"/>
      </xdr:nvSpPr>
      <xdr:spPr>
        <a:xfrm>
          <a:off x="48133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3</xdr:col>
      <xdr:colOff>1082675</xdr:colOff>
      <xdr:row>35</xdr:row>
      <xdr:rowOff>17145</xdr:rowOff>
    </xdr:from>
    <xdr:to>
      <xdr:col>3</xdr:col>
      <xdr:colOff>1260475</xdr:colOff>
      <xdr:row>35</xdr:row>
      <xdr:rowOff>17145</xdr:rowOff>
    </xdr:to>
    <xdr:cxnSp macro="">
      <xdr:nvCxnSpPr>
        <xdr:cNvPr id="72" name="直線コネクタ 71"/>
        <xdr:cNvCxnSpPr/>
      </xdr:nvCxnSpPr>
      <xdr:spPr>
        <a:xfrm>
          <a:off x="4673600" y="679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54415</xdr:rowOff>
    </xdr:from>
    <xdr:ext cx="405111" cy="259045"/>
    <xdr:sp macro="" textlink="">
      <xdr:nvSpPr>
        <xdr:cNvPr id="73" name="有形固定資産減価償却率最大値テキスト"/>
        <xdr:cNvSpPr txBox="1"/>
      </xdr:nvSpPr>
      <xdr:spPr>
        <a:xfrm>
          <a:off x="4813300" y="5293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74.3</a:t>
          </a:r>
          <a:endParaRPr kumimoji="1" lang="ja-JP" altLang="en-US" sz="1000" b="1">
            <a:latin typeface="ＭＳ Ｐゴシック"/>
          </a:endParaRPr>
        </a:p>
      </xdr:txBody>
    </xdr:sp>
    <xdr:clientData/>
  </xdr:oneCellAnchor>
  <xdr:twoCellAnchor>
    <xdr:from>
      <xdr:col>3</xdr:col>
      <xdr:colOff>1082675</xdr:colOff>
      <xdr:row>27</xdr:row>
      <xdr:rowOff>107738</xdr:rowOff>
    </xdr:from>
    <xdr:to>
      <xdr:col>3</xdr:col>
      <xdr:colOff>1260475</xdr:colOff>
      <xdr:row>27</xdr:row>
      <xdr:rowOff>107738</xdr:rowOff>
    </xdr:to>
    <xdr:cxnSp macro="">
      <xdr:nvCxnSpPr>
        <xdr:cNvPr id="74" name="直線コネクタ 73"/>
        <xdr:cNvCxnSpPr/>
      </xdr:nvCxnSpPr>
      <xdr:spPr>
        <a:xfrm>
          <a:off x="4673600" y="55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166387</xdr:rowOff>
    </xdr:from>
    <xdr:ext cx="405111" cy="259045"/>
    <xdr:sp macro="" textlink="">
      <xdr:nvSpPr>
        <xdr:cNvPr id="75" name="有形固定資産減価償却率平均値テキスト"/>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16510</xdr:rowOff>
    </xdr:from>
    <xdr:to>
      <xdr:col>3</xdr:col>
      <xdr:colOff>1222375</xdr:colOff>
      <xdr:row>32</xdr:row>
      <xdr:rowOff>118110</xdr:rowOff>
    </xdr:to>
    <xdr:sp macro="" textlink="">
      <xdr:nvSpPr>
        <xdr:cNvPr id="76" name="フローチャート : 判断 75"/>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30</xdr:row>
      <xdr:rowOff>161502</xdr:rowOff>
    </xdr:from>
    <xdr:to>
      <xdr:col>3</xdr:col>
      <xdr:colOff>1222375</xdr:colOff>
      <xdr:row>31</xdr:row>
      <xdr:rowOff>91652</xdr:rowOff>
    </xdr:to>
    <xdr:sp macro="" textlink="">
      <xdr:nvSpPr>
        <xdr:cNvPr id="82" name="円/楕円 81"/>
        <xdr:cNvSpPr/>
      </xdr:nvSpPr>
      <xdr:spPr>
        <a:xfrm>
          <a:off x="47117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12929</xdr:rowOff>
    </xdr:from>
    <xdr:ext cx="405111" cy="259045"/>
    <xdr:sp macro="" textlink="">
      <xdr:nvSpPr>
        <xdr:cNvPr id="83" name="有形固定資産減価償却率該当値テキスト"/>
        <xdr:cNvSpPr txBox="1"/>
      </xdr:nvSpPr>
      <xdr:spPr>
        <a:xfrm>
          <a:off x="4813300" y="5937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3,677
3,673
236.45
6,274,079
5,913,782
111,368
3,146,123
3,972,112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66675</xdr:rowOff>
    </xdr:from>
    <xdr:to>
      <xdr:col>6</xdr:col>
      <xdr:colOff>510540</xdr:colOff>
      <xdr:row>41</xdr:row>
      <xdr:rowOff>146685</xdr:rowOff>
    </xdr:to>
    <xdr:cxnSp macro="">
      <xdr:nvCxnSpPr>
        <xdr:cNvPr id="57" name="直線コネクタ 56"/>
        <xdr:cNvCxnSpPr/>
      </xdr:nvCxnSpPr>
      <xdr:spPr>
        <a:xfrm flipV="1">
          <a:off x="4634865" y="572452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150512</xdr:rowOff>
    </xdr:from>
    <xdr:ext cx="405111" cy="259045"/>
    <xdr:sp macro="" textlink="">
      <xdr:nvSpPr>
        <xdr:cNvPr id="58" name="【道路】&#10;有形固定資産減価償却率最小値テキスト"/>
        <xdr:cNvSpPr txBox="1"/>
      </xdr:nvSpPr>
      <xdr:spPr>
        <a:xfrm>
          <a:off x="47244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422275</xdr:colOff>
      <xdr:row>41</xdr:row>
      <xdr:rowOff>146685</xdr:rowOff>
    </xdr:from>
    <xdr:to>
      <xdr:col>6</xdr:col>
      <xdr:colOff>600075</xdr:colOff>
      <xdr:row>41</xdr:row>
      <xdr:rowOff>146685</xdr:rowOff>
    </xdr:to>
    <xdr:cxnSp macro="">
      <xdr:nvCxnSpPr>
        <xdr:cNvPr id="59" name="直線コネクタ 58"/>
        <xdr:cNvCxnSpPr/>
      </xdr:nvCxnSpPr>
      <xdr:spPr>
        <a:xfrm>
          <a:off x="4546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13352</xdr:rowOff>
    </xdr:from>
    <xdr:ext cx="405111" cy="259045"/>
    <xdr:sp macro="" textlink="">
      <xdr:nvSpPr>
        <xdr:cNvPr id="60" name="【道路】&#10;有形固定資産減価償却率最大値テキスト"/>
        <xdr:cNvSpPr txBox="1"/>
      </xdr:nvSpPr>
      <xdr:spPr>
        <a:xfrm>
          <a:off x="4724400" y="549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66675</xdr:rowOff>
    </xdr:from>
    <xdr:to>
      <xdr:col>6</xdr:col>
      <xdr:colOff>600075</xdr:colOff>
      <xdr:row>33</xdr:row>
      <xdr:rowOff>66675</xdr:rowOff>
    </xdr:to>
    <xdr:cxnSp macro="">
      <xdr:nvCxnSpPr>
        <xdr:cNvPr id="61" name="直線コネクタ 60"/>
        <xdr:cNvCxnSpPr/>
      </xdr:nvCxnSpPr>
      <xdr:spPr>
        <a:xfrm>
          <a:off x="4546600" y="572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40657</xdr:rowOff>
    </xdr:from>
    <xdr:ext cx="405111" cy="259045"/>
    <xdr:sp macro="" textlink="">
      <xdr:nvSpPr>
        <xdr:cNvPr id="62" name="【道路】&#10;有形固定資産減価償却率平均値テキスト"/>
        <xdr:cNvSpPr txBox="1"/>
      </xdr:nvSpPr>
      <xdr:spPr>
        <a:xfrm>
          <a:off x="4724400" y="638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17780</xdr:rowOff>
    </xdr:from>
    <xdr:to>
      <xdr:col>6</xdr:col>
      <xdr:colOff>561975</xdr:colOff>
      <xdr:row>38</xdr:row>
      <xdr:rowOff>119380</xdr:rowOff>
    </xdr:to>
    <xdr:sp macro="" textlink="">
      <xdr:nvSpPr>
        <xdr:cNvPr id="63" name="フローチャート : 判断 62"/>
        <xdr:cNvSpPr/>
      </xdr:nvSpPr>
      <xdr:spPr>
        <a:xfrm>
          <a:off x="4584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38735</xdr:rowOff>
    </xdr:from>
    <xdr:to>
      <xdr:col>6</xdr:col>
      <xdr:colOff>561975</xdr:colOff>
      <xdr:row>38</xdr:row>
      <xdr:rowOff>140335</xdr:rowOff>
    </xdr:to>
    <xdr:sp macro="" textlink="">
      <xdr:nvSpPr>
        <xdr:cNvPr id="69" name="円/楕円 68"/>
        <xdr:cNvSpPr/>
      </xdr:nvSpPr>
      <xdr:spPr>
        <a:xfrm>
          <a:off x="4584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17162</xdr:rowOff>
    </xdr:from>
    <xdr:ext cx="405111" cy="259045"/>
    <xdr:sp macro="" textlink="">
      <xdr:nvSpPr>
        <xdr:cNvPr id="70" name="【道路】&#10;有形固定資産減価償却率該当値テキスト"/>
        <xdr:cNvSpPr txBox="1"/>
      </xdr:nvSpPr>
      <xdr:spPr>
        <a:xfrm>
          <a:off x="47244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4" name="テキスト ボックス 8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86" name="テキスト ボックス 8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88" name="テキスト ボックス 8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137570</xdr:rowOff>
    </xdr:from>
    <xdr:to>
      <xdr:col>15</xdr:col>
      <xdr:colOff>180340</xdr:colOff>
      <xdr:row>41</xdr:row>
      <xdr:rowOff>100637</xdr:rowOff>
    </xdr:to>
    <xdr:cxnSp macro="">
      <xdr:nvCxnSpPr>
        <xdr:cNvPr id="92" name="直線コネクタ 91"/>
        <xdr:cNvCxnSpPr/>
      </xdr:nvCxnSpPr>
      <xdr:spPr>
        <a:xfrm flipV="1">
          <a:off x="10476865" y="5795420"/>
          <a:ext cx="0" cy="133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104464</xdr:rowOff>
    </xdr:from>
    <xdr:ext cx="534377" cy="259045"/>
    <xdr:sp macro="" textlink="">
      <xdr:nvSpPr>
        <xdr:cNvPr id="93" name="【道路】&#10;一人当たり延長最小値テキスト"/>
        <xdr:cNvSpPr txBox="1"/>
      </xdr:nvSpPr>
      <xdr:spPr>
        <a:xfrm>
          <a:off x="10566400" y="71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14.310</a:t>
          </a:r>
          <a:endParaRPr kumimoji="1" lang="ja-JP" altLang="en-US" sz="1000" b="1">
            <a:latin typeface="ＭＳ Ｐゴシック"/>
          </a:endParaRPr>
        </a:p>
      </xdr:txBody>
    </xdr:sp>
    <xdr:clientData/>
  </xdr:oneCellAnchor>
  <xdr:twoCellAnchor>
    <xdr:from>
      <xdr:col>15</xdr:col>
      <xdr:colOff>92075</xdr:colOff>
      <xdr:row>41</xdr:row>
      <xdr:rowOff>100637</xdr:rowOff>
    </xdr:from>
    <xdr:to>
      <xdr:col>15</xdr:col>
      <xdr:colOff>269875</xdr:colOff>
      <xdr:row>41</xdr:row>
      <xdr:rowOff>100637</xdr:rowOff>
    </xdr:to>
    <xdr:cxnSp macro="">
      <xdr:nvCxnSpPr>
        <xdr:cNvPr id="94" name="直線コネクタ 93"/>
        <xdr:cNvCxnSpPr/>
      </xdr:nvCxnSpPr>
      <xdr:spPr>
        <a:xfrm>
          <a:off x="10388600" y="713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84247</xdr:rowOff>
    </xdr:from>
    <xdr:ext cx="599010" cy="259045"/>
    <xdr:sp macro="" textlink="">
      <xdr:nvSpPr>
        <xdr:cNvPr id="95" name="【道路】&#10;一人当たり延長最大値テキスト"/>
        <xdr:cNvSpPr txBox="1"/>
      </xdr:nvSpPr>
      <xdr:spPr>
        <a:xfrm>
          <a:off x="10566400" y="557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598.154</a:t>
          </a:r>
          <a:endParaRPr kumimoji="1" lang="ja-JP" altLang="en-US" sz="1000" b="1">
            <a:latin typeface="ＭＳ Ｐゴシック"/>
          </a:endParaRPr>
        </a:p>
      </xdr:txBody>
    </xdr:sp>
    <xdr:clientData/>
  </xdr:oneCellAnchor>
  <xdr:twoCellAnchor>
    <xdr:from>
      <xdr:col>15</xdr:col>
      <xdr:colOff>92075</xdr:colOff>
      <xdr:row>33</xdr:row>
      <xdr:rowOff>137570</xdr:rowOff>
    </xdr:from>
    <xdr:to>
      <xdr:col>15</xdr:col>
      <xdr:colOff>269875</xdr:colOff>
      <xdr:row>33</xdr:row>
      <xdr:rowOff>137570</xdr:rowOff>
    </xdr:to>
    <xdr:cxnSp macro="">
      <xdr:nvCxnSpPr>
        <xdr:cNvPr id="96" name="直線コネクタ 95"/>
        <xdr:cNvCxnSpPr/>
      </xdr:nvCxnSpPr>
      <xdr:spPr>
        <a:xfrm>
          <a:off x="10388600" y="57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74020</xdr:rowOff>
    </xdr:from>
    <xdr:ext cx="534377" cy="259045"/>
    <xdr:sp macro="" textlink="">
      <xdr:nvSpPr>
        <xdr:cNvPr id="97" name="【道路】&#10;一人当たり延長平均値テキスト"/>
        <xdr:cNvSpPr txBox="1"/>
      </xdr:nvSpPr>
      <xdr:spPr>
        <a:xfrm>
          <a:off x="10566400" y="676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88.739</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51143</xdr:rowOff>
    </xdr:from>
    <xdr:to>
      <xdr:col>15</xdr:col>
      <xdr:colOff>231775</xdr:colOff>
      <xdr:row>40</xdr:row>
      <xdr:rowOff>152743</xdr:rowOff>
    </xdr:to>
    <xdr:sp macro="" textlink="">
      <xdr:nvSpPr>
        <xdr:cNvPr id="98" name="フローチャート : 判断 97"/>
        <xdr:cNvSpPr/>
      </xdr:nvSpPr>
      <xdr:spPr>
        <a:xfrm>
          <a:off x="10426700" y="69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56867</xdr:rowOff>
    </xdr:from>
    <xdr:to>
      <xdr:col>15</xdr:col>
      <xdr:colOff>231775</xdr:colOff>
      <xdr:row>40</xdr:row>
      <xdr:rowOff>158467</xdr:rowOff>
    </xdr:to>
    <xdr:sp macro="" textlink="">
      <xdr:nvSpPr>
        <xdr:cNvPr id="104" name="円/楕円 103"/>
        <xdr:cNvSpPr/>
      </xdr:nvSpPr>
      <xdr:spPr>
        <a:xfrm>
          <a:off x="10426700" y="691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35294</xdr:rowOff>
    </xdr:from>
    <xdr:ext cx="534377" cy="259045"/>
    <xdr:sp macro="" textlink="">
      <xdr:nvSpPr>
        <xdr:cNvPr id="105" name="【道路】&#10;一人当たり延長該当値テキスト"/>
        <xdr:cNvSpPr txBox="1"/>
      </xdr:nvSpPr>
      <xdr:spPr>
        <a:xfrm>
          <a:off x="10566400" y="689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7" name="直線コネクタ 11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18" name="テキスト ボックス 11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19" name="直線コネクタ 11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0" name="テキスト ボックス 11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1" name="直線コネクタ 12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2" name="テキスト ボックス 12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3" name="直線コネクタ 12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4" name="テキスト ボックス 12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5" name="直線コネクタ 12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6" name="テキスト ボックス 12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7" name="直線コネクタ 12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28" name="テキスト ボックス 12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13063</xdr:rowOff>
    </xdr:from>
    <xdr:to>
      <xdr:col>6</xdr:col>
      <xdr:colOff>510540</xdr:colOff>
      <xdr:row>65</xdr:row>
      <xdr:rowOff>40822</xdr:rowOff>
    </xdr:to>
    <xdr:cxnSp macro="">
      <xdr:nvCxnSpPr>
        <xdr:cNvPr id="132" name="直線コネクタ 131"/>
        <xdr:cNvCxnSpPr/>
      </xdr:nvCxnSpPr>
      <xdr:spPr>
        <a:xfrm flipV="1">
          <a:off x="4634865" y="9614263"/>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65</xdr:row>
      <xdr:rowOff>44649</xdr:rowOff>
    </xdr:from>
    <xdr:ext cx="405111" cy="259045"/>
    <xdr:sp macro="" textlink="">
      <xdr:nvSpPr>
        <xdr:cNvPr id="133" name="【橋りょう・トンネル】&#10;有形固定資産減価償却率最小値テキスト"/>
        <xdr:cNvSpPr txBox="1"/>
      </xdr:nvSpPr>
      <xdr:spPr>
        <a:xfrm>
          <a:off x="4724400" y="1118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422275</xdr:colOff>
      <xdr:row>65</xdr:row>
      <xdr:rowOff>40822</xdr:rowOff>
    </xdr:from>
    <xdr:to>
      <xdr:col>6</xdr:col>
      <xdr:colOff>600075</xdr:colOff>
      <xdr:row>65</xdr:row>
      <xdr:rowOff>40822</xdr:rowOff>
    </xdr:to>
    <xdr:cxnSp macro="">
      <xdr:nvCxnSpPr>
        <xdr:cNvPr id="134" name="直線コネクタ 133"/>
        <xdr:cNvCxnSpPr/>
      </xdr:nvCxnSpPr>
      <xdr:spPr>
        <a:xfrm>
          <a:off x="4546600" y="1118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131190</xdr:rowOff>
    </xdr:from>
    <xdr:ext cx="405111" cy="259045"/>
    <xdr:sp macro="" textlink="">
      <xdr:nvSpPr>
        <xdr:cNvPr id="135" name="【橋りょう・トンネル】&#10;有形固定資産減価償却率最大値テキスト"/>
        <xdr:cNvSpPr txBox="1"/>
      </xdr:nvSpPr>
      <xdr:spPr>
        <a:xfrm>
          <a:off x="47244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6</xdr:col>
      <xdr:colOff>422275</xdr:colOff>
      <xdr:row>56</xdr:row>
      <xdr:rowOff>13063</xdr:rowOff>
    </xdr:from>
    <xdr:to>
      <xdr:col>6</xdr:col>
      <xdr:colOff>600075</xdr:colOff>
      <xdr:row>56</xdr:row>
      <xdr:rowOff>13063</xdr:rowOff>
    </xdr:to>
    <xdr:cxnSp macro="">
      <xdr:nvCxnSpPr>
        <xdr:cNvPr id="136" name="直線コネクタ 135"/>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68053</xdr:rowOff>
    </xdr:from>
    <xdr:ext cx="405111" cy="259045"/>
    <xdr:sp macro="" textlink="">
      <xdr:nvSpPr>
        <xdr:cNvPr id="137" name="【橋りょう・トンネル】&#10;有形固定資産減価償却率平均値テキスト"/>
        <xdr:cNvSpPr txBox="1"/>
      </xdr:nvSpPr>
      <xdr:spPr>
        <a:xfrm>
          <a:off x="47244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89626</xdr:rowOff>
    </xdr:from>
    <xdr:to>
      <xdr:col>6</xdr:col>
      <xdr:colOff>561975</xdr:colOff>
      <xdr:row>61</xdr:row>
      <xdr:rowOff>19776</xdr:rowOff>
    </xdr:to>
    <xdr:sp macro="" textlink="">
      <xdr:nvSpPr>
        <xdr:cNvPr id="138" name="フローチャート : 判断 137"/>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133713</xdr:rowOff>
    </xdr:from>
    <xdr:to>
      <xdr:col>6</xdr:col>
      <xdr:colOff>561975</xdr:colOff>
      <xdr:row>56</xdr:row>
      <xdr:rowOff>63863</xdr:rowOff>
    </xdr:to>
    <xdr:sp macro="" textlink="">
      <xdr:nvSpPr>
        <xdr:cNvPr id="144" name="円/楕円 143"/>
        <xdr:cNvSpPr/>
      </xdr:nvSpPr>
      <xdr:spPr>
        <a:xfrm>
          <a:off x="45847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86740</xdr:rowOff>
    </xdr:from>
    <xdr:ext cx="405111" cy="259045"/>
    <xdr:sp macro="" textlink="">
      <xdr:nvSpPr>
        <xdr:cNvPr id="145" name="【橋りょう・トンネル】&#10;有形固定資産減価償却率該当値テキスト"/>
        <xdr:cNvSpPr txBox="1"/>
      </xdr:nvSpPr>
      <xdr:spPr>
        <a:xfrm>
          <a:off x="4724400" y="951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59" name="テキスト ボックス 15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1" name="テキスト ボックス 16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3" name="テキスト ボックス 16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5" name="テキスト ボックス 16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147255</xdr:rowOff>
    </xdr:from>
    <xdr:to>
      <xdr:col>15</xdr:col>
      <xdr:colOff>180340</xdr:colOff>
      <xdr:row>64</xdr:row>
      <xdr:rowOff>112364</xdr:rowOff>
    </xdr:to>
    <xdr:cxnSp macro="">
      <xdr:nvCxnSpPr>
        <xdr:cNvPr id="171" name="直線コネクタ 170"/>
        <xdr:cNvCxnSpPr/>
      </xdr:nvCxnSpPr>
      <xdr:spPr>
        <a:xfrm flipV="1">
          <a:off x="10476865" y="9577005"/>
          <a:ext cx="0" cy="150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116191</xdr:rowOff>
    </xdr:from>
    <xdr:ext cx="534377" cy="259045"/>
    <xdr:sp macro="" textlink="">
      <xdr:nvSpPr>
        <xdr:cNvPr id="172" name="【橋りょう・トンネル】&#10;一人当たり有形固定資産（償却資産）額最小値テキスト"/>
        <xdr:cNvSpPr txBox="1"/>
      </xdr:nvSpPr>
      <xdr:spPr>
        <a:xfrm>
          <a:off x="10566400" y="110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55,929</a:t>
          </a:r>
          <a:endParaRPr kumimoji="1" lang="ja-JP" altLang="en-US" sz="1000" b="1">
            <a:latin typeface="ＭＳ Ｐゴシック"/>
          </a:endParaRPr>
        </a:p>
      </xdr:txBody>
    </xdr:sp>
    <xdr:clientData/>
  </xdr:oneCellAnchor>
  <xdr:twoCellAnchor>
    <xdr:from>
      <xdr:col>15</xdr:col>
      <xdr:colOff>92075</xdr:colOff>
      <xdr:row>64</xdr:row>
      <xdr:rowOff>112364</xdr:rowOff>
    </xdr:from>
    <xdr:to>
      <xdr:col>15</xdr:col>
      <xdr:colOff>269875</xdr:colOff>
      <xdr:row>64</xdr:row>
      <xdr:rowOff>112364</xdr:rowOff>
    </xdr:to>
    <xdr:cxnSp macro="">
      <xdr:nvCxnSpPr>
        <xdr:cNvPr id="173" name="直線コネクタ 172"/>
        <xdr:cNvCxnSpPr/>
      </xdr:nvCxnSpPr>
      <xdr:spPr>
        <a:xfrm>
          <a:off x="10388600" y="1108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93932</xdr:rowOff>
    </xdr:from>
    <xdr:ext cx="690189" cy="259045"/>
    <xdr:sp macro="" textlink="">
      <xdr:nvSpPr>
        <xdr:cNvPr id="174" name="【橋りょう・トンネル】&#10;一人当たり有形固定資産（償却資産）額最大値テキスト"/>
        <xdr:cNvSpPr txBox="1"/>
      </xdr:nvSpPr>
      <xdr:spPr>
        <a:xfrm>
          <a:off x="10566400" y="93522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4,674,087</a:t>
          </a:r>
          <a:endParaRPr kumimoji="1" lang="ja-JP" altLang="en-US" sz="1000" b="1">
            <a:latin typeface="ＭＳ Ｐゴシック"/>
          </a:endParaRPr>
        </a:p>
      </xdr:txBody>
    </xdr:sp>
    <xdr:clientData/>
  </xdr:oneCellAnchor>
  <xdr:twoCellAnchor>
    <xdr:from>
      <xdr:col>15</xdr:col>
      <xdr:colOff>92075</xdr:colOff>
      <xdr:row>55</xdr:row>
      <xdr:rowOff>147255</xdr:rowOff>
    </xdr:from>
    <xdr:to>
      <xdr:col>15</xdr:col>
      <xdr:colOff>269875</xdr:colOff>
      <xdr:row>55</xdr:row>
      <xdr:rowOff>147255</xdr:rowOff>
    </xdr:to>
    <xdr:cxnSp macro="">
      <xdr:nvCxnSpPr>
        <xdr:cNvPr id="175" name="直線コネクタ 174"/>
        <xdr:cNvCxnSpPr/>
      </xdr:nvCxnSpPr>
      <xdr:spPr>
        <a:xfrm>
          <a:off x="10388600" y="957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145745</xdr:rowOff>
    </xdr:from>
    <xdr:ext cx="599010" cy="259045"/>
    <xdr:sp macro="" textlink="">
      <xdr:nvSpPr>
        <xdr:cNvPr id="176" name="【橋りょう・トンネル】&#10;一人当たり有形固定資産（償却資産）額平均値テキスト"/>
        <xdr:cNvSpPr txBox="1"/>
      </xdr:nvSpPr>
      <xdr:spPr>
        <a:xfrm>
          <a:off x="10566400" y="1060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918,208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122868</xdr:rowOff>
    </xdr:from>
    <xdr:to>
      <xdr:col>15</xdr:col>
      <xdr:colOff>231775</xdr:colOff>
      <xdr:row>63</xdr:row>
      <xdr:rowOff>53018</xdr:rowOff>
    </xdr:to>
    <xdr:sp macro="" textlink="">
      <xdr:nvSpPr>
        <xdr:cNvPr id="177" name="フローチャート : 判断 176"/>
        <xdr:cNvSpPr/>
      </xdr:nvSpPr>
      <xdr:spPr>
        <a:xfrm>
          <a:off x="10426700" y="107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159074</xdr:rowOff>
    </xdr:from>
    <xdr:to>
      <xdr:col>15</xdr:col>
      <xdr:colOff>231775</xdr:colOff>
      <xdr:row>64</xdr:row>
      <xdr:rowOff>89224</xdr:rowOff>
    </xdr:to>
    <xdr:sp macro="" textlink="">
      <xdr:nvSpPr>
        <xdr:cNvPr id="183" name="円/楕円 182"/>
        <xdr:cNvSpPr/>
      </xdr:nvSpPr>
      <xdr:spPr>
        <a:xfrm>
          <a:off x="10426700" y="1096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74001</xdr:rowOff>
    </xdr:from>
    <xdr:ext cx="599010" cy="259045"/>
    <xdr:sp macro="" textlink="">
      <xdr:nvSpPr>
        <xdr:cNvPr id="184" name="【橋りょう・トンネル】&#10;一人当たり有形固定資産（償却資産）額該当値テキスト"/>
        <xdr:cNvSpPr txBox="1"/>
      </xdr:nvSpPr>
      <xdr:spPr>
        <a:xfrm>
          <a:off x="10566400" y="1087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5" name="直線コネクタ 19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96" name="テキスト ボックス 19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7" name="直線コネクタ 19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8" name="テキスト ボックス 19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9" name="直線コネクタ 19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0" name="テキスト ボックス 19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1" name="直線コネクタ 20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2" name="テキスト ボックス 20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3" name="直線コネクタ 20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4" name="テキスト ボックス 20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5" name="直線コネクタ 20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06" name="テキスト ボックス 20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98516</xdr:rowOff>
    </xdr:from>
    <xdr:to>
      <xdr:col>6</xdr:col>
      <xdr:colOff>510540</xdr:colOff>
      <xdr:row>86</xdr:row>
      <xdr:rowOff>134438</xdr:rowOff>
    </xdr:to>
    <xdr:cxnSp macro="">
      <xdr:nvCxnSpPr>
        <xdr:cNvPr id="210" name="直線コネクタ 209"/>
        <xdr:cNvCxnSpPr/>
      </xdr:nvCxnSpPr>
      <xdr:spPr>
        <a:xfrm flipV="1">
          <a:off x="4634865" y="1330016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138265</xdr:rowOff>
    </xdr:from>
    <xdr:ext cx="340478" cy="259045"/>
    <xdr:sp macro="" textlink="">
      <xdr:nvSpPr>
        <xdr:cNvPr id="211" name="【公営住宅】&#10;有形固定資産減価償却率最小値テキスト"/>
        <xdr:cNvSpPr txBox="1"/>
      </xdr:nvSpPr>
      <xdr:spPr>
        <a:xfrm>
          <a:off x="4724400" y="1488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422275</xdr:colOff>
      <xdr:row>86</xdr:row>
      <xdr:rowOff>134438</xdr:rowOff>
    </xdr:from>
    <xdr:to>
      <xdr:col>6</xdr:col>
      <xdr:colOff>600075</xdr:colOff>
      <xdr:row>86</xdr:row>
      <xdr:rowOff>134438</xdr:rowOff>
    </xdr:to>
    <xdr:cxnSp macro="">
      <xdr:nvCxnSpPr>
        <xdr:cNvPr id="212" name="直線コネクタ 211"/>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45193</xdr:rowOff>
    </xdr:from>
    <xdr:ext cx="405111" cy="259045"/>
    <xdr:sp macro="" textlink="">
      <xdr:nvSpPr>
        <xdr:cNvPr id="213" name="【公営住宅】&#10;有形固定資産減価償却率最大値テキスト"/>
        <xdr:cNvSpPr txBox="1"/>
      </xdr:nvSpPr>
      <xdr:spPr>
        <a:xfrm>
          <a:off x="47244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98516</xdr:rowOff>
    </xdr:from>
    <xdr:to>
      <xdr:col>6</xdr:col>
      <xdr:colOff>600075</xdr:colOff>
      <xdr:row>77</xdr:row>
      <xdr:rowOff>98516</xdr:rowOff>
    </xdr:to>
    <xdr:cxnSp macro="">
      <xdr:nvCxnSpPr>
        <xdr:cNvPr id="214" name="直線コネクタ 213"/>
        <xdr:cNvCxnSpPr/>
      </xdr:nvCxnSpPr>
      <xdr:spPr>
        <a:xfrm>
          <a:off x="4546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49003</xdr:rowOff>
    </xdr:from>
    <xdr:ext cx="405111" cy="259045"/>
    <xdr:sp macro="" textlink="">
      <xdr:nvSpPr>
        <xdr:cNvPr id="215" name="【公営住宅】&#10;有形固定資産減価償却率平均値テキスト"/>
        <xdr:cNvSpPr txBox="1"/>
      </xdr:nvSpPr>
      <xdr:spPr>
        <a:xfrm>
          <a:off x="4724400" y="1393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70576</xdr:rowOff>
    </xdr:from>
    <xdr:to>
      <xdr:col>6</xdr:col>
      <xdr:colOff>561975</xdr:colOff>
      <xdr:row>82</xdr:row>
      <xdr:rowOff>726</xdr:rowOff>
    </xdr:to>
    <xdr:sp macro="" textlink="">
      <xdr:nvSpPr>
        <xdr:cNvPr id="216" name="フローチャート : 判断 215"/>
        <xdr:cNvSpPr/>
      </xdr:nvSpPr>
      <xdr:spPr>
        <a:xfrm>
          <a:off x="45847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109764</xdr:rowOff>
    </xdr:from>
    <xdr:to>
      <xdr:col>6</xdr:col>
      <xdr:colOff>561975</xdr:colOff>
      <xdr:row>80</xdr:row>
      <xdr:rowOff>39914</xdr:rowOff>
    </xdr:to>
    <xdr:sp macro="" textlink="">
      <xdr:nvSpPr>
        <xdr:cNvPr id="222" name="円/楕円 221"/>
        <xdr:cNvSpPr/>
      </xdr:nvSpPr>
      <xdr:spPr>
        <a:xfrm>
          <a:off x="45847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132641</xdr:rowOff>
    </xdr:from>
    <xdr:ext cx="405111" cy="259045"/>
    <xdr:sp macro="" textlink="">
      <xdr:nvSpPr>
        <xdr:cNvPr id="223" name="【公営住宅】&#10;有形固定資産減価償却率該当値テキスト"/>
        <xdr:cNvSpPr txBox="1"/>
      </xdr:nvSpPr>
      <xdr:spPr>
        <a:xfrm>
          <a:off x="4724400" y="1350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5" name="テキスト ボックス 2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115824</xdr:rowOff>
    </xdr:from>
    <xdr:to>
      <xdr:col>15</xdr:col>
      <xdr:colOff>180340</xdr:colOff>
      <xdr:row>86</xdr:row>
      <xdr:rowOff>69342</xdr:rowOff>
    </xdr:to>
    <xdr:cxnSp macro="">
      <xdr:nvCxnSpPr>
        <xdr:cNvPr id="247" name="直線コネクタ 246"/>
        <xdr:cNvCxnSpPr/>
      </xdr:nvCxnSpPr>
      <xdr:spPr>
        <a:xfrm flipV="1">
          <a:off x="10476865" y="13488924"/>
          <a:ext cx="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73169</xdr:rowOff>
    </xdr:from>
    <xdr:ext cx="469744" cy="259045"/>
    <xdr:sp macro="" textlink="">
      <xdr:nvSpPr>
        <xdr:cNvPr id="248" name="【公営住宅】&#10;一人当たり面積最小値テキスト"/>
        <xdr:cNvSpPr txBox="1"/>
      </xdr:nvSpPr>
      <xdr:spPr>
        <a:xfrm>
          <a:off x="10566400"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15</xdr:col>
      <xdr:colOff>92075</xdr:colOff>
      <xdr:row>86</xdr:row>
      <xdr:rowOff>69342</xdr:rowOff>
    </xdr:from>
    <xdr:to>
      <xdr:col>15</xdr:col>
      <xdr:colOff>269875</xdr:colOff>
      <xdr:row>86</xdr:row>
      <xdr:rowOff>69342</xdr:rowOff>
    </xdr:to>
    <xdr:cxnSp macro="">
      <xdr:nvCxnSpPr>
        <xdr:cNvPr id="249" name="直線コネクタ 248"/>
        <xdr:cNvCxnSpPr/>
      </xdr:nvCxnSpPr>
      <xdr:spPr>
        <a:xfrm>
          <a:off x="10388600" y="148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62501</xdr:rowOff>
    </xdr:from>
    <xdr:ext cx="469744" cy="259045"/>
    <xdr:sp macro="" textlink="">
      <xdr:nvSpPr>
        <xdr:cNvPr id="250" name="【公営住宅】&#10;一人当たり面積最大値テキスト"/>
        <xdr:cNvSpPr txBox="1"/>
      </xdr:nvSpPr>
      <xdr:spPr>
        <a:xfrm>
          <a:off x="105664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7.192</a:t>
          </a:r>
          <a:endParaRPr kumimoji="1" lang="ja-JP" altLang="en-US" sz="1000" b="1">
            <a:latin typeface="ＭＳ Ｐゴシック"/>
          </a:endParaRPr>
        </a:p>
      </xdr:txBody>
    </xdr:sp>
    <xdr:clientData/>
  </xdr:oneCellAnchor>
  <xdr:twoCellAnchor>
    <xdr:from>
      <xdr:col>15</xdr:col>
      <xdr:colOff>92075</xdr:colOff>
      <xdr:row>78</xdr:row>
      <xdr:rowOff>115824</xdr:rowOff>
    </xdr:from>
    <xdr:to>
      <xdr:col>15</xdr:col>
      <xdr:colOff>269875</xdr:colOff>
      <xdr:row>78</xdr:row>
      <xdr:rowOff>115824</xdr:rowOff>
    </xdr:to>
    <xdr:cxnSp macro="">
      <xdr:nvCxnSpPr>
        <xdr:cNvPr id="251" name="直線コネクタ 250"/>
        <xdr:cNvCxnSpPr/>
      </xdr:nvCxnSpPr>
      <xdr:spPr>
        <a:xfrm>
          <a:off x="10388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31639</xdr:rowOff>
    </xdr:from>
    <xdr:ext cx="469744" cy="259045"/>
    <xdr:sp macro="" textlink="">
      <xdr:nvSpPr>
        <xdr:cNvPr id="252" name="【公営住宅】&#10;一人当たり面積平均値テキスト"/>
        <xdr:cNvSpPr txBox="1"/>
      </xdr:nvSpPr>
      <xdr:spPr>
        <a:xfrm>
          <a:off x="10566400" y="14261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53212</xdr:rowOff>
    </xdr:from>
    <xdr:to>
      <xdr:col>15</xdr:col>
      <xdr:colOff>231775</xdr:colOff>
      <xdr:row>83</xdr:row>
      <xdr:rowOff>154812</xdr:rowOff>
    </xdr:to>
    <xdr:sp macro="" textlink="">
      <xdr:nvSpPr>
        <xdr:cNvPr id="253" name="フローチャート : 判断 252"/>
        <xdr:cNvSpPr/>
      </xdr:nvSpPr>
      <xdr:spPr>
        <a:xfrm>
          <a:off x="10426700" y="1428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24828</xdr:rowOff>
    </xdr:from>
    <xdr:to>
      <xdr:col>15</xdr:col>
      <xdr:colOff>231775</xdr:colOff>
      <xdr:row>82</xdr:row>
      <xdr:rowOff>126428</xdr:rowOff>
    </xdr:to>
    <xdr:sp macro="" textlink="">
      <xdr:nvSpPr>
        <xdr:cNvPr id="259" name="円/楕円 258"/>
        <xdr:cNvSpPr/>
      </xdr:nvSpPr>
      <xdr:spPr>
        <a:xfrm>
          <a:off x="10426700" y="140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47705</xdr:rowOff>
    </xdr:from>
    <xdr:ext cx="469744" cy="259045"/>
    <xdr:sp macro="" textlink="">
      <xdr:nvSpPr>
        <xdr:cNvPr id="260" name="【公営住宅】&#10;一人当たり面積該当値テキスト"/>
        <xdr:cNvSpPr txBox="1"/>
      </xdr:nvSpPr>
      <xdr:spPr>
        <a:xfrm>
          <a:off x="10566400" y="1393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9" name="正方形/長方形 26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340,976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6" name="正方形/長方形 27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7" name="正方形/長方形 27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4" name="正方形/長方形 28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121920</xdr:rowOff>
    </xdr:from>
    <xdr:to>
      <xdr:col>23</xdr:col>
      <xdr:colOff>516889</xdr:colOff>
      <xdr:row>40</xdr:row>
      <xdr:rowOff>150495</xdr:rowOff>
    </xdr:to>
    <xdr:cxnSp macro="">
      <xdr:nvCxnSpPr>
        <xdr:cNvPr id="301" name="直線コネクタ 300"/>
        <xdr:cNvCxnSpPr/>
      </xdr:nvCxnSpPr>
      <xdr:spPr>
        <a:xfrm flipV="1">
          <a:off x="16318864" y="577977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154322</xdr:rowOff>
    </xdr:from>
    <xdr:ext cx="405111" cy="259045"/>
    <xdr:sp macro="" textlink="">
      <xdr:nvSpPr>
        <xdr:cNvPr id="302" name="【認定こども園・幼稚園・保育所】&#10;有形固定資産減価償却率最小値テキスト"/>
        <xdr:cNvSpPr txBox="1"/>
      </xdr:nvSpPr>
      <xdr:spPr>
        <a:xfrm>
          <a:off x="164084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150495</xdr:rowOff>
    </xdr:from>
    <xdr:to>
      <xdr:col>23</xdr:col>
      <xdr:colOff>606425</xdr:colOff>
      <xdr:row>40</xdr:row>
      <xdr:rowOff>150495</xdr:rowOff>
    </xdr:to>
    <xdr:cxnSp macro="">
      <xdr:nvCxnSpPr>
        <xdr:cNvPr id="303" name="直線コネクタ 302"/>
        <xdr:cNvCxnSpPr/>
      </xdr:nvCxnSpPr>
      <xdr:spPr>
        <a:xfrm>
          <a:off x="16230600" y="700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68597</xdr:rowOff>
    </xdr:from>
    <xdr:ext cx="405111" cy="259045"/>
    <xdr:sp macro="" textlink="">
      <xdr:nvSpPr>
        <xdr:cNvPr id="304" name="【認定こども園・幼稚園・保育所】&#10;有形固定資産減価償却率最大値テキスト"/>
        <xdr:cNvSpPr txBox="1"/>
      </xdr:nvSpPr>
      <xdr:spPr>
        <a:xfrm>
          <a:off x="1640840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23</xdr:col>
      <xdr:colOff>428625</xdr:colOff>
      <xdr:row>33</xdr:row>
      <xdr:rowOff>121920</xdr:rowOff>
    </xdr:from>
    <xdr:to>
      <xdr:col>23</xdr:col>
      <xdr:colOff>606425</xdr:colOff>
      <xdr:row>33</xdr:row>
      <xdr:rowOff>121920</xdr:rowOff>
    </xdr:to>
    <xdr:cxnSp macro="">
      <xdr:nvCxnSpPr>
        <xdr:cNvPr id="305" name="直線コネクタ 304"/>
        <xdr:cNvCxnSpPr/>
      </xdr:nvCxnSpPr>
      <xdr:spPr>
        <a:xfrm>
          <a:off x="16230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72407</xdr:rowOff>
    </xdr:from>
    <xdr:ext cx="405111" cy="259045"/>
    <xdr:sp macro="" textlink="">
      <xdr:nvSpPr>
        <xdr:cNvPr id="306" name="【認定こども園・幼稚園・保育所】&#10;有形固定資産減価償却率平均値テキスト"/>
        <xdr:cNvSpPr txBox="1"/>
      </xdr:nvSpPr>
      <xdr:spPr>
        <a:xfrm>
          <a:off x="16408400" y="641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07" name="フローチャート : 判断 306"/>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61595</xdr:rowOff>
    </xdr:from>
    <xdr:to>
      <xdr:col>23</xdr:col>
      <xdr:colOff>568325</xdr:colOff>
      <xdr:row>36</xdr:row>
      <xdr:rowOff>163195</xdr:rowOff>
    </xdr:to>
    <xdr:sp macro="" textlink="">
      <xdr:nvSpPr>
        <xdr:cNvPr id="313" name="円/楕円 312"/>
        <xdr:cNvSpPr/>
      </xdr:nvSpPr>
      <xdr:spPr>
        <a:xfrm>
          <a:off x="16268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84472</xdr:rowOff>
    </xdr:from>
    <xdr:ext cx="405111" cy="259045"/>
    <xdr:sp macro="" textlink="">
      <xdr:nvSpPr>
        <xdr:cNvPr id="314" name="【認定こども園・幼稚園・保育所】&#10;有形固定資産減価償却率該当値テキスト"/>
        <xdr:cNvSpPr txBox="1"/>
      </xdr:nvSpPr>
      <xdr:spPr>
        <a:xfrm>
          <a:off x="164084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5" name="正方形/長方形 31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2" name="正方形/長方形 32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5" name="テキスト ボックス 32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6" name="直線コネクタ 3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7" name="テキスト ボックス 3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8" name="直線コネクタ 3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9" name="テキスト ボックス 3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0" name="直線コネクタ 3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1" name="テキスト ボックス 3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2" name="直線コネクタ 3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3" name="テキスト ボックス 3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4" name="直線コネクタ 3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5" name="テキスト ボックス 3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8"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80010</xdr:rowOff>
    </xdr:from>
    <xdr:to>
      <xdr:col>32</xdr:col>
      <xdr:colOff>186689</xdr:colOff>
      <xdr:row>41</xdr:row>
      <xdr:rowOff>72390</xdr:rowOff>
    </xdr:to>
    <xdr:cxnSp macro="">
      <xdr:nvCxnSpPr>
        <xdr:cNvPr id="339" name="直線コネクタ 338"/>
        <xdr:cNvCxnSpPr/>
      </xdr:nvCxnSpPr>
      <xdr:spPr>
        <a:xfrm flipV="1">
          <a:off x="22160864" y="5737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76217</xdr:rowOff>
    </xdr:from>
    <xdr:ext cx="469744" cy="259045"/>
    <xdr:sp macro="" textlink="">
      <xdr:nvSpPr>
        <xdr:cNvPr id="340" name="【認定こども園・幼稚園・保育所】&#10;一人当たり面積最小値テキスト"/>
        <xdr:cNvSpPr txBox="1"/>
      </xdr:nvSpPr>
      <xdr:spPr>
        <a:xfrm>
          <a:off x="222504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32</xdr:col>
      <xdr:colOff>98425</xdr:colOff>
      <xdr:row>41</xdr:row>
      <xdr:rowOff>72390</xdr:rowOff>
    </xdr:from>
    <xdr:to>
      <xdr:col>32</xdr:col>
      <xdr:colOff>276225</xdr:colOff>
      <xdr:row>41</xdr:row>
      <xdr:rowOff>72390</xdr:rowOff>
    </xdr:to>
    <xdr:cxnSp macro="">
      <xdr:nvCxnSpPr>
        <xdr:cNvPr id="341" name="直線コネクタ 340"/>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26687</xdr:rowOff>
    </xdr:from>
    <xdr:ext cx="469744" cy="259045"/>
    <xdr:sp macro="" textlink="">
      <xdr:nvSpPr>
        <xdr:cNvPr id="342" name="【認定こども園・幼稚園・保育所】&#10;一人当たり面積最大値テキスト"/>
        <xdr:cNvSpPr txBox="1"/>
      </xdr:nvSpPr>
      <xdr:spPr>
        <a:xfrm>
          <a:off x="222504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0.988</a:t>
          </a:r>
          <a:endParaRPr kumimoji="1" lang="ja-JP" altLang="en-US" sz="1000" b="1">
            <a:latin typeface="ＭＳ Ｐゴシック"/>
          </a:endParaRPr>
        </a:p>
      </xdr:txBody>
    </xdr:sp>
    <xdr:clientData/>
  </xdr:oneCellAnchor>
  <xdr:twoCellAnchor>
    <xdr:from>
      <xdr:col>32</xdr:col>
      <xdr:colOff>98425</xdr:colOff>
      <xdr:row>33</xdr:row>
      <xdr:rowOff>80010</xdr:rowOff>
    </xdr:from>
    <xdr:to>
      <xdr:col>32</xdr:col>
      <xdr:colOff>276225</xdr:colOff>
      <xdr:row>33</xdr:row>
      <xdr:rowOff>80010</xdr:rowOff>
    </xdr:to>
    <xdr:cxnSp macro="">
      <xdr:nvCxnSpPr>
        <xdr:cNvPr id="343" name="直線コネクタ 342"/>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2557</xdr:rowOff>
    </xdr:from>
    <xdr:ext cx="469744" cy="259045"/>
    <xdr:sp macro="" textlink="">
      <xdr:nvSpPr>
        <xdr:cNvPr id="344" name="【認定こども園・幼稚園・保育所】&#10;一人当たり面積平均値テキスト"/>
        <xdr:cNvSpPr txBox="1"/>
      </xdr:nvSpPr>
      <xdr:spPr>
        <a:xfrm>
          <a:off x="222504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45" name="フローチャート : 判断 34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4445</xdr:rowOff>
    </xdr:from>
    <xdr:to>
      <xdr:col>32</xdr:col>
      <xdr:colOff>238125</xdr:colOff>
      <xdr:row>40</xdr:row>
      <xdr:rowOff>106045</xdr:rowOff>
    </xdr:to>
    <xdr:sp macro="" textlink="">
      <xdr:nvSpPr>
        <xdr:cNvPr id="351" name="円/楕円 350"/>
        <xdr:cNvSpPr/>
      </xdr:nvSpPr>
      <xdr:spPr>
        <a:xfrm>
          <a:off x="221107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154322</xdr:rowOff>
    </xdr:from>
    <xdr:ext cx="469744" cy="259045"/>
    <xdr:sp macro="" textlink="">
      <xdr:nvSpPr>
        <xdr:cNvPr id="352" name="【認定こども園・幼稚園・保育所】&#10;一人当たり面積該当値テキスト"/>
        <xdr:cNvSpPr txBox="1"/>
      </xdr:nvSpPr>
      <xdr:spPr>
        <a:xfrm>
          <a:off x="22250400" y="68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3" name="正方形/長方形 35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0" name="正方形/長方形 35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3" name="直線コネクタ 3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64" name="テキスト ボックス 36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5" name="直線コネクタ 3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6" name="テキスト ボックス 3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7" name="直線コネクタ 3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8" name="テキスト ボックス 3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9" name="直線コネクタ 3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0" name="テキスト ボックス 3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1" name="直線コネクタ 3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2" name="テキスト ボックス 3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4" name="テキスト ボックス 3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5"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108585</xdr:rowOff>
    </xdr:from>
    <xdr:to>
      <xdr:col>23</xdr:col>
      <xdr:colOff>516889</xdr:colOff>
      <xdr:row>63</xdr:row>
      <xdr:rowOff>60960</xdr:rowOff>
    </xdr:to>
    <xdr:cxnSp macro="">
      <xdr:nvCxnSpPr>
        <xdr:cNvPr id="376" name="直線コネクタ 375"/>
        <xdr:cNvCxnSpPr/>
      </xdr:nvCxnSpPr>
      <xdr:spPr>
        <a:xfrm flipV="1">
          <a:off x="16318864" y="953833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340478" cy="259045"/>
    <xdr:sp macro="" textlink="">
      <xdr:nvSpPr>
        <xdr:cNvPr id="377" name="【学校施設】&#10;有形固定資産減価償却率最小値テキスト"/>
        <xdr:cNvSpPr txBox="1"/>
      </xdr:nvSpPr>
      <xdr:spPr>
        <a:xfrm>
          <a:off x="16408400" y="10866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378" name="直線コネクタ 377"/>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55262</xdr:rowOff>
    </xdr:from>
    <xdr:ext cx="405111" cy="259045"/>
    <xdr:sp macro="" textlink="">
      <xdr:nvSpPr>
        <xdr:cNvPr id="379" name="【学校施設】&#10;有形固定資産減価償却率最大値テキスト"/>
        <xdr:cNvSpPr txBox="1"/>
      </xdr:nvSpPr>
      <xdr:spPr>
        <a:xfrm>
          <a:off x="16408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55</xdr:row>
      <xdr:rowOff>108585</xdr:rowOff>
    </xdr:from>
    <xdr:to>
      <xdr:col>23</xdr:col>
      <xdr:colOff>606425</xdr:colOff>
      <xdr:row>55</xdr:row>
      <xdr:rowOff>108585</xdr:rowOff>
    </xdr:to>
    <xdr:cxnSp macro="">
      <xdr:nvCxnSpPr>
        <xdr:cNvPr id="380" name="直線コネクタ 379"/>
        <xdr:cNvCxnSpPr/>
      </xdr:nvCxnSpPr>
      <xdr:spPr>
        <a:xfrm>
          <a:off x="16230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49547</xdr:rowOff>
    </xdr:from>
    <xdr:ext cx="405111" cy="259045"/>
    <xdr:sp macro="" textlink="">
      <xdr:nvSpPr>
        <xdr:cNvPr id="381" name="【学校施設】&#10;有形固定資産減価償却率平均値テキスト"/>
        <xdr:cNvSpPr txBox="1"/>
      </xdr:nvSpPr>
      <xdr:spPr>
        <a:xfrm>
          <a:off x="16408400" y="999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71120</xdr:rowOff>
    </xdr:from>
    <xdr:to>
      <xdr:col>23</xdr:col>
      <xdr:colOff>568325</xdr:colOff>
      <xdr:row>59</xdr:row>
      <xdr:rowOff>1270</xdr:rowOff>
    </xdr:to>
    <xdr:sp macro="" textlink="">
      <xdr:nvSpPr>
        <xdr:cNvPr id="382" name="フローチャート : 判断 381"/>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57785</xdr:rowOff>
    </xdr:from>
    <xdr:to>
      <xdr:col>23</xdr:col>
      <xdr:colOff>568325</xdr:colOff>
      <xdr:row>58</xdr:row>
      <xdr:rowOff>159385</xdr:rowOff>
    </xdr:to>
    <xdr:sp macro="" textlink="">
      <xdr:nvSpPr>
        <xdr:cNvPr id="388" name="円/楕円 387"/>
        <xdr:cNvSpPr/>
      </xdr:nvSpPr>
      <xdr:spPr>
        <a:xfrm>
          <a:off x="16268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80662</xdr:rowOff>
    </xdr:from>
    <xdr:ext cx="405111" cy="259045"/>
    <xdr:sp macro="" textlink="">
      <xdr:nvSpPr>
        <xdr:cNvPr id="389" name="【学校施設】&#10;有形固定資産減価償却率該当値テキスト"/>
        <xdr:cNvSpPr txBox="1"/>
      </xdr:nvSpPr>
      <xdr:spPr>
        <a:xfrm>
          <a:off x="16408400"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0" name="正方形/長方形 38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7" name="正方形/長方形 39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0" name="テキスト ボックス 3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1" name="直線コネクタ 40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2" name="テキスト ボックス 40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3" name="直線コネクタ 40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4" name="テキスト ボックス 40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5" name="直線コネクタ 40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6" name="テキスト ボックス 40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7" name="直線コネクタ 40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8" name="テキスト ボックス 40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9" name="直線コネクタ 40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10" name="テキスト ボックス 40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1" name="直線コネクタ 41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12" name="テキスト ボックス 41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4" name="テキスト ボックス 4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5"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154632</xdr:rowOff>
    </xdr:from>
    <xdr:to>
      <xdr:col>32</xdr:col>
      <xdr:colOff>186689</xdr:colOff>
      <xdr:row>65</xdr:row>
      <xdr:rowOff>6205</xdr:rowOff>
    </xdr:to>
    <xdr:cxnSp macro="">
      <xdr:nvCxnSpPr>
        <xdr:cNvPr id="416" name="直線コネクタ 415"/>
        <xdr:cNvCxnSpPr/>
      </xdr:nvCxnSpPr>
      <xdr:spPr>
        <a:xfrm flipV="1">
          <a:off x="22160864" y="9584382"/>
          <a:ext cx="0" cy="156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10032</xdr:rowOff>
    </xdr:from>
    <xdr:ext cx="469744" cy="259045"/>
    <xdr:sp macro="" textlink="">
      <xdr:nvSpPr>
        <xdr:cNvPr id="417" name="【学校施設】&#10;一人当たり面積最小値テキスト"/>
        <xdr:cNvSpPr txBox="1"/>
      </xdr:nvSpPr>
      <xdr:spPr>
        <a:xfrm>
          <a:off x="22250400" y="1115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a:t>
          </a:r>
          <a:endParaRPr kumimoji="1" lang="ja-JP" altLang="en-US" sz="1000" b="1">
            <a:latin typeface="ＭＳ Ｐゴシック"/>
          </a:endParaRPr>
        </a:p>
      </xdr:txBody>
    </xdr:sp>
    <xdr:clientData/>
  </xdr:oneCellAnchor>
  <xdr:twoCellAnchor>
    <xdr:from>
      <xdr:col>32</xdr:col>
      <xdr:colOff>98425</xdr:colOff>
      <xdr:row>65</xdr:row>
      <xdr:rowOff>6205</xdr:rowOff>
    </xdr:from>
    <xdr:to>
      <xdr:col>32</xdr:col>
      <xdr:colOff>276225</xdr:colOff>
      <xdr:row>65</xdr:row>
      <xdr:rowOff>6205</xdr:rowOff>
    </xdr:to>
    <xdr:cxnSp macro="">
      <xdr:nvCxnSpPr>
        <xdr:cNvPr id="418" name="直線コネクタ 417"/>
        <xdr:cNvCxnSpPr/>
      </xdr:nvCxnSpPr>
      <xdr:spPr>
        <a:xfrm>
          <a:off x="22072600" y="1115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101309</xdr:rowOff>
    </xdr:from>
    <xdr:ext cx="534377" cy="259045"/>
    <xdr:sp macro="" textlink="">
      <xdr:nvSpPr>
        <xdr:cNvPr id="419" name="【学校施設】&#10;一人当たり面積最大値テキスト"/>
        <xdr:cNvSpPr txBox="1"/>
      </xdr:nvSpPr>
      <xdr:spPr>
        <a:xfrm>
          <a:off x="22250400" y="93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a:t>
          </a:r>
          <a:endParaRPr kumimoji="1" lang="ja-JP" altLang="en-US" sz="1000" b="1">
            <a:latin typeface="ＭＳ Ｐゴシック"/>
          </a:endParaRPr>
        </a:p>
      </xdr:txBody>
    </xdr:sp>
    <xdr:clientData/>
  </xdr:oneCellAnchor>
  <xdr:twoCellAnchor>
    <xdr:from>
      <xdr:col>32</xdr:col>
      <xdr:colOff>98425</xdr:colOff>
      <xdr:row>55</xdr:row>
      <xdr:rowOff>154632</xdr:rowOff>
    </xdr:from>
    <xdr:to>
      <xdr:col>32</xdr:col>
      <xdr:colOff>276225</xdr:colOff>
      <xdr:row>55</xdr:row>
      <xdr:rowOff>154632</xdr:rowOff>
    </xdr:to>
    <xdr:cxnSp macro="">
      <xdr:nvCxnSpPr>
        <xdr:cNvPr id="420" name="直線コネクタ 419"/>
        <xdr:cNvCxnSpPr/>
      </xdr:nvCxnSpPr>
      <xdr:spPr>
        <a:xfrm>
          <a:off x="22072600" y="958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37228</xdr:rowOff>
    </xdr:from>
    <xdr:ext cx="469744" cy="259045"/>
    <xdr:sp macro="" textlink="">
      <xdr:nvSpPr>
        <xdr:cNvPr id="421" name="【学校施設】&#10;一人当たり面積平均値テキスト"/>
        <xdr:cNvSpPr txBox="1"/>
      </xdr:nvSpPr>
      <xdr:spPr>
        <a:xfrm>
          <a:off x="22250400" y="10667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3.451</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14351</xdr:rowOff>
    </xdr:from>
    <xdr:to>
      <xdr:col>32</xdr:col>
      <xdr:colOff>238125</xdr:colOff>
      <xdr:row>63</xdr:row>
      <xdr:rowOff>115951</xdr:rowOff>
    </xdr:to>
    <xdr:sp macro="" textlink="">
      <xdr:nvSpPr>
        <xdr:cNvPr id="422" name="フローチャート : 判断 421"/>
        <xdr:cNvSpPr/>
      </xdr:nvSpPr>
      <xdr:spPr>
        <a:xfrm>
          <a:off x="22110700" y="1081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108730</xdr:rowOff>
    </xdr:from>
    <xdr:to>
      <xdr:col>32</xdr:col>
      <xdr:colOff>238125</xdr:colOff>
      <xdr:row>64</xdr:row>
      <xdr:rowOff>38880</xdr:rowOff>
    </xdr:to>
    <xdr:sp macro="" textlink="">
      <xdr:nvSpPr>
        <xdr:cNvPr id="428" name="円/楕円 427"/>
        <xdr:cNvSpPr/>
      </xdr:nvSpPr>
      <xdr:spPr>
        <a:xfrm>
          <a:off x="22110700" y="109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87157</xdr:rowOff>
    </xdr:from>
    <xdr:ext cx="469744" cy="259045"/>
    <xdr:sp macro="" textlink="">
      <xdr:nvSpPr>
        <xdr:cNvPr id="429" name="【学校施設】&#10;一人当たり面積該当値テキスト"/>
        <xdr:cNvSpPr txBox="1"/>
      </xdr:nvSpPr>
      <xdr:spPr>
        <a:xfrm>
          <a:off x="22250400" y="108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30" name="正方形/長方形 42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7" name="正方形/長方形 436"/>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8" name="正方形/長方形 437"/>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9" name="正方形/長方形 4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0" name="正方形/長方形 4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1" name="正方形/長方形 4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2" name="正方形/長方形 4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3" name="正方形/長方形 4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4" name="正方形/長方形 4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5" name="正方形/長方形 444"/>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6" name="正方形/長方形 44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7" name="正方形/長方形 4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8" name="正方形/長方形 4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9" name="正方形/長方形 4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0" name="正方形/長方形 4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1" name="正方形/長方形 4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2" name="正方形/長方形 4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3" name="正方形/長方形 452"/>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54" name="正方形/長方形 45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5" name="正方形/長方形 4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56" name="正方形/長方形 4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7" name="正方形/長方形 4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8" name="正方形/長方形 4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9" name="正方形/長方形 4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0" name="正方形/長方形 4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61" name="正方形/長方形 460"/>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62" name="正方形/長方形 46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3" name="正方形/長方形 4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4" name="テキスト ボックス 46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a:t>
          </a:r>
          <a:r>
            <a:rPr kumimoji="1" lang="en-US" altLang="ja-JP" sz="1300">
              <a:latin typeface="ＭＳ Ｐゴシック"/>
            </a:rPr>
            <a:t>【</a:t>
          </a:r>
          <a:r>
            <a:rPr kumimoji="1" lang="ja-JP" altLang="en-US" sz="1300">
              <a:latin typeface="ＭＳ Ｐゴシック"/>
            </a:rPr>
            <a:t>橋りょう・トンネル</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公営住宅</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である。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橋りょう・トンネル</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公営住宅</a:t>
          </a:r>
          <a:r>
            <a:rPr kumimoji="1" lang="en-US" altLang="ja-JP" sz="1300">
              <a:latin typeface="ＭＳ Ｐゴシック"/>
            </a:rPr>
            <a:t>】</a:t>
          </a:r>
          <a:r>
            <a:rPr kumimoji="1" lang="ja-JP" altLang="en-US" sz="1300">
              <a:latin typeface="ＭＳ Ｐゴシック"/>
            </a:rPr>
            <a:t>については、耐用年数に近づいているものが多くなっていると考えられ、</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認定こども園・幼稚園・保育所</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についても、新規の施設があるものの旧施設が存在することから率が上昇していると思われる。旧施設については今後の利用について検討されているところである。</a:t>
          </a:r>
          <a:endParaRPr kumimoji="1" lang="en-US" altLang="ja-JP" sz="13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3,677
3,673
236.45
6,274,079
5,913,782
111,368
3,146,123
3,972,112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0</xdr:rowOff>
    </xdr:to>
    <xdr:cxnSp macro="">
      <xdr:nvCxnSpPr>
        <xdr:cNvPr id="73" name="直線コネクタ 72"/>
        <xdr:cNvCxnSpPr/>
      </xdr:nvCxnSpPr>
      <xdr:spPr>
        <a:xfrm flipV="1">
          <a:off x="4634865" y="952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3827</xdr:rowOff>
    </xdr:from>
    <xdr:ext cx="405111" cy="259045"/>
    <xdr:sp macro="" textlink="">
      <xdr:nvSpPr>
        <xdr:cNvPr id="74" name="【体育館・プール】&#10;有形固定資産減価償却率最小値テキスト"/>
        <xdr:cNvSpPr txBox="1"/>
      </xdr:nvSpPr>
      <xdr:spPr>
        <a:xfrm>
          <a:off x="4724400"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63</xdr:row>
      <xdr:rowOff>0</xdr:rowOff>
    </xdr:from>
    <xdr:to>
      <xdr:col>6</xdr:col>
      <xdr:colOff>600075</xdr:colOff>
      <xdr:row>63</xdr:row>
      <xdr:rowOff>0</xdr:rowOff>
    </xdr:to>
    <xdr:cxnSp macro="">
      <xdr:nvCxnSpPr>
        <xdr:cNvPr id="75" name="直線コネクタ 74"/>
        <xdr:cNvCxnSpPr/>
      </xdr:nvCxnSpPr>
      <xdr:spPr>
        <a:xfrm>
          <a:off x="4546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26687</xdr:rowOff>
    </xdr:from>
    <xdr:ext cx="405111" cy="259045"/>
    <xdr:sp macro="" textlink="">
      <xdr:nvSpPr>
        <xdr:cNvPr id="78" name="【体育館・プール】&#10;有形固定資産減価償却率平均値テキスト"/>
        <xdr:cNvSpPr txBox="1"/>
      </xdr:nvSpPr>
      <xdr:spPr>
        <a:xfrm>
          <a:off x="47244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48260</xdr:rowOff>
    </xdr:from>
    <xdr:to>
      <xdr:col>6</xdr:col>
      <xdr:colOff>561975</xdr:colOff>
      <xdr:row>59</xdr:row>
      <xdr:rowOff>149860</xdr:rowOff>
    </xdr:to>
    <xdr:sp macro="" textlink="">
      <xdr:nvSpPr>
        <xdr:cNvPr id="79" name="フローチャート : 判断 78"/>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111125</xdr:rowOff>
    </xdr:from>
    <xdr:to>
      <xdr:col>6</xdr:col>
      <xdr:colOff>561975</xdr:colOff>
      <xdr:row>58</xdr:row>
      <xdr:rowOff>41275</xdr:rowOff>
    </xdr:to>
    <xdr:sp macro="" textlink="">
      <xdr:nvSpPr>
        <xdr:cNvPr id="85" name="円/楕円 84"/>
        <xdr:cNvSpPr/>
      </xdr:nvSpPr>
      <xdr:spPr>
        <a:xfrm>
          <a:off x="45847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134002</xdr:rowOff>
    </xdr:from>
    <xdr:ext cx="405111" cy="259045"/>
    <xdr:sp macro="" textlink="">
      <xdr:nvSpPr>
        <xdr:cNvPr id="86" name="【体育館・プール】&#10;有形固定資産減価償却率該当値テキスト"/>
        <xdr:cNvSpPr txBox="1"/>
      </xdr:nvSpPr>
      <xdr:spPr>
        <a:xfrm>
          <a:off x="4724400"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97" name="直線コネクタ 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8" name="テキスト ボックス 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99" name="直線コネクタ 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0" name="テキスト ボックス 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1" name="直線コネクタ 1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2" name="テキスト ボックス 1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3" name="直線コネクタ 1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4" name="テキスト ボックス 1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54864</xdr:rowOff>
    </xdr:from>
    <xdr:to>
      <xdr:col>15</xdr:col>
      <xdr:colOff>180340</xdr:colOff>
      <xdr:row>63</xdr:row>
      <xdr:rowOff>62179</xdr:rowOff>
    </xdr:to>
    <xdr:cxnSp macro="">
      <xdr:nvCxnSpPr>
        <xdr:cNvPr id="108" name="直線コネクタ 107"/>
        <xdr:cNvCxnSpPr/>
      </xdr:nvCxnSpPr>
      <xdr:spPr>
        <a:xfrm flipV="1">
          <a:off x="10476865" y="9827514"/>
          <a:ext cx="0" cy="1036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66006</xdr:rowOff>
    </xdr:from>
    <xdr:ext cx="469744" cy="259045"/>
    <xdr:sp macro="" textlink="">
      <xdr:nvSpPr>
        <xdr:cNvPr id="109" name="【体育館・プール】&#10;一人当たり面積最小値テキスト"/>
        <xdr:cNvSpPr txBox="1"/>
      </xdr:nvSpPr>
      <xdr:spPr>
        <a:xfrm>
          <a:off x="10566400" y="1086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0.239</a:t>
          </a:r>
          <a:endParaRPr kumimoji="1" lang="ja-JP" altLang="en-US" sz="1000" b="1">
            <a:latin typeface="ＭＳ Ｐゴシック"/>
          </a:endParaRPr>
        </a:p>
      </xdr:txBody>
    </xdr:sp>
    <xdr:clientData/>
  </xdr:oneCellAnchor>
  <xdr:twoCellAnchor>
    <xdr:from>
      <xdr:col>15</xdr:col>
      <xdr:colOff>92075</xdr:colOff>
      <xdr:row>63</xdr:row>
      <xdr:rowOff>62179</xdr:rowOff>
    </xdr:from>
    <xdr:to>
      <xdr:col>15</xdr:col>
      <xdr:colOff>269875</xdr:colOff>
      <xdr:row>63</xdr:row>
      <xdr:rowOff>62179</xdr:rowOff>
    </xdr:to>
    <xdr:cxnSp macro="">
      <xdr:nvCxnSpPr>
        <xdr:cNvPr id="110" name="直線コネクタ 109"/>
        <xdr:cNvCxnSpPr/>
      </xdr:nvCxnSpPr>
      <xdr:spPr>
        <a:xfrm>
          <a:off x="10388600" y="1086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1541</xdr:rowOff>
    </xdr:from>
    <xdr:ext cx="469744" cy="259045"/>
    <xdr:sp macro="" textlink="">
      <xdr:nvSpPr>
        <xdr:cNvPr id="111" name="【体育館・プール】&#10;一人当たり面積最大値テキスト"/>
        <xdr:cNvSpPr txBox="1"/>
      </xdr:nvSpPr>
      <xdr:spPr>
        <a:xfrm>
          <a:off x="10566400" y="960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a:t>
          </a:r>
          <a:endParaRPr kumimoji="1" lang="ja-JP" altLang="en-US" sz="1000" b="1">
            <a:latin typeface="ＭＳ Ｐゴシック"/>
          </a:endParaRPr>
        </a:p>
      </xdr:txBody>
    </xdr:sp>
    <xdr:clientData/>
  </xdr:oneCellAnchor>
  <xdr:twoCellAnchor>
    <xdr:from>
      <xdr:col>15</xdr:col>
      <xdr:colOff>92075</xdr:colOff>
      <xdr:row>57</xdr:row>
      <xdr:rowOff>54864</xdr:rowOff>
    </xdr:from>
    <xdr:to>
      <xdr:col>15</xdr:col>
      <xdr:colOff>269875</xdr:colOff>
      <xdr:row>57</xdr:row>
      <xdr:rowOff>54864</xdr:rowOff>
    </xdr:to>
    <xdr:cxnSp macro="">
      <xdr:nvCxnSpPr>
        <xdr:cNvPr id="112" name="直線コネクタ 111"/>
        <xdr:cNvCxnSpPr/>
      </xdr:nvCxnSpPr>
      <xdr:spPr>
        <a:xfrm>
          <a:off x="10388600" y="9827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149471</xdr:rowOff>
    </xdr:from>
    <xdr:ext cx="469744" cy="259045"/>
    <xdr:sp macro="" textlink="">
      <xdr:nvSpPr>
        <xdr:cNvPr id="113" name="【体育館・プール】&#10;一人当たり面積平均値テキスト"/>
        <xdr:cNvSpPr txBox="1"/>
      </xdr:nvSpPr>
      <xdr:spPr>
        <a:xfrm>
          <a:off x="10566400" y="1026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126594</xdr:rowOff>
    </xdr:from>
    <xdr:to>
      <xdr:col>15</xdr:col>
      <xdr:colOff>231775</xdr:colOff>
      <xdr:row>61</xdr:row>
      <xdr:rowOff>56744</xdr:rowOff>
    </xdr:to>
    <xdr:sp macro="" textlink="">
      <xdr:nvSpPr>
        <xdr:cNvPr id="114" name="フローチャート : 判断 113"/>
        <xdr:cNvSpPr/>
      </xdr:nvSpPr>
      <xdr:spPr>
        <a:xfrm>
          <a:off x="10426700" y="104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97790</xdr:rowOff>
    </xdr:from>
    <xdr:to>
      <xdr:col>15</xdr:col>
      <xdr:colOff>231775</xdr:colOff>
      <xdr:row>62</xdr:row>
      <xdr:rowOff>27940</xdr:rowOff>
    </xdr:to>
    <xdr:sp macro="" textlink="">
      <xdr:nvSpPr>
        <xdr:cNvPr id="120" name="円/楕円 119"/>
        <xdr:cNvSpPr/>
      </xdr:nvSpPr>
      <xdr:spPr>
        <a:xfrm>
          <a:off x="10426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76217</xdr:rowOff>
    </xdr:from>
    <xdr:ext cx="469744" cy="259045"/>
    <xdr:sp macro="" textlink="">
      <xdr:nvSpPr>
        <xdr:cNvPr id="121" name="【体育館・プール】&#10;一人当たり面積該当値テキスト"/>
        <xdr:cNvSpPr txBox="1"/>
      </xdr:nvSpPr>
      <xdr:spPr>
        <a:xfrm>
          <a:off x="105664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0.800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2" name="テキスト ボックス 1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33" name="直線コネクタ 13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34" name="テキスト ボックス 13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35" name="直線コネクタ 13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36" name="テキスト ボックス 13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37" name="直線コネクタ 13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38" name="テキスト ボックス 13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39" name="直線コネクタ 13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0" name="テキスト ボックス 13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1" name="直線コネクタ 14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42" name="テキスト ボックス 14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3" name="直線コネクタ 14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44" name="テキスト ボックス 14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6" name="テキスト ボックス 1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123008</xdr:rowOff>
    </xdr:from>
    <xdr:to>
      <xdr:col>6</xdr:col>
      <xdr:colOff>510540</xdr:colOff>
      <xdr:row>86</xdr:row>
      <xdr:rowOff>142602</xdr:rowOff>
    </xdr:to>
    <xdr:cxnSp macro="">
      <xdr:nvCxnSpPr>
        <xdr:cNvPr id="148" name="直線コネクタ 147"/>
        <xdr:cNvCxnSpPr/>
      </xdr:nvCxnSpPr>
      <xdr:spPr>
        <a:xfrm flipV="1">
          <a:off x="4634865" y="13496108"/>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146429</xdr:rowOff>
    </xdr:from>
    <xdr:ext cx="405111" cy="259045"/>
    <xdr:sp macro="" textlink="">
      <xdr:nvSpPr>
        <xdr:cNvPr id="149" name="【福祉施設】&#10;有形固定資産減価償却率最小値テキスト"/>
        <xdr:cNvSpPr txBox="1"/>
      </xdr:nvSpPr>
      <xdr:spPr>
        <a:xfrm>
          <a:off x="4724400" y="1489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86</xdr:row>
      <xdr:rowOff>142602</xdr:rowOff>
    </xdr:from>
    <xdr:to>
      <xdr:col>6</xdr:col>
      <xdr:colOff>600075</xdr:colOff>
      <xdr:row>86</xdr:row>
      <xdr:rowOff>142602</xdr:rowOff>
    </xdr:to>
    <xdr:cxnSp macro="">
      <xdr:nvCxnSpPr>
        <xdr:cNvPr id="150" name="直線コネクタ 149"/>
        <xdr:cNvCxnSpPr/>
      </xdr:nvCxnSpPr>
      <xdr:spPr>
        <a:xfrm>
          <a:off x="4546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69685</xdr:rowOff>
    </xdr:from>
    <xdr:ext cx="405111" cy="259045"/>
    <xdr:sp macro="" textlink="">
      <xdr:nvSpPr>
        <xdr:cNvPr id="151" name="【福祉施設】&#10;有形固定資産減価償却率最大値テキスト"/>
        <xdr:cNvSpPr txBox="1"/>
      </xdr:nvSpPr>
      <xdr:spPr>
        <a:xfrm>
          <a:off x="4724400" y="1327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6</xdr:col>
      <xdr:colOff>422275</xdr:colOff>
      <xdr:row>78</xdr:row>
      <xdr:rowOff>123008</xdr:rowOff>
    </xdr:from>
    <xdr:to>
      <xdr:col>6</xdr:col>
      <xdr:colOff>600075</xdr:colOff>
      <xdr:row>78</xdr:row>
      <xdr:rowOff>123008</xdr:rowOff>
    </xdr:to>
    <xdr:cxnSp macro="">
      <xdr:nvCxnSpPr>
        <xdr:cNvPr id="152" name="直線コネクタ 151"/>
        <xdr:cNvCxnSpPr/>
      </xdr:nvCxnSpPr>
      <xdr:spPr>
        <a:xfrm>
          <a:off x="4546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95085</xdr:rowOff>
    </xdr:from>
    <xdr:ext cx="405111" cy="259045"/>
    <xdr:sp macro="" textlink="">
      <xdr:nvSpPr>
        <xdr:cNvPr id="153" name="【福祉施設】&#10;有形固定資産減価償却率平均値テキスト"/>
        <xdr:cNvSpPr txBox="1"/>
      </xdr:nvSpPr>
      <xdr:spPr>
        <a:xfrm>
          <a:off x="4724400" y="14325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72208</xdr:rowOff>
    </xdr:from>
    <xdr:to>
      <xdr:col>6</xdr:col>
      <xdr:colOff>561975</xdr:colOff>
      <xdr:row>85</xdr:row>
      <xdr:rowOff>2358</xdr:rowOff>
    </xdr:to>
    <xdr:sp macro="" textlink="">
      <xdr:nvSpPr>
        <xdr:cNvPr id="154" name="フローチャート : 判断 153"/>
        <xdr:cNvSpPr/>
      </xdr:nvSpPr>
      <xdr:spPr>
        <a:xfrm>
          <a:off x="45847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5" name="テキスト ボックス 1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6" name="テキスト ボックス 1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7" name="テキスト ボックス 1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8" name="テキスト ボックス 1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9" name="テキスト ボックス 1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72208</xdr:rowOff>
    </xdr:from>
    <xdr:to>
      <xdr:col>6</xdr:col>
      <xdr:colOff>561975</xdr:colOff>
      <xdr:row>87</xdr:row>
      <xdr:rowOff>2358</xdr:rowOff>
    </xdr:to>
    <xdr:sp macro="" textlink="">
      <xdr:nvSpPr>
        <xdr:cNvPr id="160" name="円/楕円 159"/>
        <xdr:cNvSpPr/>
      </xdr:nvSpPr>
      <xdr:spPr>
        <a:xfrm>
          <a:off x="45847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158585</xdr:rowOff>
    </xdr:from>
    <xdr:ext cx="405111" cy="259045"/>
    <xdr:sp macro="" textlink="">
      <xdr:nvSpPr>
        <xdr:cNvPr id="161" name="【福祉施設】&#10;有形固定資産減価償却率該当値テキスト"/>
        <xdr:cNvSpPr txBox="1"/>
      </xdr:nvSpPr>
      <xdr:spPr>
        <a:xfrm>
          <a:off x="4724400" y="1473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2" name="正方形/長方形 16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9" name="正方形/長方形 16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0" name="テキスト ボックス 1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1" name="直線コネクタ 1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2" name="直線コネクタ 17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3" name="テキスト ボックス 17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4" name="直線コネクタ 17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5" name="テキスト ボックス 17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6" name="直線コネクタ 1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7" name="テキスト ボックス 1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8" name="直線コネクタ 17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79" name="テキスト ボックス 17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0" name="直線コネクタ 17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1" name="テキスト ボックス 18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2" name="直線コネクタ 1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3" name="テキスト ボックス 1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156972</xdr:rowOff>
    </xdr:from>
    <xdr:to>
      <xdr:col>15</xdr:col>
      <xdr:colOff>180340</xdr:colOff>
      <xdr:row>85</xdr:row>
      <xdr:rowOff>137161</xdr:rowOff>
    </xdr:to>
    <xdr:cxnSp macro="">
      <xdr:nvCxnSpPr>
        <xdr:cNvPr id="185" name="直線コネクタ 184"/>
        <xdr:cNvCxnSpPr/>
      </xdr:nvCxnSpPr>
      <xdr:spPr>
        <a:xfrm flipV="1">
          <a:off x="10476865" y="13358622"/>
          <a:ext cx="0" cy="135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140988</xdr:rowOff>
    </xdr:from>
    <xdr:ext cx="469744" cy="259045"/>
    <xdr:sp macro="" textlink="">
      <xdr:nvSpPr>
        <xdr:cNvPr id="186" name="【福祉施設】&#10;一人当たり面積最小値テキスト"/>
        <xdr:cNvSpPr txBox="1"/>
      </xdr:nvSpPr>
      <xdr:spPr>
        <a:xfrm>
          <a:off x="10566400"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0.195</a:t>
          </a:r>
          <a:endParaRPr kumimoji="1" lang="ja-JP" altLang="en-US" sz="1000" b="1">
            <a:latin typeface="ＭＳ Ｐゴシック"/>
          </a:endParaRPr>
        </a:p>
      </xdr:txBody>
    </xdr:sp>
    <xdr:clientData/>
  </xdr:oneCellAnchor>
  <xdr:twoCellAnchor>
    <xdr:from>
      <xdr:col>15</xdr:col>
      <xdr:colOff>92075</xdr:colOff>
      <xdr:row>85</xdr:row>
      <xdr:rowOff>137161</xdr:rowOff>
    </xdr:from>
    <xdr:to>
      <xdr:col>15</xdr:col>
      <xdr:colOff>269875</xdr:colOff>
      <xdr:row>85</xdr:row>
      <xdr:rowOff>137161</xdr:rowOff>
    </xdr:to>
    <xdr:cxnSp macro="">
      <xdr:nvCxnSpPr>
        <xdr:cNvPr id="187" name="直線コネクタ 186"/>
        <xdr:cNvCxnSpPr/>
      </xdr:nvCxnSpPr>
      <xdr:spPr>
        <a:xfrm>
          <a:off x="10388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103649</xdr:rowOff>
    </xdr:from>
    <xdr:ext cx="469744" cy="259045"/>
    <xdr:sp macro="" textlink="">
      <xdr:nvSpPr>
        <xdr:cNvPr id="188" name="【福祉施設】&#10;一人当たり面積最大値テキスト"/>
        <xdr:cNvSpPr txBox="1"/>
      </xdr:nvSpPr>
      <xdr:spPr>
        <a:xfrm>
          <a:off x="10566400" y="1313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15</xdr:col>
      <xdr:colOff>92075</xdr:colOff>
      <xdr:row>77</xdr:row>
      <xdr:rowOff>156972</xdr:rowOff>
    </xdr:from>
    <xdr:to>
      <xdr:col>15</xdr:col>
      <xdr:colOff>269875</xdr:colOff>
      <xdr:row>77</xdr:row>
      <xdr:rowOff>156972</xdr:rowOff>
    </xdr:to>
    <xdr:cxnSp macro="">
      <xdr:nvCxnSpPr>
        <xdr:cNvPr id="189" name="直線コネクタ 188"/>
        <xdr:cNvCxnSpPr/>
      </xdr:nvCxnSpPr>
      <xdr:spPr>
        <a:xfrm>
          <a:off x="10388600" y="1335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190" name="【福祉施設】&#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191" name="フローチャート : 判断 190"/>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2" name="テキスト ボックス 1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3" name="テキスト ボックス 1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4" name="テキスト ボックス 1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5" name="テキスト ボックス 1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6" name="テキスト ボックス 1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155702</xdr:rowOff>
    </xdr:from>
    <xdr:to>
      <xdr:col>15</xdr:col>
      <xdr:colOff>231775</xdr:colOff>
      <xdr:row>82</xdr:row>
      <xdr:rowOff>85852</xdr:rowOff>
    </xdr:to>
    <xdr:sp macro="" textlink="">
      <xdr:nvSpPr>
        <xdr:cNvPr id="197" name="円/楕円 196"/>
        <xdr:cNvSpPr/>
      </xdr:nvSpPr>
      <xdr:spPr>
        <a:xfrm>
          <a:off x="10426700" y="140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7129</xdr:rowOff>
    </xdr:from>
    <xdr:ext cx="469744" cy="259045"/>
    <xdr:sp macro="" textlink="">
      <xdr:nvSpPr>
        <xdr:cNvPr id="198" name="【福祉施設】&#10;一人当たり面積該当値テキスト"/>
        <xdr:cNvSpPr txBox="1"/>
      </xdr:nvSpPr>
      <xdr:spPr>
        <a:xfrm>
          <a:off x="10566400"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9" name="正方形/長方形 19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0" name="正方形/長方形 1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1" name="正方形/長方形 2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2" name="正方形/長方形 2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3" name="正方形/長方形 2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4" name="正方形/長方形 2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5" name="正方形/長方形 2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6" name="正方形/長方形 20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7" name="正方形/長方形 20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8" name="正方形/長方形 2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09" name="正方形/長方形 2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0" name="正方形/長方形 2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1" name="正方形/長方形 2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2" name="正方形/長方形 2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3" name="正方形/長方形 2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4" name="正方形/長方形 213"/>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5" name="正方形/長方形 21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6" name="正方形/長方形 2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7" name="正方形/長方形 2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8" name="正方形/長方形 2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9" name="正方形/長方形 2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0" name="正方形/長方形 2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1" name="正方形/長方形 2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2" name="正方形/長方形 221"/>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23" name="正方形/長方形 22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4" name="正方形/長方形 2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5" name="正方形/長方形 2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6" name="正方形/長方形 2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7" name="正方形/長方形 2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8" name="正方形/長方形 2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29" name="正方形/長方形 2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228,908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30" name="正方形/長方形 229"/>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31" name="正方形/長方形 23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2" name="正方形/長方形 2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3" name="正方形/長方形 2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4" name="正方形/長方形 2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5" name="正方形/長方形 2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6" name="正方形/長方形 2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7" name="正方形/長方形 2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8" name="正方形/長方形 23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9" name="テキスト ボックス 2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0" name="直線コネクタ 2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1" name="テキスト ボックス 2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2" name="直線コネクタ 2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3" name="テキスト ボックス 2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4" name="直線コネクタ 2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5" name="テキスト ボックス 2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46" name="直線コネクタ 2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47" name="テキスト ボックス 2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48" name="直線コネクタ 2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49" name="テキスト ボックス 2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0" name="直線コネクタ 2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1" name="テキスト ボックス 2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2" name="直線コネクタ 2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3" name="テキスト ボックス 2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4"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65</xdr:row>
      <xdr:rowOff>0</xdr:rowOff>
    </xdr:to>
    <xdr:cxnSp macro="">
      <xdr:nvCxnSpPr>
        <xdr:cNvPr id="255" name="直線コネクタ 254"/>
        <xdr:cNvCxnSpPr/>
      </xdr:nvCxnSpPr>
      <xdr:spPr>
        <a:xfrm flipV="1">
          <a:off x="16318864" y="96012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256" name="【保健センター・保健所】&#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257" name="直線コネクタ 256"/>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258"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259" name="直線コネクタ 258"/>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260"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261" name="フローチャート : 判断 260"/>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2" name="テキスト ボックス 2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3" name="テキスト ボックス 2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4" name="テキスト ボックス 2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5" name="テキスト ボックス 2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6" name="テキスト ボックス 2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93980</xdr:rowOff>
    </xdr:from>
    <xdr:to>
      <xdr:col>23</xdr:col>
      <xdr:colOff>568325</xdr:colOff>
      <xdr:row>58</xdr:row>
      <xdr:rowOff>24130</xdr:rowOff>
    </xdr:to>
    <xdr:sp macro="" textlink="">
      <xdr:nvSpPr>
        <xdr:cNvPr id="267" name="円/楕円 266"/>
        <xdr:cNvSpPr/>
      </xdr:nvSpPr>
      <xdr:spPr>
        <a:xfrm>
          <a:off x="16268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116857</xdr:rowOff>
    </xdr:from>
    <xdr:ext cx="405111" cy="259045"/>
    <xdr:sp macro="" textlink="">
      <xdr:nvSpPr>
        <xdr:cNvPr id="268" name="【保健センター・保健所】&#10;有形固定資産減価償却率該当値テキスト"/>
        <xdr:cNvSpPr txBox="1"/>
      </xdr:nvSpPr>
      <xdr:spPr>
        <a:xfrm>
          <a:off x="16408400"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69" name="正方形/長方形 26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0" name="正方形/長方形 2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1" name="正方形/長方形 2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2" name="正方形/長方形 2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3" name="正方形/長方形 2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4" name="正方形/長方形 2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5" name="正方形/長方形 2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6" name="正方形/長方形 27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7" name="テキスト ボックス 2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8" name="直線コネクタ 2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79" name="直線コネクタ 2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0" name="テキスト ボックス 2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1" name="直線コネクタ 2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2" name="テキスト ボックス 2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83" name="直線コネクタ 2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84" name="テキスト ボックス 2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85" name="直線コネクタ 2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86" name="テキスト ボックス 2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87" name="直線コネクタ 2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88" name="テキスト ボックス 2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89" name="直線コネクタ 2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0" name="テキスト ボックス 2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1" name="直線コネクタ 2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2" name="テキスト ボックス 2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93"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150223</xdr:rowOff>
    </xdr:from>
    <xdr:to>
      <xdr:col>32</xdr:col>
      <xdr:colOff>186689</xdr:colOff>
      <xdr:row>64</xdr:row>
      <xdr:rowOff>34834</xdr:rowOff>
    </xdr:to>
    <xdr:cxnSp macro="">
      <xdr:nvCxnSpPr>
        <xdr:cNvPr id="294" name="直線コネクタ 293"/>
        <xdr:cNvCxnSpPr/>
      </xdr:nvCxnSpPr>
      <xdr:spPr>
        <a:xfrm flipV="1">
          <a:off x="22160864" y="9408523"/>
          <a:ext cx="0" cy="159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38661</xdr:rowOff>
    </xdr:from>
    <xdr:ext cx="469744" cy="259045"/>
    <xdr:sp macro="" textlink="">
      <xdr:nvSpPr>
        <xdr:cNvPr id="295" name="【保健センター・保健所】&#10;一人当たり面積最小値テキスト"/>
        <xdr:cNvSpPr txBox="1"/>
      </xdr:nvSpPr>
      <xdr:spPr>
        <a:xfrm>
          <a:off x="22250400" y="110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0.088</a:t>
          </a:r>
          <a:endParaRPr kumimoji="1" lang="ja-JP" altLang="en-US" sz="1000" b="1">
            <a:latin typeface="ＭＳ Ｐゴシック"/>
          </a:endParaRPr>
        </a:p>
      </xdr:txBody>
    </xdr:sp>
    <xdr:clientData/>
  </xdr:oneCellAnchor>
  <xdr:twoCellAnchor>
    <xdr:from>
      <xdr:col>32</xdr:col>
      <xdr:colOff>98425</xdr:colOff>
      <xdr:row>64</xdr:row>
      <xdr:rowOff>34834</xdr:rowOff>
    </xdr:from>
    <xdr:to>
      <xdr:col>32</xdr:col>
      <xdr:colOff>276225</xdr:colOff>
      <xdr:row>64</xdr:row>
      <xdr:rowOff>34834</xdr:rowOff>
    </xdr:to>
    <xdr:cxnSp macro="">
      <xdr:nvCxnSpPr>
        <xdr:cNvPr id="296" name="直線コネクタ 295"/>
        <xdr:cNvCxnSpPr/>
      </xdr:nvCxnSpPr>
      <xdr:spPr>
        <a:xfrm>
          <a:off x="22072600" y="110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96900</xdr:rowOff>
    </xdr:from>
    <xdr:ext cx="469744" cy="259045"/>
    <xdr:sp macro="" textlink="">
      <xdr:nvSpPr>
        <xdr:cNvPr id="297" name="【保健センター・保健所】&#10;一人当たり面積最大値テキスト"/>
        <xdr:cNvSpPr txBox="1"/>
      </xdr:nvSpPr>
      <xdr:spPr>
        <a:xfrm>
          <a:off x="22250400" y="918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a:t>
          </a:r>
          <a:endParaRPr kumimoji="1" lang="ja-JP" altLang="en-US" sz="1000" b="1">
            <a:latin typeface="ＭＳ Ｐゴシック"/>
          </a:endParaRPr>
        </a:p>
      </xdr:txBody>
    </xdr:sp>
    <xdr:clientData/>
  </xdr:oneCellAnchor>
  <xdr:twoCellAnchor>
    <xdr:from>
      <xdr:col>32</xdr:col>
      <xdr:colOff>98425</xdr:colOff>
      <xdr:row>54</xdr:row>
      <xdr:rowOff>150223</xdr:rowOff>
    </xdr:from>
    <xdr:to>
      <xdr:col>32</xdr:col>
      <xdr:colOff>276225</xdr:colOff>
      <xdr:row>54</xdr:row>
      <xdr:rowOff>150223</xdr:rowOff>
    </xdr:to>
    <xdr:cxnSp macro="">
      <xdr:nvCxnSpPr>
        <xdr:cNvPr id="298" name="直線コネクタ 297"/>
        <xdr:cNvCxnSpPr/>
      </xdr:nvCxnSpPr>
      <xdr:spPr>
        <a:xfrm>
          <a:off x="22072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94178</xdr:rowOff>
    </xdr:from>
    <xdr:ext cx="469744" cy="259045"/>
    <xdr:sp macro="" textlink="">
      <xdr:nvSpPr>
        <xdr:cNvPr id="299" name="【保健センター・保健所】&#10;一人当たり面積平均値テキスト"/>
        <xdr:cNvSpPr txBox="1"/>
      </xdr:nvSpPr>
      <xdr:spPr>
        <a:xfrm>
          <a:off x="22250400" y="10724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115751</xdr:rowOff>
    </xdr:from>
    <xdr:to>
      <xdr:col>32</xdr:col>
      <xdr:colOff>238125</xdr:colOff>
      <xdr:row>63</xdr:row>
      <xdr:rowOff>45901</xdr:rowOff>
    </xdr:to>
    <xdr:sp macro="" textlink="">
      <xdr:nvSpPr>
        <xdr:cNvPr id="300" name="フローチャート : 判断 299"/>
        <xdr:cNvSpPr/>
      </xdr:nvSpPr>
      <xdr:spPr>
        <a:xfrm>
          <a:off x="22110700" y="1074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01" name="テキスト ボックス 3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2" name="テキスト ボックス 3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3" name="テキスト ボックス 3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4" name="テキスト ボックス 3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5" name="テキスト ボックス 3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142422</xdr:rowOff>
    </xdr:from>
    <xdr:to>
      <xdr:col>32</xdr:col>
      <xdr:colOff>238125</xdr:colOff>
      <xdr:row>60</xdr:row>
      <xdr:rowOff>72572</xdr:rowOff>
    </xdr:to>
    <xdr:sp macro="" textlink="">
      <xdr:nvSpPr>
        <xdr:cNvPr id="306" name="円/楕円 305"/>
        <xdr:cNvSpPr/>
      </xdr:nvSpPr>
      <xdr:spPr>
        <a:xfrm>
          <a:off x="221107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165299</xdr:rowOff>
    </xdr:from>
    <xdr:ext cx="469744" cy="259045"/>
    <xdr:sp macro="" textlink="">
      <xdr:nvSpPr>
        <xdr:cNvPr id="307" name="【保健センター・保健所】&#10;一人当たり面積該当値テキスト"/>
        <xdr:cNvSpPr txBox="1"/>
      </xdr:nvSpPr>
      <xdr:spPr>
        <a:xfrm>
          <a:off x="22250400"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8" name="正方形/長方形 30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9" name="正方形/長方形 3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0" name="正方形/長方形 3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1" name="正方形/長方形 3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2" name="正方形/長方形 3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3" name="正方形/長方形 3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4" name="正方形/長方形 3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5" name="正方形/長方形 31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6" name="テキスト ボックス 3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7" name="直線コネクタ 3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18" name="テキスト ボックス 31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19" name="直線コネクタ 31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20" name="テキスト ボックス 31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1" name="直線コネクタ 32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2" name="テキスト ボックス 32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3" name="直線コネクタ 32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4" name="テキスト ボックス 32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5" name="直線コネクタ 32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6" name="テキスト ボックス 32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7" name="直線コネクタ 32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28" name="テキスト ボックス 32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9" name="直線コネクタ 3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0" name="テキスト ボックス 3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31"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144780</xdr:rowOff>
    </xdr:from>
    <xdr:to>
      <xdr:col>23</xdr:col>
      <xdr:colOff>516889</xdr:colOff>
      <xdr:row>86</xdr:row>
      <xdr:rowOff>28575</xdr:rowOff>
    </xdr:to>
    <xdr:cxnSp macro="">
      <xdr:nvCxnSpPr>
        <xdr:cNvPr id="332" name="直線コネクタ 331"/>
        <xdr:cNvCxnSpPr/>
      </xdr:nvCxnSpPr>
      <xdr:spPr>
        <a:xfrm flipV="1">
          <a:off x="16318864" y="1351788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333" name="【消防施設】&#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334" name="直線コネクタ 33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91457</xdr:rowOff>
    </xdr:from>
    <xdr:ext cx="405111" cy="259045"/>
    <xdr:sp macro="" textlink="">
      <xdr:nvSpPr>
        <xdr:cNvPr id="335" name="【消防施設】&#10;有形固定資産減価償却率最大値テキスト"/>
        <xdr:cNvSpPr txBox="1"/>
      </xdr:nvSpPr>
      <xdr:spPr>
        <a:xfrm>
          <a:off x="16408400" y="1329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144780</xdr:rowOff>
    </xdr:from>
    <xdr:to>
      <xdr:col>23</xdr:col>
      <xdr:colOff>606425</xdr:colOff>
      <xdr:row>78</xdr:row>
      <xdr:rowOff>144780</xdr:rowOff>
    </xdr:to>
    <xdr:cxnSp macro="">
      <xdr:nvCxnSpPr>
        <xdr:cNvPr id="336" name="直線コネクタ 335"/>
        <xdr:cNvCxnSpPr/>
      </xdr:nvCxnSpPr>
      <xdr:spPr>
        <a:xfrm>
          <a:off x="16230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146702</xdr:rowOff>
    </xdr:from>
    <xdr:ext cx="405111" cy="259045"/>
    <xdr:sp macro="" textlink="">
      <xdr:nvSpPr>
        <xdr:cNvPr id="337" name="【消防施設】&#10;有形固定資産減価償却率平均値テキスト"/>
        <xdr:cNvSpPr txBox="1"/>
      </xdr:nvSpPr>
      <xdr:spPr>
        <a:xfrm>
          <a:off x="16408400" y="1386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168275</xdr:rowOff>
    </xdr:from>
    <xdr:to>
      <xdr:col>23</xdr:col>
      <xdr:colOff>568325</xdr:colOff>
      <xdr:row>81</xdr:row>
      <xdr:rowOff>98425</xdr:rowOff>
    </xdr:to>
    <xdr:sp macro="" textlink="">
      <xdr:nvSpPr>
        <xdr:cNvPr id="338" name="フローチャート : 判断 337"/>
        <xdr:cNvSpPr/>
      </xdr:nvSpPr>
      <xdr:spPr>
        <a:xfrm>
          <a:off x="162687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9" name="テキスト ボックス 3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0" name="テキスト ボックス 3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1" name="テキスト ボックス 3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2" name="テキスト ボックス 3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3" name="テキスト ボックス 3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93980</xdr:rowOff>
    </xdr:from>
    <xdr:to>
      <xdr:col>23</xdr:col>
      <xdr:colOff>568325</xdr:colOff>
      <xdr:row>79</xdr:row>
      <xdr:rowOff>24130</xdr:rowOff>
    </xdr:to>
    <xdr:sp macro="" textlink="">
      <xdr:nvSpPr>
        <xdr:cNvPr id="344" name="円/楕円 343"/>
        <xdr:cNvSpPr/>
      </xdr:nvSpPr>
      <xdr:spPr>
        <a:xfrm>
          <a:off x="162687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47007</xdr:rowOff>
    </xdr:from>
    <xdr:ext cx="405111" cy="259045"/>
    <xdr:sp macro="" textlink="">
      <xdr:nvSpPr>
        <xdr:cNvPr id="345" name="【消防施設】&#10;有形固定資産減価償却率該当値テキスト"/>
        <xdr:cNvSpPr txBox="1"/>
      </xdr:nvSpPr>
      <xdr:spPr>
        <a:xfrm>
          <a:off x="16408400" y="1342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6" name="正方形/長方形 34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7" name="正方形/長方形 3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8" name="正方形/長方形 3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9" name="正方形/長方形 3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0" name="正方形/長方形 3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1" name="正方形/長方形 3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2" name="正方形/長方形 3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53" name="正方形/長方形 352"/>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4" name="テキスト ボックス 3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5" name="直線コネクタ 3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56" name="テキスト ボックス 35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357" name="直線コネクタ 3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58" name="テキスト ボックス 3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59" name="直線コネクタ 3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60" name="テキスト ボックス 3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61" name="直線コネクタ 3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62" name="テキスト ボックス 3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63" name="直線コネクタ 3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64" name="テキスト ボックス 3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5" name="直線コネクタ 3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6" name="テキスト ボックス 3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7"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67818</xdr:rowOff>
    </xdr:from>
    <xdr:to>
      <xdr:col>32</xdr:col>
      <xdr:colOff>186689</xdr:colOff>
      <xdr:row>86</xdr:row>
      <xdr:rowOff>124968</xdr:rowOff>
    </xdr:to>
    <xdr:cxnSp macro="">
      <xdr:nvCxnSpPr>
        <xdr:cNvPr id="368" name="直線コネクタ 367"/>
        <xdr:cNvCxnSpPr/>
      </xdr:nvCxnSpPr>
      <xdr:spPr>
        <a:xfrm flipV="1">
          <a:off x="22160864" y="13612368"/>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128795</xdr:rowOff>
    </xdr:from>
    <xdr:ext cx="469744" cy="259045"/>
    <xdr:sp macro="" textlink="">
      <xdr:nvSpPr>
        <xdr:cNvPr id="369" name="【消防施設】&#10;一人当たり面積最小値テキスト"/>
        <xdr:cNvSpPr txBox="1"/>
      </xdr:nvSpPr>
      <xdr:spPr>
        <a:xfrm>
          <a:off x="22250400" y="1487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0.081</a:t>
          </a:r>
          <a:endParaRPr kumimoji="1" lang="ja-JP" altLang="en-US" sz="1000" b="1">
            <a:latin typeface="ＭＳ Ｐゴシック"/>
          </a:endParaRPr>
        </a:p>
      </xdr:txBody>
    </xdr:sp>
    <xdr:clientData/>
  </xdr:oneCellAnchor>
  <xdr:twoCellAnchor>
    <xdr:from>
      <xdr:col>32</xdr:col>
      <xdr:colOff>98425</xdr:colOff>
      <xdr:row>86</xdr:row>
      <xdr:rowOff>124968</xdr:rowOff>
    </xdr:from>
    <xdr:to>
      <xdr:col>32</xdr:col>
      <xdr:colOff>276225</xdr:colOff>
      <xdr:row>86</xdr:row>
      <xdr:rowOff>124968</xdr:rowOff>
    </xdr:to>
    <xdr:cxnSp macro="">
      <xdr:nvCxnSpPr>
        <xdr:cNvPr id="370" name="直線コネクタ 369"/>
        <xdr:cNvCxnSpPr/>
      </xdr:nvCxnSpPr>
      <xdr:spPr>
        <a:xfrm>
          <a:off x="22072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14495</xdr:rowOff>
    </xdr:from>
    <xdr:ext cx="469744" cy="259045"/>
    <xdr:sp macro="" textlink="">
      <xdr:nvSpPr>
        <xdr:cNvPr id="371" name="【消防施設】&#10;一人当たり面積最大値テキスト"/>
        <xdr:cNvSpPr txBox="1"/>
      </xdr:nvSpPr>
      <xdr:spPr>
        <a:xfrm>
          <a:off x="222504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79</xdr:row>
      <xdr:rowOff>67818</xdr:rowOff>
    </xdr:from>
    <xdr:to>
      <xdr:col>32</xdr:col>
      <xdr:colOff>276225</xdr:colOff>
      <xdr:row>79</xdr:row>
      <xdr:rowOff>67818</xdr:rowOff>
    </xdr:to>
    <xdr:cxnSp macro="">
      <xdr:nvCxnSpPr>
        <xdr:cNvPr id="372" name="直線コネクタ 371"/>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89171</xdr:rowOff>
    </xdr:from>
    <xdr:ext cx="469744" cy="259045"/>
    <xdr:sp macro="" textlink="">
      <xdr:nvSpPr>
        <xdr:cNvPr id="373" name="【消防施設】&#10;一人当たり面積平均値テキスト"/>
        <xdr:cNvSpPr txBox="1"/>
      </xdr:nvSpPr>
      <xdr:spPr>
        <a:xfrm>
          <a:off x="22250400" y="14148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110744</xdr:rowOff>
    </xdr:from>
    <xdr:to>
      <xdr:col>32</xdr:col>
      <xdr:colOff>238125</xdr:colOff>
      <xdr:row>83</xdr:row>
      <xdr:rowOff>40894</xdr:rowOff>
    </xdr:to>
    <xdr:sp macro="" textlink="">
      <xdr:nvSpPr>
        <xdr:cNvPr id="374" name="フローチャート : 判断 373"/>
        <xdr:cNvSpPr/>
      </xdr:nvSpPr>
      <xdr:spPr>
        <a:xfrm>
          <a:off x="22110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5" name="テキスト ボックス 3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6" name="テキスト ボックス 3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7" name="テキスト ボックス 3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8" name="テキスト ボックス 3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9" name="テキスト ボックス 3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79</xdr:row>
      <xdr:rowOff>108458</xdr:rowOff>
    </xdr:from>
    <xdr:to>
      <xdr:col>32</xdr:col>
      <xdr:colOff>238125</xdr:colOff>
      <xdr:row>80</xdr:row>
      <xdr:rowOff>38608</xdr:rowOff>
    </xdr:to>
    <xdr:sp macro="" textlink="">
      <xdr:nvSpPr>
        <xdr:cNvPr id="380" name="円/楕円 379"/>
        <xdr:cNvSpPr/>
      </xdr:nvSpPr>
      <xdr:spPr>
        <a:xfrm>
          <a:off x="221107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23385</xdr:rowOff>
    </xdr:from>
    <xdr:ext cx="469744" cy="259045"/>
    <xdr:sp macro="" textlink="">
      <xdr:nvSpPr>
        <xdr:cNvPr id="381" name="【消防施設】&#10;一人当たり面積該当値テキスト"/>
        <xdr:cNvSpPr txBox="1"/>
      </xdr:nvSpPr>
      <xdr:spPr>
        <a:xfrm>
          <a:off x="22250400" y="1356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82" name="正方形/長方形 38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3" name="正方形/長方形 3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4" name="正方形/長方形 3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5" name="正方形/長方形 3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6" name="正方形/長方形 3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7" name="正方形/長方形 3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8" name="正方形/長方形 3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9" name="正方形/長方形 38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0" name="テキスト ボックス 3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1" name="直線コネクタ 3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92" name="テキスト ボックス 3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3" name="直線コネクタ 3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4" name="テキスト ボックス 3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5" name="直線コネクタ 3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96" name="テキスト ボックス 3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97" name="直線コネクタ 3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98" name="テキスト ボックス 3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99" name="直線コネクタ 3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0" name="テキスト ボックス 3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1" name="直線コネクタ 4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02" name="テキスト ボックス 4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3" name="直線コネクタ 4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4" name="テキスト ボックス 4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109</xdr:row>
      <xdr:rowOff>19050</xdr:rowOff>
    </xdr:to>
    <xdr:cxnSp macro="">
      <xdr:nvCxnSpPr>
        <xdr:cNvPr id="406" name="直線コネクタ 405"/>
        <xdr:cNvCxnSpPr/>
      </xdr:nvCxnSpPr>
      <xdr:spPr>
        <a:xfrm flipV="1">
          <a:off x="16318864" y="172478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22877</xdr:rowOff>
    </xdr:from>
    <xdr:ext cx="405111" cy="259045"/>
    <xdr:sp macro="" textlink="">
      <xdr:nvSpPr>
        <xdr:cNvPr id="407" name="【庁舎】&#10;有形固定資産減価償却率最小値テキスト"/>
        <xdr:cNvSpPr txBox="1"/>
      </xdr:nvSpPr>
      <xdr:spPr>
        <a:xfrm>
          <a:off x="164084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428625</xdr:colOff>
      <xdr:row>109</xdr:row>
      <xdr:rowOff>19050</xdr:rowOff>
    </xdr:from>
    <xdr:to>
      <xdr:col>23</xdr:col>
      <xdr:colOff>606425</xdr:colOff>
      <xdr:row>109</xdr:row>
      <xdr:rowOff>19050</xdr:rowOff>
    </xdr:to>
    <xdr:cxnSp macro="">
      <xdr:nvCxnSpPr>
        <xdr:cNvPr id="408" name="直線コネクタ 407"/>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09"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10" name="直線コネクタ 409"/>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2557</xdr:rowOff>
    </xdr:from>
    <xdr:ext cx="405111" cy="259045"/>
    <xdr:sp macro="" textlink="">
      <xdr:nvSpPr>
        <xdr:cNvPr id="411" name="【庁舎】&#10;有形固定資産減価償却率平均値テキスト"/>
        <xdr:cNvSpPr txBox="1"/>
      </xdr:nvSpPr>
      <xdr:spPr>
        <a:xfrm>
          <a:off x="164084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151130</xdr:rowOff>
    </xdr:from>
    <xdr:to>
      <xdr:col>23</xdr:col>
      <xdr:colOff>568325</xdr:colOff>
      <xdr:row>105</xdr:row>
      <xdr:rowOff>81280</xdr:rowOff>
    </xdr:to>
    <xdr:sp macro="" textlink="">
      <xdr:nvSpPr>
        <xdr:cNvPr id="412" name="フローチャート : 判断 411"/>
        <xdr:cNvSpPr/>
      </xdr:nvSpPr>
      <xdr:spPr>
        <a:xfrm>
          <a:off x="16268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3" name="テキスト ボックス 4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4" name="テキスト ボックス 4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5" name="テキスト ボックス 4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6" name="テキスト ボックス 4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7" name="テキスト ボックス 4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139700</xdr:rowOff>
    </xdr:from>
    <xdr:to>
      <xdr:col>23</xdr:col>
      <xdr:colOff>568325</xdr:colOff>
      <xdr:row>109</xdr:row>
      <xdr:rowOff>69850</xdr:rowOff>
    </xdr:to>
    <xdr:sp macro="" textlink="">
      <xdr:nvSpPr>
        <xdr:cNvPr id="418" name="円/楕円 417"/>
        <xdr:cNvSpPr/>
      </xdr:nvSpPr>
      <xdr:spPr>
        <a:xfrm>
          <a:off x="16268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54627</xdr:rowOff>
    </xdr:from>
    <xdr:ext cx="405111" cy="259045"/>
    <xdr:sp macro="" textlink="">
      <xdr:nvSpPr>
        <xdr:cNvPr id="419" name="【庁舎】&#10;有形固定資産減価償却率該当値テキスト"/>
        <xdr:cNvSpPr txBox="1"/>
      </xdr:nvSpPr>
      <xdr:spPr>
        <a:xfrm>
          <a:off x="16408400" y="185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20" name="正方形/長方形 41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1" name="正方形/長方形 4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2" name="正方形/長方形 4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3" name="正方形/長方形 4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4" name="正方形/長方形 4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5" name="正方形/長方形 4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6" name="正方形/長方形 4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7" name="正方形/長方形 42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8" name="テキスト ボックス 4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9" name="直線コネクタ 4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30" name="直線コネクタ 4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31" name="テキスト ボックス 4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32" name="直線コネクタ 4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33" name="テキスト ボックス 4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34" name="直線コネクタ 4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35" name="テキスト ボックス 4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36" name="直線コネクタ 4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37" name="テキスト ボックス 4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38" name="直線コネクタ 4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39" name="テキスト ボックス 4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40" name="直線コネクタ 4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41" name="テキスト ボックス 4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2" name="直線コネクタ 4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3" name="テキスト ボックス 4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44"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142168</xdr:rowOff>
    </xdr:from>
    <xdr:to>
      <xdr:col>32</xdr:col>
      <xdr:colOff>186689</xdr:colOff>
      <xdr:row>108</xdr:row>
      <xdr:rowOff>101673</xdr:rowOff>
    </xdr:to>
    <xdr:cxnSp macro="">
      <xdr:nvCxnSpPr>
        <xdr:cNvPr id="445" name="直線コネクタ 444"/>
        <xdr:cNvCxnSpPr/>
      </xdr:nvCxnSpPr>
      <xdr:spPr>
        <a:xfrm flipV="1">
          <a:off x="22160864" y="17287168"/>
          <a:ext cx="0" cy="133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105500</xdr:rowOff>
    </xdr:from>
    <xdr:ext cx="469744" cy="259045"/>
    <xdr:sp macro="" textlink="">
      <xdr:nvSpPr>
        <xdr:cNvPr id="446" name="【庁舎】&#10;一人当たり面積最小値テキスト"/>
        <xdr:cNvSpPr txBox="1"/>
      </xdr:nvSpPr>
      <xdr:spPr>
        <a:xfrm>
          <a:off x="22250400" y="1862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108</xdr:row>
      <xdr:rowOff>101673</xdr:rowOff>
    </xdr:from>
    <xdr:to>
      <xdr:col>32</xdr:col>
      <xdr:colOff>276225</xdr:colOff>
      <xdr:row>108</xdr:row>
      <xdr:rowOff>101673</xdr:rowOff>
    </xdr:to>
    <xdr:cxnSp macro="">
      <xdr:nvCxnSpPr>
        <xdr:cNvPr id="447" name="直線コネクタ 446"/>
        <xdr:cNvCxnSpPr/>
      </xdr:nvCxnSpPr>
      <xdr:spPr>
        <a:xfrm>
          <a:off x="22072600" y="1861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88845</xdr:rowOff>
    </xdr:from>
    <xdr:ext cx="469744" cy="259045"/>
    <xdr:sp macro="" textlink="">
      <xdr:nvSpPr>
        <xdr:cNvPr id="448" name="【庁舎】&#10;一人当たり面積最大値テキスト"/>
        <xdr:cNvSpPr txBox="1"/>
      </xdr:nvSpPr>
      <xdr:spPr>
        <a:xfrm>
          <a:off x="22250400" y="1706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4.398</a:t>
          </a:r>
          <a:endParaRPr kumimoji="1" lang="ja-JP" altLang="en-US" sz="1000" b="1">
            <a:latin typeface="ＭＳ Ｐゴシック"/>
          </a:endParaRPr>
        </a:p>
      </xdr:txBody>
    </xdr:sp>
    <xdr:clientData/>
  </xdr:oneCellAnchor>
  <xdr:twoCellAnchor>
    <xdr:from>
      <xdr:col>32</xdr:col>
      <xdr:colOff>98425</xdr:colOff>
      <xdr:row>100</xdr:row>
      <xdr:rowOff>142168</xdr:rowOff>
    </xdr:from>
    <xdr:to>
      <xdr:col>32</xdr:col>
      <xdr:colOff>276225</xdr:colOff>
      <xdr:row>100</xdr:row>
      <xdr:rowOff>142168</xdr:rowOff>
    </xdr:to>
    <xdr:cxnSp macro="">
      <xdr:nvCxnSpPr>
        <xdr:cNvPr id="449" name="直線コネクタ 448"/>
        <xdr:cNvCxnSpPr/>
      </xdr:nvCxnSpPr>
      <xdr:spPr>
        <a:xfrm>
          <a:off x="22072600" y="1728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162904</xdr:rowOff>
    </xdr:from>
    <xdr:ext cx="469744" cy="259045"/>
    <xdr:sp macro="" textlink="">
      <xdr:nvSpPr>
        <xdr:cNvPr id="450" name="【庁舎】&#10;一人当たり面積平均値テキスト"/>
        <xdr:cNvSpPr txBox="1"/>
      </xdr:nvSpPr>
      <xdr:spPr>
        <a:xfrm>
          <a:off x="22250400" y="18165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140027</xdr:rowOff>
    </xdr:from>
    <xdr:to>
      <xdr:col>32</xdr:col>
      <xdr:colOff>238125</xdr:colOff>
      <xdr:row>107</xdr:row>
      <xdr:rowOff>70177</xdr:rowOff>
    </xdr:to>
    <xdr:sp macro="" textlink="">
      <xdr:nvSpPr>
        <xdr:cNvPr id="451" name="フローチャート : 判断 450"/>
        <xdr:cNvSpPr/>
      </xdr:nvSpPr>
      <xdr:spPr>
        <a:xfrm>
          <a:off x="22110700" y="183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2" name="テキスト ボックス 4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3" name="テキスト ボックス 4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4" name="テキスト ボックス 4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5" name="テキスト ボックス 4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6" name="テキスト ボックス 4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63609</xdr:rowOff>
    </xdr:from>
    <xdr:to>
      <xdr:col>32</xdr:col>
      <xdr:colOff>238125</xdr:colOff>
      <xdr:row>107</xdr:row>
      <xdr:rowOff>165209</xdr:rowOff>
    </xdr:to>
    <xdr:sp macro="" textlink="">
      <xdr:nvSpPr>
        <xdr:cNvPr id="457" name="円/楕円 456"/>
        <xdr:cNvSpPr/>
      </xdr:nvSpPr>
      <xdr:spPr>
        <a:xfrm>
          <a:off x="22110700" y="1840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42036</xdr:rowOff>
    </xdr:from>
    <xdr:ext cx="469744" cy="259045"/>
    <xdr:sp macro="" textlink="">
      <xdr:nvSpPr>
        <xdr:cNvPr id="458" name="【庁舎】&#10;一人当たり面積該当値テキスト"/>
        <xdr:cNvSpPr txBox="1"/>
      </xdr:nvSpPr>
      <xdr:spPr>
        <a:xfrm>
          <a:off x="22250400" y="1838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9" name="正方形/長方形 45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0" name="正方形/長方形 4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1" name="テキスト ボックス 46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a:t>
          </a:r>
          <a:r>
            <a:rPr kumimoji="1" lang="en-US" altLang="ja-JP" sz="1300">
              <a:latin typeface="ＭＳ Ｐゴシック"/>
            </a:rPr>
            <a:t>【</a:t>
          </a:r>
          <a:r>
            <a:rPr kumimoji="1" lang="ja-JP" altLang="en-US" sz="1300">
              <a:latin typeface="ＭＳ Ｐゴシック"/>
            </a:rPr>
            <a:t>体育館・プール</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保健センター・保健所</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消防施設</a:t>
          </a:r>
          <a:r>
            <a:rPr kumimoji="1" lang="en-US" altLang="ja-JP" sz="1300">
              <a:latin typeface="ＭＳ Ｐゴシック"/>
            </a:rPr>
            <a:t>】</a:t>
          </a:r>
          <a:r>
            <a:rPr kumimoji="1" lang="ja-JP" altLang="en-US" sz="1300">
              <a:latin typeface="ＭＳ Ｐゴシック"/>
            </a:rPr>
            <a:t>であり、特に低くなっている施設は、</a:t>
          </a:r>
          <a:r>
            <a:rPr kumimoji="1" lang="en-US" altLang="ja-JP" sz="1300">
              <a:latin typeface="ＭＳ Ｐゴシック"/>
            </a:rPr>
            <a:t>【</a:t>
          </a:r>
          <a:r>
            <a:rPr kumimoji="1" lang="ja-JP" altLang="en-US" sz="1300">
              <a:latin typeface="ＭＳ Ｐゴシック"/>
            </a:rPr>
            <a:t>福祉施設</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庁舎</a:t>
          </a:r>
          <a:r>
            <a:rPr kumimoji="1" lang="en-US" altLang="ja-JP" sz="1300">
              <a:latin typeface="ＭＳ Ｐゴシック"/>
            </a:rPr>
            <a:t>】</a:t>
          </a:r>
          <a:r>
            <a:rPr kumimoji="1" lang="ja-JP" altLang="en-US" sz="1300">
              <a:latin typeface="ＭＳ Ｐゴシック"/>
            </a:rPr>
            <a:t>である。</a:t>
          </a:r>
          <a:endParaRPr kumimoji="1" lang="en-US" altLang="ja-JP" sz="1300">
            <a:latin typeface="ＭＳ Ｐゴシック"/>
          </a:endParaRPr>
        </a:p>
        <a:p>
          <a:r>
            <a:rPr kumimoji="1" lang="ja-JP" altLang="en-US" sz="1300">
              <a:latin typeface="ＭＳ Ｐゴシック"/>
            </a:rPr>
            <a:t>特に低くなっている</a:t>
          </a:r>
          <a:r>
            <a:rPr kumimoji="1" lang="en-US" altLang="ja-JP" sz="1300">
              <a:latin typeface="ＭＳ Ｐゴシック"/>
            </a:rPr>
            <a:t>【</a:t>
          </a:r>
          <a:r>
            <a:rPr kumimoji="1" lang="ja-JP" altLang="en-US" sz="1300">
              <a:latin typeface="ＭＳ Ｐゴシック"/>
            </a:rPr>
            <a:t>庁舎</a:t>
          </a:r>
          <a:r>
            <a:rPr kumimoji="1" lang="en-US" altLang="ja-JP" sz="1300">
              <a:latin typeface="ＭＳ Ｐゴシック"/>
            </a:rPr>
            <a:t>】</a:t>
          </a:r>
          <a:r>
            <a:rPr kumimoji="1" lang="ja-JP" altLang="en-US" sz="1300">
              <a:latin typeface="ＭＳ Ｐゴシック"/>
            </a:rPr>
            <a:t>については、平成１８年度に整備され、耐用年数もあることから、数値が低くなっている。</a:t>
          </a:r>
          <a:r>
            <a:rPr kumimoji="1" lang="en-US" altLang="ja-JP" sz="1300">
              <a:latin typeface="ＭＳ Ｐゴシック"/>
            </a:rPr>
            <a:t>【</a:t>
          </a:r>
          <a:r>
            <a:rPr kumimoji="1" lang="ja-JP" altLang="en-US" sz="1300">
              <a:latin typeface="ＭＳ Ｐゴシック"/>
            </a:rPr>
            <a:t>体育館・プール</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保健センター・保健所</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消防施設</a:t>
          </a:r>
          <a:r>
            <a:rPr kumimoji="1" lang="en-US" altLang="ja-JP" sz="1300">
              <a:latin typeface="ＭＳ Ｐゴシック"/>
            </a:rPr>
            <a:t>】</a:t>
          </a:r>
          <a:r>
            <a:rPr kumimoji="1" lang="ja-JP" altLang="en-US" sz="1300">
              <a:latin typeface="ＭＳ Ｐゴシック"/>
            </a:rPr>
            <a:t>については、整備してから比較的年数が経っているものが多いことが償却率を上昇させていると思われる。</a:t>
          </a:r>
          <a:endParaRPr kumimoji="1" lang="en-US" altLang="ja-JP" sz="1300">
            <a:latin typeface="ＭＳ Ｐゴシック"/>
          </a:endParaRPr>
        </a:p>
        <a:p>
          <a:r>
            <a:rPr kumimoji="1" lang="ja-JP" altLang="en-US" sz="1300">
              <a:latin typeface="ＭＳ Ｐゴシック"/>
            </a:rPr>
            <a:t>しかしながら、有形固定資産減価償却率については、償却資産評価額と</a:t>
          </a:r>
          <a:r>
            <a:rPr kumimoji="1" lang="ja-JP" altLang="en-US" sz="1300">
              <a:solidFill>
                <a:sysClr val="windowText" lastClr="000000"/>
              </a:solidFill>
              <a:latin typeface="ＭＳ Ｐゴシック"/>
            </a:rPr>
            <a:t>減価償却累計額から</a:t>
          </a:r>
          <a:r>
            <a:rPr kumimoji="1" lang="ja-JP" altLang="en-US" sz="1300">
              <a:latin typeface="ＭＳ Ｐゴシック"/>
            </a:rPr>
            <a:t>算出されるものであり、新施設が整備された場合に、その率が下がってくる可能性がある。</a:t>
          </a:r>
          <a:endParaRPr kumimoji="1" lang="en-US" altLang="ja-JP" sz="1300">
            <a:latin typeface="ＭＳ Ｐゴシック"/>
          </a:endParaRPr>
        </a:p>
        <a:p>
          <a:r>
            <a:rPr kumimoji="1" lang="ja-JP" altLang="en-US" sz="1300">
              <a:latin typeface="ＭＳ Ｐゴシック"/>
            </a:rPr>
            <a:t>今後も公共施設等総合管理計画に沿った管理に取り組んでいく。</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3,677
3,673
236.45
6,274,079
5,913,782
111,368
3,146,123
3,972,112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普通会計の財源の</a:t>
          </a:r>
          <a:r>
            <a:rPr kumimoji="1" lang="en-US" altLang="ja-JP" sz="1100">
              <a:solidFill>
                <a:schemeClr val="dk1"/>
              </a:solidFill>
              <a:effectLst/>
              <a:latin typeface="+mn-lt"/>
              <a:ea typeface="+mn-ea"/>
              <a:cs typeface="+mn-cs"/>
            </a:rPr>
            <a:t>46.0</a:t>
          </a:r>
          <a:r>
            <a:rPr kumimoji="1" lang="ja-JP" altLang="ja-JP" sz="1100">
              <a:solidFill>
                <a:schemeClr val="dk1"/>
              </a:solidFill>
              <a:effectLst/>
              <a:latin typeface="+mn-lt"/>
              <a:ea typeface="+mn-ea"/>
              <a:cs typeface="+mn-cs"/>
            </a:rPr>
            <a:t>％を地方交付税に依存している状況である。</a:t>
          </a:r>
          <a:endParaRPr lang="ja-JP" altLang="ja-JP" sz="1400">
            <a:effectLst/>
          </a:endParaRPr>
        </a:p>
        <a:p>
          <a:r>
            <a:rPr kumimoji="1" lang="ja-JP" altLang="ja-JP" sz="1100">
              <a:solidFill>
                <a:schemeClr val="dk1"/>
              </a:solidFill>
              <a:effectLst/>
              <a:latin typeface="+mn-lt"/>
              <a:ea typeface="+mn-ea"/>
              <a:cs typeface="+mn-cs"/>
            </a:rPr>
            <a:t>税収について、平成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年度では微減となっているが、消費税交付金の増、基準財政需要額との関連もあり、単年度での指数は、昨年度より増となっている。よって、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カ年平均での数値がわずかではあるがアップしている状態である。</a:t>
          </a:r>
          <a:endParaRPr lang="ja-JP" altLang="ja-JP" sz="1400">
            <a:effectLst/>
          </a:endParaRPr>
        </a:p>
        <a:p>
          <a:r>
            <a:rPr kumimoji="1" lang="ja-JP" altLang="ja-JP" sz="1100">
              <a:solidFill>
                <a:schemeClr val="dk1"/>
              </a:solidFill>
              <a:effectLst/>
              <a:latin typeface="+mn-lt"/>
              <a:ea typeface="+mn-ea"/>
              <a:cs typeface="+mn-cs"/>
            </a:rPr>
            <a:t>引き続き、基幹産業としての一次産業の振興を図り、税収アップを目ざすとともに、税収の徴収率の向上及び歳入の確保に努めていく。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130628</xdr:rowOff>
    </xdr:to>
    <xdr:cxnSp macro="">
      <xdr:nvCxnSpPr>
        <xdr:cNvPr id="69" name="直線コネクタ 68"/>
        <xdr:cNvCxnSpPr/>
      </xdr:nvCxnSpPr>
      <xdr:spPr>
        <a:xfrm flipV="1">
          <a:off x="4114800" y="76571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130628</xdr:rowOff>
    </xdr:to>
    <xdr:cxnSp macro="">
      <xdr:nvCxnSpPr>
        <xdr:cNvPr id="72" name="直線コネクタ 71"/>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147865</xdr:rowOff>
    </xdr:to>
    <xdr:cxnSp macro="">
      <xdr:nvCxnSpPr>
        <xdr:cNvPr id="75" name="直線コネクタ 74"/>
        <xdr:cNvCxnSpPr/>
      </xdr:nvCxnSpPr>
      <xdr:spPr>
        <a:xfrm flipV="1">
          <a:off x="2336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147865</xdr:rowOff>
    </xdr:from>
    <xdr:to>
      <xdr:col>3</xdr:col>
      <xdr:colOff>279400</xdr:colOff>
      <xdr:row>44</xdr:row>
      <xdr:rowOff>147865</xdr:rowOff>
    </xdr:to>
    <xdr:cxnSp macro="">
      <xdr:nvCxnSpPr>
        <xdr:cNvPr id="78" name="直線コネクタ 77"/>
        <xdr:cNvCxnSpPr/>
      </xdr:nvCxnSpPr>
      <xdr:spPr>
        <a:xfrm>
          <a:off x="1447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90" name="円/楕円 89"/>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1" name="テキスト ボックス 90"/>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2" name="円/楕円 91"/>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3" name="テキスト ボックス 92"/>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97065</xdr:rowOff>
    </xdr:from>
    <xdr:to>
      <xdr:col>3</xdr:col>
      <xdr:colOff>330200</xdr:colOff>
      <xdr:row>45</xdr:row>
      <xdr:rowOff>27215</xdr:rowOff>
    </xdr:to>
    <xdr:sp macro="" textlink="">
      <xdr:nvSpPr>
        <xdr:cNvPr id="94" name="円/楕円 93"/>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11992</xdr:rowOff>
    </xdr:from>
    <xdr:ext cx="762000" cy="259045"/>
    <xdr:sp macro="" textlink="">
      <xdr:nvSpPr>
        <xdr:cNvPr id="95" name="テキスト ボックス 94"/>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97065</xdr:rowOff>
    </xdr:from>
    <xdr:to>
      <xdr:col>2</xdr:col>
      <xdr:colOff>127000</xdr:colOff>
      <xdr:row>45</xdr:row>
      <xdr:rowOff>27215</xdr:rowOff>
    </xdr:to>
    <xdr:sp macro="" textlink="">
      <xdr:nvSpPr>
        <xdr:cNvPr id="96" name="円/楕円 95"/>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11992</xdr:rowOff>
    </xdr:from>
    <xdr:ext cx="762000" cy="259045"/>
    <xdr:sp macro="" textlink="">
      <xdr:nvSpPr>
        <xdr:cNvPr id="97" name="テキスト ボックス 96"/>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の経常一般財源については昨年度より減となっているものの、人件費、公債費に係る経常一財が増となっている。しかしながら、分母である、地方税や普通交付税等に係る経常一財が伸びており、結果的に経常収支比率の微減となっている。しかしながら</a:t>
          </a:r>
          <a:r>
            <a:rPr kumimoji="1" lang="ja-JP" altLang="en-US"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数値は</a:t>
          </a:r>
          <a:r>
            <a:rPr kumimoji="1" lang="ja-JP" altLang="ja-JP" sz="1100">
              <a:solidFill>
                <a:sysClr val="windowText" lastClr="000000"/>
              </a:solidFill>
              <a:effectLst/>
              <a:latin typeface="+mn-lt"/>
              <a:ea typeface="+mn-ea"/>
              <a:cs typeface="+mn-cs"/>
            </a:rPr>
            <a:t>普通交付税に</a:t>
          </a:r>
          <a:r>
            <a:rPr kumimoji="1" lang="ja-JP" altLang="en-US" sz="1100">
              <a:solidFill>
                <a:sysClr val="windowText" lastClr="000000"/>
              </a:solidFill>
              <a:effectLst/>
              <a:latin typeface="+mn-lt"/>
              <a:ea typeface="+mn-ea"/>
              <a:cs typeface="+mn-cs"/>
            </a:rPr>
            <a:t>大きく</a:t>
          </a:r>
          <a:r>
            <a:rPr kumimoji="1" lang="ja-JP" altLang="ja-JP" sz="1100">
              <a:solidFill>
                <a:schemeClr val="dk1"/>
              </a:solidFill>
              <a:effectLst/>
              <a:latin typeface="+mn-lt"/>
              <a:ea typeface="+mn-ea"/>
              <a:cs typeface="+mn-cs"/>
            </a:rPr>
            <a:t>左右され、また公債費についても事業の増加に伴い上昇する可能性がある。今後も計画的な執行を行い、自主財源の確保に努めていく。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128905</xdr:rowOff>
    </xdr:from>
    <xdr:to>
      <xdr:col>7</xdr:col>
      <xdr:colOff>152400</xdr:colOff>
      <xdr:row>62</xdr:row>
      <xdr:rowOff>136948</xdr:rowOff>
    </xdr:to>
    <xdr:cxnSp macro="">
      <xdr:nvCxnSpPr>
        <xdr:cNvPr id="132" name="直線コネクタ 131"/>
        <xdr:cNvCxnSpPr/>
      </xdr:nvCxnSpPr>
      <xdr:spPr>
        <a:xfrm flipV="1">
          <a:off x="4114800" y="1075880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62</xdr:row>
      <xdr:rowOff>136948</xdr:rowOff>
    </xdr:to>
    <xdr:cxnSp macro="">
      <xdr:nvCxnSpPr>
        <xdr:cNvPr id="135" name="直線コネクタ 134"/>
        <xdr:cNvCxnSpPr/>
      </xdr:nvCxnSpPr>
      <xdr:spPr>
        <a:xfrm>
          <a:off x="3225800" y="1065022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62</xdr:row>
      <xdr:rowOff>116840</xdr:rowOff>
    </xdr:to>
    <xdr:cxnSp macro="">
      <xdr:nvCxnSpPr>
        <xdr:cNvPr id="138" name="直線コネクタ 137"/>
        <xdr:cNvCxnSpPr/>
      </xdr:nvCxnSpPr>
      <xdr:spPr>
        <a:xfrm flipV="1">
          <a:off x="2336800" y="1065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33444</xdr:rowOff>
    </xdr:from>
    <xdr:to>
      <xdr:col>3</xdr:col>
      <xdr:colOff>279400</xdr:colOff>
      <xdr:row>62</xdr:row>
      <xdr:rowOff>116840</xdr:rowOff>
    </xdr:to>
    <xdr:cxnSp macro="">
      <xdr:nvCxnSpPr>
        <xdr:cNvPr id="141" name="直線コネクタ 140"/>
        <xdr:cNvCxnSpPr/>
      </xdr:nvCxnSpPr>
      <xdr:spPr>
        <a:xfrm>
          <a:off x="1447800" y="10320444"/>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78105</xdr:rowOff>
    </xdr:from>
    <xdr:to>
      <xdr:col>7</xdr:col>
      <xdr:colOff>203200</xdr:colOff>
      <xdr:row>63</xdr:row>
      <xdr:rowOff>8255</xdr:rowOff>
    </xdr:to>
    <xdr:sp macro="" textlink="">
      <xdr:nvSpPr>
        <xdr:cNvPr id="151" name="円/楕円 150"/>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94632</xdr:rowOff>
    </xdr:from>
    <xdr:ext cx="762000" cy="259045"/>
    <xdr:sp macro="" textlink="">
      <xdr:nvSpPr>
        <xdr:cNvPr id="152" name="財政構造の弾力性該当値テキスト"/>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86148</xdr:rowOff>
    </xdr:from>
    <xdr:to>
      <xdr:col>6</xdr:col>
      <xdr:colOff>50800</xdr:colOff>
      <xdr:row>63</xdr:row>
      <xdr:rowOff>16298</xdr:rowOff>
    </xdr:to>
    <xdr:sp macro="" textlink="">
      <xdr:nvSpPr>
        <xdr:cNvPr id="153" name="円/楕円 152"/>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26475</xdr:rowOff>
    </xdr:from>
    <xdr:ext cx="736600" cy="259045"/>
    <xdr:sp macro="" textlink="">
      <xdr:nvSpPr>
        <xdr:cNvPr id="154" name="テキスト ボックス 153"/>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55" name="円/楕円 154"/>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81297</xdr:rowOff>
    </xdr:from>
    <xdr:ext cx="762000" cy="259045"/>
    <xdr:sp macro="" textlink="">
      <xdr:nvSpPr>
        <xdr:cNvPr id="156" name="テキスト ボックス 155"/>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7" name="円/楕円 156"/>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152417</xdr:rowOff>
    </xdr:from>
    <xdr:ext cx="762000" cy="259045"/>
    <xdr:sp macro="" textlink="">
      <xdr:nvSpPr>
        <xdr:cNvPr id="158" name="テキスト ボックス 157"/>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154094</xdr:rowOff>
    </xdr:from>
    <xdr:to>
      <xdr:col>2</xdr:col>
      <xdr:colOff>127000</xdr:colOff>
      <xdr:row>60</xdr:row>
      <xdr:rowOff>84244</xdr:rowOff>
    </xdr:to>
    <xdr:sp macro="" textlink="">
      <xdr:nvSpPr>
        <xdr:cNvPr id="159" name="円/楕円 158"/>
        <xdr:cNvSpPr/>
      </xdr:nvSpPr>
      <xdr:spPr>
        <a:xfrm>
          <a:off x="1397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94421</xdr:rowOff>
    </xdr:from>
    <xdr:ext cx="762000" cy="259045"/>
    <xdr:sp macro="" textlink="">
      <xdr:nvSpPr>
        <xdr:cNvPr id="160" name="テキスト ボックス 159"/>
        <xdr:cNvSpPr txBox="1"/>
      </xdr:nvSpPr>
      <xdr:spPr>
        <a:xfrm>
          <a:off x="1066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[352,476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番号制度導入に伴うシステム改修や、条例改正に伴う報酬、国勢調査、選挙、崩土等の対応により物件費及び人件費が増となった。</a:t>
          </a:r>
          <a:endParaRPr lang="ja-JP" altLang="ja-JP" sz="1400">
            <a:effectLst/>
          </a:endParaRPr>
        </a:p>
        <a:p>
          <a:r>
            <a:rPr kumimoji="1" lang="ja-JP" altLang="ja-JP" sz="1100">
              <a:solidFill>
                <a:schemeClr val="dk1"/>
              </a:solidFill>
              <a:effectLst/>
              <a:latin typeface="+mn-lt"/>
              <a:ea typeface="+mn-ea"/>
              <a:cs typeface="+mn-cs"/>
            </a:rPr>
            <a:t>　類似団体の平均よりは少なく</a:t>
          </a:r>
          <a:r>
            <a:rPr kumimoji="1" lang="ja-JP" altLang="ja-JP" sz="1100">
              <a:solidFill>
                <a:sysClr val="windowText" lastClr="000000"/>
              </a:solidFill>
              <a:effectLst/>
              <a:latin typeface="+mn-lt"/>
              <a:ea typeface="+mn-ea"/>
              <a:cs typeface="+mn-cs"/>
            </a:rPr>
            <a:t>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調査</a:t>
          </a:r>
          <a:r>
            <a:rPr kumimoji="1" lang="ja-JP" altLang="ja-JP" sz="1100">
              <a:solidFill>
                <a:schemeClr val="dk1"/>
              </a:solidFill>
              <a:effectLst/>
              <a:latin typeface="+mn-lt"/>
              <a:ea typeface="+mn-ea"/>
              <a:cs typeface="+mn-cs"/>
            </a:rPr>
            <a:t>時の人口に左右されることもあるが、総額としても昨年度より増額となっている。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58567</xdr:rowOff>
    </xdr:from>
    <xdr:to>
      <xdr:col>7</xdr:col>
      <xdr:colOff>152400</xdr:colOff>
      <xdr:row>82</xdr:row>
      <xdr:rowOff>89326</xdr:rowOff>
    </xdr:to>
    <xdr:cxnSp macro="">
      <xdr:nvCxnSpPr>
        <xdr:cNvPr id="196" name="直線コネクタ 195"/>
        <xdr:cNvCxnSpPr/>
      </xdr:nvCxnSpPr>
      <xdr:spPr>
        <a:xfrm>
          <a:off x="4114800" y="14117467"/>
          <a:ext cx="838200" cy="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28682</xdr:rowOff>
    </xdr:from>
    <xdr:to>
      <xdr:col>6</xdr:col>
      <xdr:colOff>0</xdr:colOff>
      <xdr:row>82</xdr:row>
      <xdr:rowOff>58567</xdr:rowOff>
    </xdr:to>
    <xdr:cxnSp macro="">
      <xdr:nvCxnSpPr>
        <xdr:cNvPr id="199" name="直線コネクタ 198"/>
        <xdr:cNvCxnSpPr/>
      </xdr:nvCxnSpPr>
      <xdr:spPr>
        <a:xfrm>
          <a:off x="3225800" y="14087582"/>
          <a:ext cx="889000" cy="2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28682</xdr:rowOff>
    </xdr:from>
    <xdr:to>
      <xdr:col>4</xdr:col>
      <xdr:colOff>482600</xdr:colOff>
      <xdr:row>82</xdr:row>
      <xdr:rowOff>29656</xdr:rowOff>
    </xdr:to>
    <xdr:cxnSp macro="">
      <xdr:nvCxnSpPr>
        <xdr:cNvPr id="202" name="直線コネクタ 201"/>
        <xdr:cNvCxnSpPr/>
      </xdr:nvCxnSpPr>
      <xdr:spPr>
        <a:xfrm flipV="1">
          <a:off x="2336800" y="14087582"/>
          <a:ext cx="889000" cy="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21082</xdr:rowOff>
    </xdr:from>
    <xdr:to>
      <xdr:col>3</xdr:col>
      <xdr:colOff>279400</xdr:colOff>
      <xdr:row>82</xdr:row>
      <xdr:rowOff>29656</xdr:rowOff>
    </xdr:to>
    <xdr:cxnSp macro="">
      <xdr:nvCxnSpPr>
        <xdr:cNvPr id="205" name="直線コネクタ 204"/>
        <xdr:cNvCxnSpPr/>
      </xdr:nvCxnSpPr>
      <xdr:spPr>
        <a:xfrm>
          <a:off x="1447800" y="14079982"/>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38526</xdr:rowOff>
    </xdr:from>
    <xdr:to>
      <xdr:col>7</xdr:col>
      <xdr:colOff>203200</xdr:colOff>
      <xdr:row>82</xdr:row>
      <xdr:rowOff>140126</xdr:rowOff>
    </xdr:to>
    <xdr:sp macro="" textlink="">
      <xdr:nvSpPr>
        <xdr:cNvPr id="215" name="円/楕円 214"/>
        <xdr:cNvSpPr/>
      </xdr:nvSpPr>
      <xdr:spPr>
        <a:xfrm>
          <a:off x="4902200" y="140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55053</xdr:rowOff>
    </xdr:from>
    <xdr:ext cx="762000" cy="259045"/>
    <xdr:sp macro="" textlink="">
      <xdr:nvSpPr>
        <xdr:cNvPr id="216" name="人件費・物件費等の状況該当値テキスト"/>
        <xdr:cNvSpPr txBox="1"/>
      </xdr:nvSpPr>
      <xdr:spPr>
        <a:xfrm>
          <a:off x="5041900" y="1394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352,476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7767</xdr:rowOff>
    </xdr:from>
    <xdr:to>
      <xdr:col>6</xdr:col>
      <xdr:colOff>50800</xdr:colOff>
      <xdr:row>82</xdr:row>
      <xdr:rowOff>109367</xdr:rowOff>
    </xdr:to>
    <xdr:sp macro="" textlink="">
      <xdr:nvSpPr>
        <xdr:cNvPr id="217" name="円/楕円 216"/>
        <xdr:cNvSpPr/>
      </xdr:nvSpPr>
      <xdr:spPr>
        <a:xfrm>
          <a:off x="4064000" y="1406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119544</xdr:rowOff>
    </xdr:from>
    <xdr:ext cx="736600" cy="259045"/>
    <xdr:sp macro="" textlink="">
      <xdr:nvSpPr>
        <xdr:cNvPr id="218" name="テキスト ボックス 217"/>
        <xdr:cNvSpPr txBox="1"/>
      </xdr:nvSpPr>
      <xdr:spPr>
        <a:xfrm>
          <a:off x="3733800" y="13835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325,707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149332</xdr:rowOff>
    </xdr:from>
    <xdr:to>
      <xdr:col>4</xdr:col>
      <xdr:colOff>533400</xdr:colOff>
      <xdr:row>82</xdr:row>
      <xdr:rowOff>79482</xdr:rowOff>
    </xdr:to>
    <xdr:sp macro="" textlink="">
      <xdr:nvSpPr>
        <xdr:cNvPr id="219" name="円/楕円 218"/>
        <xdr:cNvSpPr/>
      </xdr:nvSpPr>
      <xdr:spPr>
        <a:xfrm>
          <a:off x="3175000" y="140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89659</xdr:rowOff>
    </xdr:from>
    <xdr:ext cx="762000" cy="259045"/>
    <xdr:sp macro="" textlink="">
      <xdr:nvSpPr>
        <xdr:cNvPr id="220" name="テキスト ボックス 219"/>
        <xdr:cNvSpPr txBox="1"/>
      </xdr:nvSpPr>
      <xdr:spPr>
        <a:xfrm>
          <a:off x="2844800" y="138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299,698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150306</xdr:rowOff>
    </xdr:from>
    <xdr:to>
      <xdr:col>3</xdr:col>
      <xdr:colOff>330200</xdr:colOff>
      <xdr:row>82</xdr:row>
      <xdr:rowOff>80456</xdr:rowOff>
    </xdr:to>
    <xdr:sp macro="" textlink="">
      <xdr:nvSpPr>
        <xdr:cNvPr id="221" name="円/楕円 220"/>
        <xdr:cNvSpPr/>
      </xdr:nvSpPr>
      <xdr:spPr>
        <a:xfrm>
          <a:off x="2286000" y="1403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90633</xdr:rowOff>
    </xdr:from>
    <xdr:ext cx="762000" cy="259045"/>
    <xdr:sp macro="" textlink="">
      <xdr:nvSpPr>
        <xdr:cNvPr id="222" name="テキスト ボックス 221"/>
        <xdr:cNvSpPr txBox="1"/>
      </xdr:nvSpPr>
      <xdr:spPr>
        <a:xfrm>
          <a:off x="1955800" y="1380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300,545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141732</xdr:rowOff>
    </xdr:from>
    <xdr:to>
      <xdr:col>2</xdr:col>
      <xdr:colOff>127000</xdr:colOff>
      <xdr:row>82</xdr:row>
      <xdr:rowOff>71882</xdr:rowOff>
    </xdr:to>
    <xdr:sp macro="" textlink="">
      <xdr:nvSpPr>
        <xdr:cNvPr id="223" name="円/楕円 222"/>
        <xdr:cNvSpPr/>
      </xdr:nvSpPr>
      <xdr:spPr>
        <a:xfrm>
          <a:off x="1397000" y="140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82059</xdr:rowOff>
    </xdr:from>
    <xdr:ext cx="762000" cy="259045"/>
    <xdr:sp macro="" textlink="">
      <xdr:nvSpPr>
        <xdr:cNvPr id="224" name="テキスト ボックス 223"/>
        <xdr:cNvSpPr txBox="1"/>
      </xdr:nvSpPr>
      <xdr:spPr>
        <a:xfrm>
          <a:off x="1066800" y="1379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293,085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年度については国家公務員の時限的な給与改革特例法による措置を反映した算定方法となったため指数がアップしていたが、平成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月にかけて</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％の給与カットを行ったことより、ラスパイレス指数は減となった。平成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年度については国家公務員の給与改定及び職員構成の変更に伴い減となってきており、平成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年度についても同数値となっている。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1059</xdr:rowOff>
    </xdr:from>
    <xdr:to>
      <xdr:col>24</xdr:col>
      <xdr:colOff>558800</xdr:colOff>
      <xdr:row>86</xdr:row>
      <xdr:rowOff>1059</xdr:rowOff>
    </xdr:to>
    <xdr:cxnSp macro="">
      <xdr:nvCxnSpPr>
        <xdr:cNvPr id="258" name="直線コネクタ 257"/>
        <xdr:cNvCxnSpPr/>
      </xdr:nvCxnSpPr>
      <xdr:spPr>
        <a:xfrm>
          <a:off x="16179800" y="147457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170197</xdr:rowOff>
    </xdr:from>
    <xdr:ext cx="762000" cy="259045"/>
    <xdr:sp macro="" textlink="">
      <xdr:nvSpPr>
        <xdr:cNvPr id="259"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1059</xdr:rowOff>
    </xdr:from>
    <xdr:to>
      <xdr:col>23</xdr:col>
      <xdr:colOff>406400</xdr:colOff>
      <xdr:row>86</xdr:row>
      <xdr:rowOff>65405</xdr:rowOff>
    </xdr:to>
    <xdr:cxnSp macro="">
      <xdr:nvCxnSpPr>
        <xdr:cNvPr id="261" name="直線コネクタ 260"/>
        <xdr:cNvCxnSpPr/>
      </xdr:nvCxnSpPr>
      <xdr:spPr>
        <a:xfrm flipV="1">
          <a:off x="15290800" y="1474575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65405</xdr:rowOff>
    </xdr:from>
    <xdr:to>
      <xdr:col>22</xdr:col>
      <xdr:colOff>203200</xdr:colOff>
      <xdr:row>88</xdr:row>
      <xdr:rowOff>68368</xdr:rowOff>
    </xdr:to>
    <xdr:cxnSp macro="">
      <xdr:nvCxnSpPr>
        <xdr:cNvPr id="264" name="直線コネクタ 263"/>
        <xdr:cNvCxnSpPr/>
      </xdr:nvCxnSpPr>
      <xdr:spPr>
        <a:xfrm flipV="1">
          <a:off x="14401800" y="14810105"/>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20109</xdr:rowOff>
    </xdr:from>
    <xdr:to>
      <xdr:col>21</xdr:col>
      <xdr:colOff>0</xdr:colOff>
      <xdr:row>88</xdr:row>
      <xdr:rowOff>68368</xdr:rowOff>
    </xdr:to>
    <xdr:cxnSp macro="">
      <xdr:nvCxnSpPr>
        <xdr:cNvPr id="267" name="直線コネクタ 266"/>
        <xdr:cNvCxnSpPr/>
      </xdr:nvCxnSpPr>
      <xdr:spPr>
        <a:xfrm>
          <a:off x="13512800" y="1510770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121709</xdr:rowOff>
    </xdr:from>
    <xdr:to>
      <xdr:col>24</xdr:col>
      <xdr:colOff>609600</xdr:colOff>
      <xdr:row>86</xdr:row>
      <xdr:rowOff>51859</xdr:rowOff>
    </xdr:to>
    <xdr:sp macro="" textlink="">
      <xdr:nvSpPr>
        <xdr:cNvPr id="277" name="円/楕円 276"/>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138236</xdr:rowOff>
    </xdr:from>
    <xdr:ext cx="762000" cy="259045"/>
    <xdr:sp macro="" textlink="">
      <xdr:nvSpPr>
        <xdr:cNvPr id="278" name="給与水準   （国との比較）該当値テキスト"/>
        <xdr:cNvSpPr txBox="1"/>
      </xdr:nvSpPr>
      <xdr:spPr>
        <a:xfrm>
          <a:off x="171069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121709</xdr:rowOff>
    </xdr:from>
    <xdr:to>
      <xdr:col>23</xdr:col>
      <xdr:colOff>457200</xdr:colOff>
      <xdr:row>86</xdr:row>
      <xdr:rowOff>51859</xdr:rowOff>
    </xdr:to>
    <xdr:sp macro="" textlink="">
      <xdr:nvSpPr>
        <xdr:cNvPr id="279" name="円/楕円 278"/>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62036</xdr:rowOff>
    </xdr:from>
    <xdr:ext cx="736600" cy="259045"/>
    <xdr:sp macro="" textlink="">
      <xdr:nvSpPr>
        <xdr:cNvPr id="280" name="テキスト ボックス 279"/>
        <xdr:cNvSpPr txBox="1"/>
      </xdr:nvSpPr>
      <xdr:spPr>
        <a:xfrm>
          <a:off x="15798800" y="14463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14605</xdr:rowOff>
    </xdr:from>
    <xdr:to>
      <xdr:col>22</xdr:col>
      <xdr:colOff>254000</xdr:colOff>
      <xdr:row>86</xdr:row>
      <xdr:rowOff>116205</xdr:rowOff>
    </xdr:to>
    <xdr:sp macro="" textlink="">
      <xdr:nvSpPr>
        <xdr:cNvPr id="281" name="円/楕円 280"/>
        <xdr:cNvSpPr/>
      </xdr:nvSpPr>
      <xdr:spPr>
        <a:xfrm>
          <a:off x="15240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100982</xdr:rowOff>
    </xdr:from>
    <xdr:ext cx="762000" cy="259045"/>
    <xdr:sp macro="" textlink="">
      <xdr:nvSpPr>
        <xdr:cNvPr id="282" name="テキスト ボックス 281"/>
        <xdr:cNvSpPr txBox="1"/>
      </xdr:nvSpPr>
      <xdr:spPr>
        <a:xfrm>
          <a:off x="14909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17568</xdr:rowOff>
    </xdr:from>
    <xdr:to>
      <xdr:col>21</xdr:col>
      <xdr:colOff>50800</xdr:colOff>
      <xdr:row>88</xdr:row>
      <xdr:rowOff>119168</xdr:rowOff>
    </xdr:to>
    <xdr:sp macro="" textlink="">
      <xdr:nvSpPr>
        <xdr:cNvPr id="283" name="円/楕円 282"/>
        <xdr:cNvSpPr/>
      </xdr:nvSpPr>
      <xdr:spPr>
        <a:xfrm>
          <a:off x="14351000" y="151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103945</xdr:rowOff>
    </xdr:from>
    <xdr:ext cx="762000" cy="259045"/>
    <xdr:sp macro="" textlink="">
      <xdr:nvSpPr>
        <xdr:cNvPr id="284" name="テキスト ボックス 283"/>
        <xdr:cNvSpPr txBox="1"/>
      </xdr:nvSpPr>
      <xdr:spPr>
        <a:xfrm>
          <a:off x="14020800" y="1519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140759</xdr:rowOff>
    </xdr:from>
    <xdr:to>
      <xdr:col>19</xdr:col>
      <xdr:colOff>533400</xdr:colOff>
      <xdr:row>88</xdr:row>
      <xdr:rowOff>70909</xdr:rowOff>
    </xdr:to>
    <xdr:sp macro="" textlink="">
      <xdr:nvSpPr>
        <xdr:cNvPr id="285" name="円/楕円 284"/>
        <xdr:cNvSpPr/>
      </xdr:nvSpPr>
      <xdr:spPr>
        <a:xfrm>
          <a:off x="13462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55686</xdr:rowOff>
    </xdr:from>
    <xdr:ext cx="762000" cy="259045"/>
    <xdr:sp macro="" textlink="">
      <xdr:nvSpPr>
        <xdr:cNvPr id="286" name="テキスト ボックス 285"/>
        <xdr:cNvSpPr txBox="1"/>
      </xdr:nvSpPr>
      <xdr:spPr>
        <a:xfrm>
          <a:off x="13131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職員数については昨年度から変更はないが、人口が増加し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ことに伴い、人口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人当たりの職員数が減となっている（ここでの職員数は平成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baseline="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a:t>
          </a:r>
          <a:endParaRPr lang="ja-JP" altLang="ja-JP" sz="1400">
            <a:effectLst/>
          </a:endParaRPr>
        </a:p>
        <a:p>
          <a:r>
            <a:rPr kumimoji="1" lang="ja-JP" altLang="ja-JP" sz="1100">
              <a:solidFill>
                <a:schemeClr val="dk1"/>
              </a:solidFill>
              <a:effectLst/>
              <a:latin typeface="+mn-lt"/>
              <a:ea typeface="+mn-ea"/>
              <a:cs typeface="+mn-cs"/>
            </a:rPr>
            <a:t>今後も適正な職員数の維持に努めたい。</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91631</xdr:rowOff>
    </xdr:from>
    <xdr:to>
      <xdr:col>24</xdr:col>
      <xdr:colOff>558800</xdr:colOff>
      <xdr:row>61</xdr:row>
      <xdr:rowOff>92596</xdr:rowOff>
    </xdr:to>
    <xdr:cxnSp macro="">
      <xdr:nvCxnSpPr>
        <xdr:cNvPr id="318" name="直線コネクタ 317"/>
        <xdr:cNvCxnSpPr/>
      </xdr:nvCxnSpPr>
      <xdr:spPr>
        <a:xfrm flipV="1">
          <a:off x="16179800" y="10550081"/>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59779</xdr:rowOff>
    </xdr:from>
    <xdr:to>
      <xdr:col>23</xdr:col>
      <xdr:colOff>406400</xdr:colOff>
      <xdr:row>61</xdr:row>
      <xdr:rowOff>92596</xdr:rowOff>
    </xdr:to>
    <xdr:cxnSp macro="">
      <xdr:nvCxnSpPr>
        <xdr:cNvPr id="321" name="直線コネクタ 320"/>
        <xdr:cNvCxnSpPr/>
      </xdr:nvCxnSpPr>
      <xdr:spPr>
        <a:xfrm>
          <a:off x="15290800" y="10518229"/>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43853</xdr:rowOff>
    </xdr:from>
    <xdr:to>
      <xdr:col>22</xdr:col>
      <xdr:colOff>203200</xdr:colOff>
      <xdr:row>61</xdr:row>
      <xdr:rowOff>59779</xdr:rowOff>
    </xdr:to>
    <xdr:cxnSp macro="">
      <xdr:nvCxnSpPr>
        <xdr:cNvPr id="324" name="直線コネクタ 323"/>
        <xdr:cNvCxnSpPr/>
      </xdr:nvCxnSpPr>
      <xdr:spPr>
        <a:xfrm>
          <a:off x="14401800" y="10502303"/>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31306</xdr:rowOff>
    </xdr:from>
    <xdr:to>
      <xdr:col>21</xdr:col>
      <xdr:colOff>0</xdr:colOff>
      <xdr:row>61</xdr:row>
      <xdr:rowOff>43853</xdr:rowOff>
    </xdr:to>
    <xdr:cxnSp macro="">
      <xdr:nvCxnSpPr>
        <xdr:cNvPr id="327" name="直線コネクタ 326"/>
        <xdr:cNvCxnSpPr/>
      </xdr:nvCxnSpPr>
      <xdr:spPr>
        <a:xfrm>
          <a:off x="13512800" y="10489756"/>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40831</xdr:rowOff>
    </xdr:from>
    <xdr:to>
      <xdr:col>24</xdr:col>
      <xdr:colOff>609600</xdr:colOff>
      <xdr:row>61</xdr:row>
      <xdr:rowOff>142431</xdr:rowOff>
    </xdr:to>
    <xdr:sp macro="" textlink="">
      <xdr:nvSpPr>
        <xdr:cNvPr id="337" name="円/楕円 336"/>
        <xdr:cNvSpPr/>
      </xdr:nvSpPr>
      <xdr:spPr>
        <a:xfrm>
          <a:off x="16967200" y="104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57358</xdr:rowOff>
    </xdr:from>
    <xdr:ext cx="762000" cy="259045"/>
    <xdr:sp macro="" textlink="">
      <xdr:nvSpPr>
        <xdr:cNvPr id="338" name="定員管理の状況該当値テキスト"/>
        <xdr:cNvSpPr txBox="1"/>
      </xdr:nvSpPr>
      <xdr:spPr>
        <a:xfrm>
          <a:off x="17106900" y="103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41796</xdr:rowOff>
    </xdr:from>
    <xdr:to>
      <xdr:col>23</xdr:col>
      <xdr:colOff>457200</xdr:colOff>
      <xdr:row>61</xdr:row>
      <xdr:rowOff>143396</xdr:rowOff>
    </xdr:to>
    <xdr:sp macro="" textlink="">
      <xdr:nvSpPr>
        <xdr:cNvPr id="339" name="円/楕円 338"/>
        <xdr:cNvSpPr/>
      </xdr:nvSpPr>
      <xdr:spPr>
        <a:xfrm>
          <a:off x="16129000" y="105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153573</xdr:rowOff>
    </xdr:from>
    <xdr:ext cx="736600" cy="259045"/>
    <xdr:sp macro="" textlink="">
      <xdr:nvSpPr>
        <xdr:cNvPr id="340" name="テキスト ボックス 339"/>
        <xdr:cNvSpPr txBox="1"/>
      </xdr:nvSpPr>
      <xdr:spPr>
        <a:xfrm>
          <a:off x="15798800" y="1026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8979</xdr:rowOff>
    </xdr:from>
    <xdr:to>
      <xdr:col>22</xdr:col>
      <xdr:colOff>254000</xdr:colOff>
      <xdr:row>61</xdr:row>
      <xdr:rowOff>110579</xdr:rowOff>
    </xdr:to>
    <xdr:sp macro="" textlink="">
      <xdr:nvSpPr>
        <xdr:cNvPr id="341" name="円/楕円 340"/>
        <xdr:cNvSpPr/>
      </xdr:nvSpPr>
      <xdr:spPr>
        <a:xfrm>
          <a:off x="15240000" y="104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120756</xdr:rowOff>
    </xdr:from>
    <xdr:ext cx="762000" cy="259045"/>
    <xdr:sp macro="" textlink="">
      <xdr:nvSpPr>
        <xdr:cNvPr id="342" name="テキスト ボックス 341"/>
        <xdr:cNvSpPr txBox="1"/>
      </xdr:nvSpPr>
      <xdr:spPr>
        <a:xfrm>
          <a:off x="14909800" y="1023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164503</xdr:rowOff>
    </xdr:from>
    <xdr:to>
      <xdr:col>21</xdr:col>
      <xdr:colOff>50800</xdr:colOff>
      <xdr:row>61</xdr:row>
      <xdr:rowOff>94653</xdr:rowOff>
    </xdr:to>
    <xdr:sp macro="" textlink="">
      <xdr:nvSpPr>
        <xdr:cNvPr id="343" name="円/楕円 342"/>
        <xdr:cNvSpPr/>
      </xdr:nvSpPr>
      <xdr:spPr>
        <a:xfrm>
          <a:off x="14351000" y="104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104830</xdr:rowOff>
    </xdr:from>
    <xdr:ext cx="762000" cy="259045"/>
    <xdr:sp macro="" textlink="">
      <xdr:nvSpPr>
        <xdr:cNvPr id="344" name="テキスト ボックス 343"/>
        <xdr:cNvSpPr txBox="1"/>
      </xdr:nvSpPr>
      <xdr:spPr>
        <a:xfrm>
          <a:off x="14020800" y="1022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151956</xdr:rowOff>
    </xdr:from>
    <xdr:to>
      <xdr:col>19</xdr:col>
      <xdr:colOff>533400</xdr:colOff>
      <xdr:row>61</xdr:row>
      <xdr:rowOff>82106</xdr:rowOff>
    </xdr:to>
    <xdr:sp macro="" textlink="">
      <xdr:nvSpPr>
        <xdr:cNvPr id="345" name="円/楕円 344"/>
        <xdr:cNvSpPr/>
      </xdr:nvSpPr>
      <xdr:spPr>
        <a:xfrm>
          <a:off x="13462000" y="104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92283</xdr:rowOff>
    </xdr:from>
    <xdr:ext cx="762000" cy="259045"/>
    <xdr:sp macro="" textlink="">
      <xdr:nvSpPr>
        <xdr:cNvPr id="346" name="テキスト ボックス 345"/>
        <xdr:cNvSpPr txBox="1"/>
      </xdr:nvSpPr>
      <xdr:spPr>
        <a:xfrm>
          <a:off x="13131800" y="1020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年度単年度において、元利償還金が減額および、普通交付税の増額に伴い、比率が下がっている。そのことから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カ年の平均についても減となっている。平成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年度については対前年度、元利償還金が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％の減、普通交付税が</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増となっている。</a:t>
          </a:r>
          <a:endParaRPr lang="ja-JP" altLang="ja-JP" sz="1400">
            <a:effectLst/>
          </a:endParaRPr>
        </a:p>
        <a:p>
          <a:r>
            <a:rPr kumimoji="1" lang="ja-JP" altLang="ja-JP" sz="1100">
              <a:solidFill>
                <a:schemeClr val="dk1"/>
              </a:solidFill>
              <a:effectLst/>
              <a:latin typeface="+mn-lt"/>
              <a:ea typeface="+mn-ea"/>
              <a:cs typeface="+mn-cs"/>
            </a:rPr>
            <a:t>現在整備されている施設については地方債を活用しており、また、交付税の算定に国勢調査の数値も反映されることから、計画的な返済を行い、引き続き水準を抑えた財政運営に努める。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141478</xdr:rowOff>
    </xdr:from>
    <xdr:to>
      <xdr:col>24</xdr:col>
      <xdr:colOff>558800</xdr:colOff>
      <xdr:row>40</xdr:row>
      <xdr:rowOff>151130</xdr:rowOff>
    </xdr:to>
    <xdr:cxnSp macro="">
      <xdr:nvCxnSpPr>
        <xdr:cNvPr id="377" name="直線コネクタ 376"/>
        <xdr:cNvCxnSpPr/>
      </xdr:nvCxnSpPr>
      <xdr:spPr>
        <a:xfrm flipV="1">
          <a:off x="16179800" y="69994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136652</xdr:rowOff>
    </xdr:from>
    <xdr:to>
      <xdr:col>23</xdr:col>
      <xdr:colOff>406400</xdr:colOff>
      <xdr:row>40</xdr:row>
      <xdr:rowOff>151130</xdr:rowOff>
    </xdr:to>
    <xdr:cxnSp macro="">
      <xdr:nvCxnSpPr>
        <xdr:cNvPr id="380" name="直線コネクタ 379"/>
        <xdr:cNvCxnSpPr/>
      </xdr:nvCxnSpPr>
      <xdr:spPr>
        <a:xfrm>
          <a:off x="15290800" y="69946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136652</xdr:rowOff>
    </xdr:from>
    <xdr:to>
      <xdr:col>22</xdr:col>
      <xdr:colOff>203200</xdr:colOff>
      <xdr:row>40</xdr:row>
      <xdr:rowOff>136652</xdr:rowOff>
    </xdr:to>
    <xdr:cxnSp macro="">
      <xdr:nvCxnSpPr>
        <xdr:cNvPr id="383" name="直線コネクタ 382"/>
        <xdr:cNvCxnSpPr/>
      </xdr:nvCxnSpPr>
      <xdr:spPr>
        <a:xfrm>
          <a:off x="14401800" y="699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136652</xdr:rowOff>
    </xdr:from>
    <xdr:to>
      <xdr:col>21</xdr:col>
      <xdr:colOff>0</xdr:colOff>
      <xdr:row>40</xdr:row>
      <xdr:rowOff>155956</xdr:rowOff>
    </xdr:to>
    <xdr:cxnSp macro="">
      <xdr:nvCxnSpPr>
        <xdr:cNvPr id="386" name="直線コネクタ 385"/>
        <xdr:cNvCxnSpPr/>
      </xdr:nvCxnSpPr>
      <xdr:spPr>
        <a:xfrm flipV="1">
          <a:off x="13512800" y="69946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90678</xdr:rowOff>
    </xdr:from>
    <xdr:to>
      <xdr:col>24</xdr:col>
      <xdr:colOff>609600</xdr:colOff>
      <xdr:row>41</xdr:row>
      <xdr:rowOff>20828</xdr:rowOff>
    </xdr:to>
    <xdr:sp macro="" textlink="">
      <xdr:nvSpPr>
        <xdr:cNvPr id="396" name="円/楕円 395"/>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107205</xdr:rowOff>
    </xdr:from>
    <xdr:ext cx="762000" cy="259045"/>
    <xdr:sp macro="" textlink="">
      <xdr:nvSpPr>
        <xdr:cNvPr id="397" name="公債費負担の状況該当値テキスト"/>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398" name="円/楕円 397"/>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99" name="テキスト ボックス 398"/>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85852</xdr:rowOff>
    </xdr:from>
    <xdr:to>
      <xdr:col>22</xdr:col>
      <xdr:colOff>254000</xdr:colOff>
      <xdr:row>41</xdr:row>
      <xdr:rowOff>16002</xdr:rowOff>
    </xdr:to>
    <xdr:sp macro="" textlink="">
      <xdr:nvSpPr>
        <xdr:cNvPr id="400" name="円/楕円 399"/>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26179</xdr:rowOff>
    </xdr:from>
    <xdr:ext cx="762000" cy="259045"/>
    <xdr:sp macro="" textlink="">
      <xdr:nvSpPr>
        <xdr:cNvPr id="401" name="テキスト ボックス 400"/>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85852</xdr:rowOff>
    </xdr:from>
    <xdr:to>
      <xdr:col>21</xdr:col>
      <xdr:colOff>50800</xdr:colOff>
      <xdr:row>41</xdr:row>
      <xdr:rowOff>16002</xdr:rowOff>
    </xdr:to>
    <xdr:sp macro="" textlink="">
      <xdr:nvSpPr>
        <xdr:cNvPr id="402" name="円/楕円 401"/>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26179</xdr:rowOff>
    </xdr:from>
    <xdr:ext cx="762000" cy="259045"/>
    <xdr:sp macro="" textlink="">
      <xdr:nvSpPr>
        <xdr:cNvPr id="403" name="テキスト ボックス 402"/>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105156</xdr:rowOff>
    </xdr:from>
    <xdr:to>
      <xdr:col>19</xdr:col>
      <xdr:colOff>533400</xdr:colOff>
      <xdr:row>41</xdr:row>
      <xdr:rowOff>35306</xdr:rowOff>
    </xdr:to>
    <xdr:sp macro="" textlink="">
      <xdr:nvSpPr>
        <xdr:cNvPr id="404" name="円/楕円 403"/>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45483</xdr:rowOff>
    </xdr:from>
    <xdr:ext cx="762000" cy="259045"/>
    <xdr:sp macro="" textlink="">
      <xdr:nvSpPr>
        <xdr:cNvPr id="405" name="テキスト ボックス 404"/>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将来負担額よりも充当可能財源が上回っているため、将来負担比率として数値は</a:t>
          </a:r>
          <a:r>
            <a:rPr kumimoji="1" lang="ja-JP" altLang="en-US" sz="1100">
              <a:solidFill>
                <a:schemeClr val="dk1"/>
              </a:solidFill>
              <a:effectLst/>
              <a:latin typeface="+mn-lt"/>
              <a:ea typeface="+mn-ea"/>
              <a:cs typeface="+mn-cs"/>
            </a:rPr>
            <a:t>表</a:t>
          </a:r>
          <a:r>
            <a:rPr kumimoji="1" lang="ja-JP" altLang="ja-JP" sz="1100">
              <a:solidFill>
                <a:schemeClr val="dk1"/>
              </a:solidFill>
              <a:effectLst/>
              <a:latin typeface="+mn-lt"/>
              <a:ea typeface="+mn-ea"/>
              <a:cs typeface="+mn-cs"/>
            </a:rPr>
            <a:t>れていない。しかしながら、現在行っている大型事業にあたり、地方債の借入や基金の取り崩しを行うことから、将来負担額及び充当可能財源に変動がある。今後も計画的な事業の実施に努める。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3,677
3,673
236.45
6,274,079
5,913,782
111,368
3,146,123
3,972,112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人件費での算定人数は平成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年度及び</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人数となっており、この間は職員数が増加している。そのため、職員給も増となっている。また、条例改正に伴う議員報酬、国勢調査に伴う人件費の増なども重なり、歳入経常一般財源については増となっているものの、全体的なポイントはアップし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104140</xdr:rowOff>
    </xdr:from>
    <xdr:to>
      <xdr:col>7</xdr:col>
      <xdr:colOff>15875</xdr:colOff>
      <xdr:row>34</xdr:row>
      <xdr:rowOff>136144</xdr:rowOff>
    </xdr:to>
    <xdr:cxnSp macro="">
      <xdr:nvCxnSpPr>
        <xdr:cNvPr id="64" name="直線コネクタ 63"/>
        <xdr:cNvCxnSpPr/>
      </xdr:nvCxnSpPr>
      <xdr:spPr>
        <a:xfrm>
          <a:off x="3987800" y="59334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85852</xdr:rowOff>
    </xdr:from>
    <xdr:to>
      <xdr:col>5</xdr:col>
      <xdr:colOff>549275</xdr:colOff>
      <xdr:row>34</xdr:row>
      <xdr:rowOff>104140</xdr:rowOff>
    </xdr:to>
    <xdr:cxnSp macro="">
      <xdr:nvCxnSpPr>
        <xdr:cNvPr id="67" name="直線コネクタ 66"/>
        <xdr:cNvCxnSpPr/>
      </xdr:nvCxnSpPr>
      <xdr:spPr>
        <a:xfrm>
          <a:off x="3098800" y="5915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85852</xdr:rowOff>
    </xdr:from>
    <xdr:to>
      <xdr:col>4</xdr:col>
      <xdr:colOff>346075</xdr:colOff>
      <xdr:row>34</xdr:row>
      <xdr:rowOff>94996</xdr:rowOff>
    </xdr:to>
    <xdr:cxnSp macro="">
      <xdr:nvCxnSpPr>
        <xdr:cNvPr id="70" name="直線コネクタ 69"/>
        <xdr:cNvCxnSpPr/>
      </xdr:nvCxnSpPr>
      <xdr:spPr>
        <a:xfrm flipV="1">
          <a:off x="2209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49276</xdr:rowOff>
    </xdr:from>
    <xdr:to>
      <xdr:col>3</xdr:col>
      <xdr:colOff>142875</xdr:colOff>
      <xdr:row>34</xdr:row>
      <xdr:rowOff>94996</xdr:rowOff>
    </xdr:to>
    <xdr:cxnSp macro="">
      <xdr:nvCxnSpPr>
        <xdr:cNvPr id="73" name="直線コネクタ 72"/>
        <xdr:cNvCxnSpPr/>
      </xdr:nvCxnSpPr>
      <xdr:spPr>
        <a:xfrm>
          <a:off x="1320800" y="58785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85344</xdr:rowOff>
    </xdr:from>
    <xdr:to>
      <xdr:col>7</xdr:col>
      <xdr:colOff>66675</xdr:colOff>
      <xdr:row>35</xdr:row>
      <xdr:rowOff>15494</xdr:rowOff>
    </xdr:to>
    <xdr:sp macro="" textlink="">
      <xdr:nvSpPr>
        <xdr:cNvPr id="83" name="円/楕円 82"/>
        <xdr:cNvSpPr/>
      </xdr:nvSpPr>
      <xdr:spPr>
        <a:xfrm>
          <a:off x="4775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165371</xdr:rowOff>
    </xdr:from>
    <xdr:ext cx="762000" cy="259045"/>
    <xdr:sp macro="" textlink="">
      <xdr:nvSpPr>
        <xdr:cNvPr id="84" name="人件費該当値テキスト"/>
        <xdr:cNvSpPr txBox="1"/>
      </xdr:nvSpPr>
      <xdr:spPr>
        <a:xfrm>
          <a:off x="4914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53340</xdr:rowOff>
    </xdr:from>
    <xdr:to>
      <xdr:col>5</xdr:col>
      <xdr:colOff>600075</xdr:colOff>
      <xdr:row>34</xdr:row>
      <xdr:rowOff>154940</xdr:rowOff>
    </xdr:to>
    <xdr:sp macro="" textlink="">
      <xdr:nvSpPr>
        <xdr:cNvPr id="85" name="円/楕円 84"/>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165117</xdr:rowOff>
    </xdr:from>
    <xdr:ext cx="736600" cy="259045"/>
    <xdr:sp macro="" textlink="">
      <xdr:nvSpPr>
        <xdr:cNvPr id="86" name="テキスト ボックス 85"/>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35052</xdr:rowOff>
    </xdr:from>
    <xdr:to>
      <xdr:col>4</xdr:col>
      <xdr:colOff>396875</xdr:colOff>
      <xdr:row>34</xdr:row>
      <xdr:rowOff>136652</xdr:rowOff>
    </xdr:to>
    <xdr:sp macro="" textlink="">
      <xdr:nvSpPr>
        <xdr:cNvPr id="87" name="円/楕円 86"/>
        <xdr:cNvSpPr/>
      </xdr:nvSpPr>
      <xdr:spPr>
        <a:xfrm>
          <a:off x="3048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146829</xdr:rowOff>
    </xdr:from>
    <xdr:ext cx="762000" cy="259045"/>
    <xdr:sp macro="" textlink="">
      <xdr:nvSpPr>
        <xdr:cNvPr id="88" name="テキスト ボックス 87"/>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44196</xdr:rowOff>
    </xdr:from>
    <xdr:to>
      <xdr:col>3</xdr:col>
      <xdr:colOff>193675</xdr:colOff>
      <xdr:row>34</xdr:row>
      <xdr:rowOff>145796</xdr:rowOff>
    </xdr:to>
    <xdr:sp macro="" textlink="">
      <xdr:nvSpPr>
        <xdr:cNvPr id="89" name="円/楕円 88"/>
        <xdr:cNvSpPr/>
      </xdr:nvSpPr>
      <xdr:spPr>
        <a:xfrm>
          <a:off x="2159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90" name="テキスト ボックス 89"/>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169926</xdr:rowOff>
    </xdr:from>
    <xdr:to>
      <xdr:col>1</xdr:col>
      <xdr:colOff>676275</xdr:colOff>
      <xdr:row>34</xdr:row>
      <xdr:rowOff>100076</xdr:rowOff>
    </xdr:to>
    <xdr:sp macro="" textlink="">
      <xdr:nvSpPr>
        <xdr:cNvPr id="91" name="円/楕円 90"/>
        <xdr:cNvSpPr/>
      </xdr:nvSpPr>
      <xdr:spPr>
        <a:xfrm>
          <a:off x="1270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110253</xdr:rowOff>
    </xdr:from>
    <xdr:ext cx="762000" cy="259045"/>
    <xdr:sp macro="" textlink="">
      <xdr:nvSpPr>
        <xdr:cNvPr id="92" name="テキスト ボックス 91"/>
        <xdr:cNvSpPr txBox="1"/>
      </xdr:nvSpPr>
      <xdr:spPr>
        <a:xfrm>
          <a:off x="939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番号制度導入のシステム改修や、崩土に伴う機械借上げ等により物件費の総額は増額となっているものの、物件費における経常経費充当一般財源は減額となっており、また、歳入経常一般財源が増額となっていることから、ポイントが減少となっている。類似団体より低い傾向にはあるが、今後も事業等の内容によっては増加する可能性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73660</xdr:rowOff>
    </xdr:from>
    <xdr:to>
      <xdr:col>24</xdr:col>
      <xdr:colOff>31750</xdr:colOff>
      <xdr:row>16</xdr:row>
      <xdr:rowOff>134620</xdr:rowOff>
    </xdr:to>
    <xdr:cxnSp macro="">
      <xdr:nvCxnSpPr>
        <xdr:cNvPr id="125" name="直線コネクタ 124"/>
        <xdr:cNvCxnSpPr/>
      </xdr:nvCxnSpPr>
      <xdr:spPr>
        <a:xfrm flipV="1">
          <a:off x="15671800" y="2816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20320</xdr:rowOff>
    </xdr:from>
    <xdr:to>
      <xdr:col>22</xdr:col>
      <xdr:colOff>565150</xdr:colOff>
      <xdr:row>16</xdr:row>
      <xdr:rowOff>134620</xdr:rowOff>
    </xdr:to>
    <xdr:cxnSp macro="">
      <xdr:nvCxnSpPr>
        <xdr:cNvPr id="128" name="直線コネクタ 127"/>
        <xdr:cNvCxnSpPr/>
      </xdr:nvCxnSpPr>
      <xdr:spPr>
        <a:xfrm>
          <a:off x="14782800" y="2763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43180</xdr:rowOff>
    </xdr:to>
    <xdr:cxnSp macro="">
      <xdr:nvCxnSpPr>
        <xdr:cNvPr id="131" name="直線コネクタ 130"/>
        <xdr:cNvCxnSpPr/>
      </xdr:nvCxnSpPr>
      <xdr:spPr>
        <a:xfrm flipV="1">
          <a:off x="13893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16</xdr:row>
      <xdr:rowOff>43180</xdr:rowOff>
    </xdr:to>
    <xdr:cxnSp macro="">
      <xdr:nvCxnSpPr>
        <xdr:cNvPr id="134" name="直線コネクタ 133"/>
        <xdr:cNvCxnSpPr/>
      </xdr:nvCxnSpPr>
      <xdr:spPr>
        <a:xfrm>
          <a:off x="13004800" y="2664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44" name="円/楕円 143"/>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39387</xdr:rowOff>
    </xdr:from>
    <xdr:ext cx="762000" cy="259045"/>
    <xdr:sp macro="" textlink="">
      <xdr:nvSpPr>
        <xdr:cNvPr id="145"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6" name="円/楕円 145"/>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47" name="テキスト ボックス 146"/>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140970</xdr:rowOff>
    </xdr:from>
    <xdr:to>
      <xdr:col>21</xdr:col>
      <xdr:colOff>412750</xdr:colOff>
      <xdr:row>16</xdr:row>
      <xdr:rowOff>71120</xdr:rowOff>
    </xdr:to>
    <xdr:sp macro="" textlink="">
      <xdr:nvSpPr>
        <xdr:cNvPr id="148" name="円/楕円 147"/>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49" name="テキスト ボックス 148"/>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163830</xdr:rowOff>
    </xdr:from>
    <xdr:to>
      <xdr:col>20</xdr:col>
      <xdr:colOff>209550</xdr:colOff>
      <xdr:row>16</xdr:row>
      <xdr:rowOff>93980</xdr:rowOff>
    </xdr:to>
    <xdr:sp macro="" textlink="">
      <xdr:nvSpPr>
        <xdr:cNvPr id="150" name="円/楕円 149"/>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51" name="テキスト ボックス 150"/>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2" name="円/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3" name="テキスト ボックス 152"/>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年度の決算額において、扶助費総額は減額となっている。これは、臨時福祉給付金、子育て世代臨時特例給付金事業が終了したことが大きな要因となっている。</a:t>
          </a:r>
          <a:endParaRPr lang="ja-JP" altLang="ja-JP" sz="1400">
            <a:effectLst/>
          </a:endParaRPr>
        </a:p>
        <a:p>
          <a:r>
            <a:rPr kumimoji="1" lang="ja-JP" altLang="ja-JP" sz="1100">
              <a:solidFill>
                <a:schemeClr val="dk1"/>
              </a:solidFill>
              <a:effectLst/>
              <a:latin typeface="+mn-lt"/>
              <a:ea typeface="+mn-ea"/>
              <a:cs typeface="+mn-cs"/>
            </a:rPr>
            <a:t>また、歳入経常一般財源についても増となっていることから、併せてポイントが下がってきている。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151493</xdr:rowOff>
    </xdr:to>
    <xdr:cxnSp macro="">
      <xdr:nvCxnSpPr>
        <xdr:cNvPr id="187" name="直線コネクタ 186"/>
        <xdr:cNvCxnSpPr/>
      </xdr:nvCxnSpPr>
      <xdr:spPr>
        <a:xfrm flipV="1">
          <a:off x="3987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45357</xdr:rowOff>
    </xdr:to>
    <xdr:cxnSp macro="">
      <xdr:nvCxnSpPr>
        <xdr:cNvPr id="190" name="直線コネクタ 189"/>
        <xdr:cNvCxnSpPr/>
      </xdr:nvCxnSpPr>
      <xdr:spPr>
        <a:xfrm flipV="1">
          <a:off x="3098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45357</xdr:rowOff>
    </xdr:to>
    <xdr:cxnSp macro="">
      <xdr:nvCxnSpPr>
        <xdr:cNvPr id="193" name="直線コネクタ 192"/>
        <xdr:cNvCxnSpPr/>
      </xdr:nvCxnSpPr>
      <xdr:spPr>
        <a:xfrm>
          <a:off x="2209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151493</xdr:rowOff>
    </xdr:to>
    <xdr:cxnSp macro="">
      <xdr:nvCxnSpPr>
        <xdr:cNvPr id="196" name="直線コネクタ 195"/>
        <xdr:cNvCxnSpPr/>
      </xdr:nvCxnSpPr>
      <xdr:spPr>
        <a:xfrm>
          <a:off x="1320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6" name="円/楕円 205"/>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40112</xdr:rowOff>
    </xdr:from>
    <xdr:ext cx="762000" cy="259045"/>
    <xdr:sp macro="" textlink="">
      <xdr:nvSpPr>
        <xdr:cNvPr id="207" name="扶助費該当値テキスト"/>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08" name="円/楕円 207"/>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09" name="テキスト ボックス 208"/>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0" name="円/楕円 209"/>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1" name="テキスト ボックス 210"/>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2" name="円/楕円 211"/>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3" name="テキスト ボックス 212"/>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4" name="円/楕円 213"/>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5" name="テキスト ボックス 21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その他に係る経常収支比率について</a:t>
          </a:r>
          <a:r>
            <a:rPr kumimoji="1" lang="ja-JP" altLang="en-US" sz="1100">
              <a:solidFill>
                <a:sysClr val="windowText" lastClr="000000"/>
              </a:solidFill>
              <a:effectLst/>
              <a:latin typeface="+mn-lt"/>
              <a:ea typeface="+mn-ea"/>
              <a:cs typeface="+mn-cs"/>
            </a:rPr>
            <a:t>、台風等の被害による道路等修繕の増加のため維持補修費のポイントが増となっている。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繰出金については</a:t>
          </a:r>
          <a:r>
            <a:rPr kumimoji="1" lang="ja-JP" altLang="ja-JP" sz="1100">
              <a:solidFill>
                <a:sysClr val="windowText" lastClr="000000"/>
              </a:solidFill>
              <a:effectLst/>
              <a:latin typeface="+mn-lt"/>
              <a:ea typeface="+mn-ea"/>
              <a:cs typeface="+mn-cs"/>
            </a:rPr>
            <a:t>国保会計への繰出金、後期高齢者医療広域連合負担金等が増となっているが、こちら</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歳入経常一般財源の増に伴い、ポイントとしては</a:t>
          </a:r>
          <a:r>
            <a:rPr kumimoji="1" lang="ja-JP" altLang="en-US" sz="1100">
              <a:solidFill>
                <a:sysClr val="windowText" lastClr="000000"/>
              </a:solidFill>
              <a:effectLst/>
              <a:latin typeface="+mn-lt"/>
              <a:ea typeface="+mn-ea"/>
              <a:cs typeface="+mn-cs"/>
            </a:rPr>
            <a:t>昨年度より減となってきている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それらを踏まえ、全体では維持補修費の伸びが大きいことから、ポイント増となっている。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繰出金は各公営企業の事業</a:t>
          </a:r>
          <a:r>
            <a:rPr kumimoji="1" lang="ja-JP" altLang="en-US" sz="1100">
              <a:solidFill>
                <a:sysClr val="windowText" lastClr="000000"/>
              </a:solidFill>
              <a:effectLst/>
              <a:latin typeface="+mn-lt"/>
              <a:ea typeface="+mn-ea"/>
              <a:cs typeface="+mn-cs"/>
            </a:rPr>
            <a:t>が関わってくる。</a:t>
          </a:r>
          <a:r>
            <a:rPr kumimoji="1" lang="ja-JP" altLang="ja-JP" sz="1100">
              <a:solidFill>
                <a:sysClr val="windowText" lastClr="000000"/>
              </a:solidFill>
              <a:effectLst/>
              <a:latin typeface="+mn-lt"/>
              <a:ea typeface="+mn-ea"/>
              <a:cs typeface="+mn-cs"/>
            </a:rPr>
            <a:t>簡易水道事業</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は今後も事業が見込まれることから、財源の確保に取り組み、普通会計の負担額を減らすよう努める。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90424</xdr:rowOff>
    </xdr:from>
    <xdr:to>
      <xdr:col>24</xdr:col>
      <xdr:colOff>31750</xdr:colOff>
      <xdr:row>56</xdr:row>
      <xdr:rowOff>140716</xdr:rowOff>
    </xdr:to>
    <xdr:cxnSp macro="">
      <xdr:nvCxnSpPr>
        <xdr:cNvPr id="245" name="直線コネクタ 244"/>
        <xdr:cNvCxnSpPr/>
      </xdr:nvCxnSpPr>
      <xdr:spPr>
        <a:xfrm>
          <a:off x="15671800" y="96916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85852</xdr:rowOff>
    </xdr:from>
    <xdr:to>
      <xdr:col>22</xdr:col>
      <xdr:colOff>565150</xdr:colOff>
      <xdr:row>56</xdr:row>
      <xdr:rowOff>90424</xdr:rowOff>
    </xdr:to>
    <xdr:cxnSp macro="">
      <xdr:nvCxnSpPr>
        <xdr:cNvPr id="248" name="直線コネクタ 247"/>
        <xdr:cNvCxnSpPr/>
      </xdr:nvCxnSpPr>
      <xdr:spPr>
        <a:xfrm>
          <a:off x="14782800" y="9687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85852</xdr:rowOff>
    </xdr:from>
    <xdr:to>
      <xdr:col>21</xdr:col>
      <xdr:colOff>361950</xdr:colOff>
      <xdr:row>56</xdr:row>
      <xdr:rowOff>149860</xdr:rowOff>
    </xdr:to>
    <xdr:cxnSp macro="">
      <xdr:nvCxnSpPr>
        <xdr:cNvPr id="251" name="直線コネクタ 250"/>
        <xdr:cNvCxnSpPr/>
      </xdr:nvCxnSpPr>
      <xdr:spPr>
        <a:xfrm flipV="1">
          <a:off x="13893800" y="96870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117856</xdr:rowOff>
    </xdr:from>
    <xdr:to>
      <xdr:col>20</xdr:col>
      <xdr:colOff>158750</xdr:colOff>
      <xdr:row>56</xdr:row>
      <xdr:rowOff>149860</xdr:rowOff>
    </xdr:to>
    <xdr:cxnSp macro="">
      <xdr:nvCxnSpPr>
        <xdr:cNvPr id="254" name="直線コネクタ 253"/>
        <xdr:cNvCxnSpPr/>
      </xdr:nvCxnSpPr>
      <xdr:spPr>
        <a:xfrm>
          <a:off x="13004800" y="9719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64" name="円/楕円 263"/>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61993</xdr:rowOff>
    </xdr:from>
    <xdr:ext cx="762000" cy="259045"/>
    <xdr:sp macro="" textlink="">
      <xdr:nvSpPr>
        <xdr:cNvPr id="265" name="その他該当値テキスト"/>
        <xdr:cNvSpPr txBox="1"/>
      </xdr:nvSpPr>
      <xdr:spPr>
        <a:xfrm>
          <a:off x="16598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39624</xdr:rowOff>
    </xdr:from>
    <xdr:to>
      <xdr:col>22</xdr:col>
      <xdr:colOff>615950</xdr:colOff>
      <xdr:row>56</xdr:row>
      <xdr:rowOff>141224</xdr:rowOff>
    </xdr:to>
    <xdr:sp macro="" textlink="">
      <xdr:nvSpPr>
        <xdr:cNvPr id="266" name="円/楕円 265"/>
        <xdr:cNvSpPr/>
      </xdr:nvSpPr>
      <xdr:spPr>
        <a:xfrm>
          <a:off x="15621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126001</xdr:rowOff>
    </xdr:from>
    <xdr:ext cx="736600" cy="259045"/>
    <xdr:sp macro="" textlink="">
      <xdr:nvSpPr>
        <xdr:cNvPr id="267" name="テキスト ボックス 266"/>
        <xdr:cNvSpPr txBox="1"/>
      </xdr:nvSpPr>
      <xdr:spPr>
        <a:xfrm>
          <a:off x="15290800" y="9727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35052</xdr:rowOff>
    </xdr:from>
    <xdr:to>
      <xdr:col>21</xdr:col>
      <xdr:colOff>412750</xdr:colOff>
      <xdr:row>56</xdr:row>
      <xdr:rowOff>136652</xdr:rowOff>
    </xdr:to>
    <xdr:sp macro="" textlink="">
      <xdr:nvSpPr>
        <xdr:cNvPr id="268" name="円/楕円 267"/>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121429</xdr:rowOff>
    </xdr:from>
    <xdr:ext cx="762000" cy="259045"/>
    <xdr:sp macro="" textlink="">
      <xdr:nvSpPr>
        <xdr:cNvPr id="269" name="テキスト ボックス 268"/>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0" name="円/楕円 269"/>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1" name="テキスト ボックス 270"/>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72" name="円/楕円 271"/>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73" name="テキスト ボックス 272"/>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水源林地域森林整備事業や奥四万十博に伴う負担金の増などにより、補助費等の</a:t>
          </a:r>
          <a:r>
            <a:rPr kumimoji="1" lang="ja-JP" altLang="ja-JP" sz="1100">
              <a:solidFill>
                <a:sysClr val="windowText" lastClr="000000"/>
              </a:solidFill>
              <a:effectLst/>
              <a:latin typeface="+mn-lt"/>
              <a:ea typeface="+mn-ea"/>
              <a:cs typeface="+mn-cs"/>
            </a:rPr>
            <a:t>総額は増額している。しかしながら、歳入経常一般財源が増額したことや、他の数値の変動等に</a:t>
          </a:r>
          <a:r>
            <a:rPr kumimoji="1" lang="ja-JP" altLang="en-US" sz="1100">
              <a:solidFill>
                <a:sysClr val="windowText" lastClr="000000"/>
              </a:solidFill>
              <a:effectLst/>
              <a:latin typeface="+mn-lt"/>
              <a:ea typeface="+mn-ea"/>
              <a:cs typeface="+mn-cs"/>
            </a:rPr>
            <a:t>より</a:t>
          </a:r>
          <a:r>
            <a:rPr kumimoji="1" lang="ja-JP" altLang="ja-JP" sz="1100">
              <a:solidFill>
                <a:sysClr val="windowText" lastClr="000000"/>
              </a:solidFill>
              <a:effectLst/>
              <a:latin typeface="+mn-lt"/>
              <a:ea typeface="+mn-ea"/>
              <a:cs typeface="+mn-cs"/>
            </a:rPr>
            <a:t>、補助費等のポイント自体は</a:t>
          </a:r>
          <a:r>
            <a:rPr kumimoji="1" lang="ja-JP" altLang="en-US" sz="1100">
              <a:solidFill>
                <a:sysClr val="windowText" lastClr="000000"/>
              </a:solidFill>
              <a:effectLst/>
              <a:latin typeface="+mn-lt"/>
              <a:ea typeface="+mn-ea"/>
              <a:cs typeface="+mn-cs"/>
            </a:rPr>
            <a:t>変動していない</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5842</xdr:rowOff>
    </xdr:to>
    <xdr:cxnSp macro="">
      <xdr:nvCxnSpPr>
        <xdr:cNvPr id="303" name="直線コネクタ 302"/>
        <xdr:cNvCxnSpPr/>
      </xdr:nvCxnSpPr>
      <xdr:spPr>
        <a:xfrm>
          <a:off x="15671800" y="6349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10414</xdr:rowOff>
    </xdr:to>
    <xdr:cxnSp macro="">
      <xdr:nvCxnSpPr>
        <xdr:cNvPr id="306" name="直線コネクタ 305"/>
        <xdr:cNvCxnSpPr/>
      </xdr:nvCxnSpPr>
      <xdr:spPr>
        <a:xfrm flipV="1">
          <a:off x="14782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37846</xdr:rowOff>
    </xdr:to>
    <xdr:cxnSp macro="">
      <xdr:nvCxnSpPr>
        <xdr:cNvPr id="309" name="直線コネクタ 308"/>
        <xdr:cNvCxnSpPr/>
      </xdr:nvCxnSpPr>
      <xdr:spPr>
        <a:xfrm flipV="1">
          <a:off x="13893800" y="6354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37846</xdr:rowOff>
    </xdr:to>
    <xdr:cxnSp macro="">
      <xdr:nvCxnSpPr>
        <xdr:cNvPr id="312" name="直線コネクタ 311"/>
        <xdr:cNvCxnSpPr/>
      </xdr:nvCxnSpPr>
      <xdr:spPr>
        <a:xfrm>
          <a:off x="13004800" y="62946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2" name="円/楕円 321"/>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3"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4" name="円/楕円 323"/>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25" name="テキスト ボックス 324"/>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26" name="円/楕円 325"/>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27" name="テキスト ボックス 326"/>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28" name="円/楕円 327"/>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29" name="テキスト ボックス 328"/>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0" name="円/楕円 32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1" name="テキスト ボックス 330"/>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年度に</a:t>
          </a:r>
          <a:r>
            <a:rPr kumimoji="1" lang="ja-JP" altLang="en-US" sz="1100">
              <a:solidFill>
                <a:sysClr val="windowText" lastClr="000000"/>
              </a:solidFill>
              <a:effectLst/>
              <a:latin typeface="+mn-lt"/>
              <a:ea typeface="+mn-ea"/>
              <a:cs typeface="+mn-cs"/>
            </a:rPr>
            <a:t>比べ</a:t>
          </a:r>
          <a:r>
            <a:rPr kumimoji="1" lang="ja-JP" altLang="ja-JP" sz="1100">
              <a:solidFill>
                <a:sysClr val="windowText" lastClr="000000"/>
              </a:solidFill>
              <a:effectLst/>
              <a:latin typeface="+mn-lt"/>
              <a:ea typeface="+mn-ea"/>
              <a:cs typeface="+mn-cs"/>
            </a:rPr>
            <a:t>、普通交付税等の増額に伴い歳入経常一般財源が増となっており、公債費については元利償還金額が減となったために、比率が減となっている。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今後も、現在行っている施設建設に伴う地方債の発行によっては、公債費</a:t>
          </a:r>
          <a:r>
            <a:rPr kumimoji="1" lang="ja-JP" altLang="en-US" sz="1100">
              <a:solidFill>
                <a:sysClr val="windowText" lastClr="000000"/>
              </a:solidFill>
              <a:effectLst/>
              <a:latin typeface="+mn-lt"/>
              <a:ea typeface="+mn-ea"/>
              <a:cs typeface="+mn-cs"/>
            </a:rPr>
            <a:t>比</a:t>
          </a:r>
          <a:r>
            <a:rPr kumimoji="1" lang="ja-JP" altLang="ja-JP" sz="1100">
              <a:solidFill>
                <a:sysClr val="windowText" lastClr="000000"/>
              </a:solidFill>
              <a:effectLst/>
              <a:latin typeface="+mn-lt"/>
              <a:ea typeface="+mn-ea"/>
              <a:cs typeface="+mn-cs"/>
            </a:rPr>
            <a:t>率上昇の可能性がある。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127000</xdr:rowOff>
    </xdr:from>
    <xdr:to>
      <xdr:col>7</xdr:col>
      <xdr:colOff>15875</xdr:colOff>
      <xdr:row>77</xdr:row>
      <xdr:rowOff>165100</xdr:rowOff>
    </xdr:to>
    <xdr:cxnSp macro="">
      <xdr:nvCxnSpPr>
        <xdr:cNvPr id="363" name="直線コネクタ 362"/>
        <xdr:cNvCxnSpPr/>
      </xdr:nvCxnSpPr>
      <xdr:spPr>
        <a:xfrm flipV="1">
          <a:off x="3987800" y="13328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111761</xdr:rowOff>
    </xdr:from>
    <xdr:to>
      <xdr:col>5</xdr:col>
      <xdr:colOff>549275</xdr:colOff>
      <xdr:row>77</xdr:row>
      <xdr:rowOff>165100</xdr:rowOff>
    </xdr:to>
    <xdr:cxnSp macro="">
      <xdr:nvCxnSpPr>
        <xdr:cNvPr id="366" name="直線コネクタ 365"/>
        <xdr:cNvCxnSpPr/>
      </xdr:nvCxnSpPr>
      <xdr:spPr>
        <a:xfrm>
          <a:off x="3098800" y="133134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111761</xdr:rowOff>
    </xdr:from>
    <xdr:to>
      <xdr:col>4</xdr:col>
      <xdr:colOff>346075</xdr:colOff>
      <xdr:row>77</xdr:row>
      <xdr:rowOff>123189</xdr:rowOff>
    </xdr:to>
    <xdr:cxnSp macro="">
      <xdr:nvCxnSpPr>
        <xdr:cNvPr id="369" name="直線コネクタ 368"/>
        <xdr:cNvCxnSpPr/>
      </xdr:nvCxnSpPr>
      <xdr:spPr>
        <a:xfrm flipV="1">
          <a:off x="2209800" y="13313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77</xdr:row>
      <xdr:rowOff>123189</xdr:rowOff>
    </xdr:to>
    <xdr:cxnSp macro="">
      <xdr:nvCxnSpPr>
        <xdr:cNvPr id="372" name="直線コネクタ 371"/>
        <xdr:cNvCxnSpPr/>
      </xdr:nvCxnSpPr>
      <xdr:spPr>
        <a:xfrm>
          <a:off x="1320800" y="131343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76200</xdr:rowOff>
    </xdr:from>
    <xdr:to>
      <xdr:col>7</xdr:col>
      <xdr:colOff>66675</xdr:colOff>
      <xdr:row>78</xdr:row>
      <xdr:rowOff>6350</xdr:rowOff>
    </xdr:to>
    <xdr:sp macro="" textlink="">
      <xdr:nvSpPr>
        <xdr:cNvPr id="382" name="円/楕円 381"/>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48277</xdr:rowOff>
    </xdr:from>
    <xdr:ext cx="762000" cy="259045"/>
    <xdr:sp macro="" textlink="">
      <xdr:nvSpPr>
        <xdr:cNvPr id="383" name="公債費該当値テキスト"/>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114300</xdr:rowOff>
    </xdr:from>
    <xdr:to>
      <xdr:col>5</xdr:col>
      <xdr:colOff>600075</xdr:colOff>
      <xdr:row>78</xdr:row>
      <xdr:rowOff>44450</xdr:rowOff>
    </xdr:to>
    <xdr:sp macro="" textlink="">
      <xdr:nvSpPr>
        <xdr:cNvPr id="384" name="円/楕円 383"/>
        <xdr:cNvSpPr/>
      </xdr:nvSpPr>
      <xdr:spPr>
        <a:xfrm>
          <a:off x="3937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29227</xdr:rowOff>
    </xdr:from>
    <xdr:ext cx="736600" cy="259045"/>
    <xdr:sp macro="" textlink="">
      <xdr:nvSpPr>
        <xdr:cNvPr id="385" name="テキスト ボックス 384"/>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60961</xdr:rowOff>
    </xdr:from>
    <xdr:to>
      <xdr:col>4</xdr:col>
      <xdr:colOff>396875</xdr:colOff>
      <xdr:row>77</xdr:row>
      <xdr:rowOff>162561</xdr:rowOff>
    </xdr:to>
    <xdr:sp macro="" textlink="">
      <xdr:nvSpPr>
        <xdr:cNvPr id="386" name="円/楕円 385"/>
        <xdr:cNvSpPr/>
      </xdr:nvSpPr>
      <xdr:spPr>
        <a:xfrm>
          <a:off x="3048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147338</xdr:rowOff>
    </xdr:from>
    <xdr:ext cx="762000" cy="259045"/>
    <xdr:sp macro="" textlink="">
      <xdr:nvSpPr>
        <xdr:cNvPr id="387" name="テキスト ボックス 386"/>
        <xdr:cNvSpPr txBox="1"/>
      </xdr:nvSpPr>
      <xdr:spPr>
        <a:xfrm>
          <a:off x="2717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72389</xdr:rowOff>
    </xdr:from>
    <xdr:to>
      <xdr:col>3</xdr:col>
      <xdr:colOff>193675</xdr:colOff>
      <xdr:row>78</xdr:row>
      <xdr:rowOff>2539</xdr:rowOff>
    </xdr:to>
    <xdr:sp macro="" textlink="">
      <xdr:nvSpPr>
        <xdr:cNvPr id="388" name="円/楕円 387"/>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158766</xdr:rowOff>
    </xdr:from>
    <xdr:ext cx="762000" cy="259045"/>
    <xdr:sp macro="" textlink="">
      <xdr:nvSpPr>
        <xdr:cNvPr id="389" name="テキスト ボックス 388"/>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90" name="円/楕円 389"/>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91" name="テキスト ボックス 390"/>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公債費以外では、人件費、維持補修費、補助費、繰出金が増額となっており、それ以外の項目は減額となっているものの、人件費や維持補修費などの増が大きくなっているため、昨年度から</a:t>
          </a:r>
          <a:r>
            <a:rPr kumimoji="1" lang="en-US" altLang="ja-JP" sz="1100">
              <a:solidFill>
                <a:sysClr val="windowText" lastClr="000000"/>
              </a:solidFill>
              <a:effectLst/>
              <a:latin typeface="+mn-lt"/>
              <a:ea typeface="+mn-ea"/>
              <a:cs typeface="+mn-cs"/>
            </a:rPr>
            <a:t>0.8</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また、公債費の額が大幅に減額となっているのも、それ以外が増となる原因と思われる。</a:t>
          </a:r>
          <a:endParaRPr lang="ja-JP" altLang="ja-JP" sz="1400">
            <a:effectLst/>
          </a:endParaRPr>
        </a:p>
        <a:p>
          <a:r>
            <a:rPr kumimoji="1" lang="ja-JP" altLang="ja-JP" sz="1100">
              <a:solidFill>
                <a:schemeClr val="dk1"/>
              </a:solidFill>
              <a:effectLst/>
              <a:latin typeface="+mn-lt"/>
              <a:ea typeface="+mn-ea"/>
              <a:cs typeface="+mn-cs"/>
            </a:rPr>
            <a:t>今後も、歳入の確保につとめ健全な財政運営に努めていく。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119380</xdr:rowOff>
    </xdr:from>
    <xdr:to>
      <xdr:col>24</xdr:col>
      <xdr:colOff>31750</xdr:colOff>
      <xdr:row>76</xdr:row>
      <xdr:rowOff>149861</xdr:rowOff>
    </xdr:to>
    <xdr:cxnSp macro="">
      <xdr:nvCxnSpPr>
        <xdr:cNvPr id="424" name="直線コネクタ 423"/>
        <xdr:cNvCxnSpPr/>
      </xdr:nvCxnSpPr>
      <xdr:spPr>
        <a:xfrm>
          <a:off x="15671800" y="131495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62230</xdr:rowOff>
    </xdr:from>
    <xdr:to>
      <xdr:col>22</xdr:col>
      <xdr:colOff>565150</xdr:colOff>
      <xdr:row>76</xdr:row>
      <xdr:rowOff>119380</xdr:rowOff>
    </xdr:to>
    <xdr:cxnSp macro="">
      <xdr:nvCxnSpPr>
        <xdr:cNvPr id="427" name="直線コネクタ 426"/>
        <xdr:cNvCxnSpPr/>
      </xdr:nvCxnSpPr>
      <xdr:spPr>
        <a:xfrm>
          <a:off x="14782800" y="13092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62230</xdr:rowOff>
    </xdr:from>
    <xdr:to>
      <xdr:col>21</xdr:col>
      <xdr:colOff>361950</xdr:colOff>
      <xdr:row>76</xdr:row>
      <xdr:rowOff>142239</xdr:rowOff>
    </xdr:to>
    <xdr:cxnSp macro="">
      <xdr:nvCxnSpPr>
        <xdr:cNvPr id="430" name="直線コネクタ 429"/>
        <xdr:cNvCxnSpPr/>
      </xdr:nvCxnSpPr>
      <xdr:spPr>
        <a:xfrm flipV="1">
          <a:off x="13893800" y="130924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100330</xdr:rowOff>
    </xdr:from>
    <xdr:to>
      <xdr:col>20</xdr:col>
      <xdr:colOff>158750</xdr:colOff>
      <xdr:row>76</xdr:row>
      <xdr:rowOff>142239</xdr:rowOff>
    </xdr:to>
    <xdr:cxnSp macro="">
      <xdr:nvCxnSpPr>
        <xdr:cNvPr id="433" name="直線コネクタ 432"/>
        <xdr:cNvCxnSpPr/>
      </xdr:nvCxnSpPr>
      <xdr:spPr>
        <a:xfrm>
          <a:off x="13004800" y="129590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3" name="円/楕円 442"/>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4"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68580</xdr:rowOff>
    </xdr:from>
    <xdr:to>
      <xdr:col>22</xdr:col>
      <xdr:colOff>615950</xdr:colOff>
      <xdr:row>76</xdr:row>
      <xdr:rowOff>170180</xdr:rowOff>
    </xdr:to>
    <xdr:sp macro="" textlink="">
      <xdr:nvSpPr>
        <xdr:cNvPr id="445" name="円/楕円 444"/>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8907</xdr:rowOff>
    </xdr:from>
    <xdr:ext cx="736600" cy="259045"/>
    <xdr:sp macro="" textlink="">
      <xdr:nvSpPr>
        <xdr:cNvPr id="446" name="テキスト ボックス 445"/>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xdr:rowOff>
    </xdr:from>
    <xdr:to>
      <xdr:col>21</xdr:col>
      <xdr:colOff>412750</xdr:colOff>
      <xdr:row>76</xdr:row>
      <xdr:rowOff>113030</xdr:rowOff>
    </xdr:to>
    <xdr:sp macro="" textlink="">
      <xdr:nvSpPr>
        <xdr:cNvPr id="447" name="円/楕円 446"/>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123207</xdr:rowOff>
    </xdr:from>
    <xdr:ext cx="762000" cy="259045"/>
    <xdr:sp macro="" textlink="">
      <xdr:nvSpPr>
        <xdr:cNvPr id="448" name="テキスト ボックス 447"/>
        <xdr:cNvSpPr txBox="1"/>
      </xdr:nvSpPr>
      <xdr:spPr>
        <a:xfrm>
          <a:off x="14401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91439</xdr:rowOff>
    </xdr:from>
    <xdr:to>
      <xdr:col>20</xdr:col>
      <xdr:colOff>209550</xdr:colOff>
      <xdr:row>77</xdr:row>
      <xdr:rowOff>21589</xdr:rowOff>
    </xdr:to>
    <xdr:sp macro="" textlink="">
      <xdr:nvSpPr>
        <xdr:cNvPr id="449" name="円/楕円 448"/>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31767</xdr:rowOff>
    </xdr:from>
    <xdr:ext cx="762000" cy="259045"/>
    <xdr:sp macro="" textlink="">
      <xdr:nvSpPr>
        <xdr:cNvPr id="450" name="テキスト ボックス 449"/>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51" name="円/楕円 450"/>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52" name="テキスト ボックス 451"/>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高知県梼原町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81130</xdr:rowOff>
    </xdr:from>
    <xdr:to>
      <xdr:col>4</xdr:col>
      <xdr:colOff>1117600</xdr:colOff>
      <xdr:row>18</xdr:row>
      <xdr:rowOff>98158</xdr:rowOff>
    </xdr:to>
    <xdr:cxnSp macro="">
      <xdr:nvCxnSpPr>
        <xdr:cNvPr id="49" name="直線コネクタ 48"/>
        <xdr:cNvCxnSpPr/>
      </xdr:nvCxnSpPr>
      <xdr:spPr bwMode="auto">
        <a:xfrm flipV="1">
          <a:off x="5003800" y="3214855"/>
          <a:ext cx="647700" cy="17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98158</xdr:rowOff>
    </xdr:from>
    <xdr:to>
      <xdr:col>4</xdr:col>
      <xdr:colOff>469900</xdr:colOff>
      <xdr:row>18</xdr:row>
      <xdr:rowOff>105352</xdr:rowOff>
    </xdr:to>
    <xdr:cxnSp macro="">
      <xdr:nvCxnSpPr>
        <xdr:cNvPr id="52" name="直線コネクタ 51"/>
        <xdr:cNvCxnSpPr/>
      </xdr:nvCxnSpPr>
      <xdr:spPr bwMode="auto">
        <a:xfrm flipV="1">
          <a:off x="4305300" y="3231883"/>
          <a:ext cx="698500" cy="7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105352</xdr:rowOff>
    </xdr:from>
    <xdr:to>
      <xdr:col>3</xdr:col>
      <xdr:colOff>904875</xdr:colOff>
      <xdr:row>18</xdr:row>
      <xdr:rowOff>118479</xdr:rowOff>
    </xdr:to>
    <xdr:cxnSp macro="">
      <xdr:nvCxnSpPr>
        <xdr:cNvPr id="55" name="直線コネクタ 54"/>
        <xdr:cNvCxnSpPr/>
      </xdr:nvCxnSpPr>
      <xdr:spPr bwMode="auto">
        <a:xfrm flipV="1">
          <a:off x="3606800" y="3239077"/>
          <a:ext cx="698500" cy="13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118479</xdr:rowOff>
    </xdr:from>
    <xdr:to>
      <xdr:col>3</xdr:col>
      <xdr:colOff>206375</xdr:colOff>
      <xdr:row>18</xdr:row>
      <xdr:rowOff>123285</xdr:rowOff>
    </xdr:to>
    <xdr:cxnSp macro="">
      <xdr:nvCxnSpPr>
        <xdr:cNvPr id="58" name="直線コネクタ 57"/>
        <xdr:cNvCxnSpPr/>
      </xdr:nvCxnSpPr>
      <xdr:spPr bwMode="auto">
        <a:xfrm flipV="1">
          <a:off x="2908300" y="3252204"/>
          <a:ext cx="698500" cy="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30330</xdr:rowOff>
    </xdr:from>
    <xdr:to>
      <xdr:col>5</xdr:col>
      <xdr:colOff>34925</xdr:colOff>
      <xdr:row>18</xdr:row>
      <xdr:rowOff>131930</xdr:rowOff>
    </xdr:to>
    <xdr:sp macro="" textlink="">
      <xdr:nvSpPr>
        <xdr:cNvPr id="68" name="円/楕円 67"/>
        <xdr:cNvSpPr/>
      </xdr:nvSpPr>
      <xdr:spPr bwMode="auto">
        <a:xfrm>
          <a:off x="5600700" y="316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110357</xdr:rowOff>
    </xdr:from>
    <xdr:ext cx="762000" cy="259045"/>
    <xdr:sp macro="" textlink="">
      <xdr:nvSpPr>
        <xdr:cNvPr id="69" name="人口1人当たり決算額の推移該当値テキスト130"/>
        <xdr:cNvSpPr txBox="1"/>
      </xdr:nvSpPr>
      <xdr:spPr>
        <a:xfrm>
          <a:off x="5740400" y="30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179,079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47358</xdr:rowOff>
    </xdr:from>
    <xdr:to>
      <xdr:col>4</xdr:col>
      <xdr:colOff>520700</xdr:colOff>
      <xdr:row>18</xdr:row>
      <xdr:rowOff>148958</xdr:rowOff>
    </xdr:to>
    <xdr:sp macro="" textlink="">
      <xdr:nvSpPr>
        <xdr:cNvPr id="70" name="円/楕円 69"/>
        <xdr:cNvSpPr/>
      </xdr:nvSpPr>
      <xdr:spPr bwMode="auto">
        <a:xfrm>
          <a:off x="4953000" y="3181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133735</xdr:rowOff>
    </xdr:from>
    <xdr:ext cx="736600" cy="259045"/>
    <xdr:sp macro="" textlink="">
      <xdr:nvSpPr>
        <xdr:cNvPr id="71" name="テキスト ボックス 70"/>
        <xdr:cNvSpPr txBox="1"/>
      </xdr:nvSpPr>
      <xdr:spPr>
        <a:xfrm>
          <a:off x="4622800" y="3267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170,140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54552</xdr:rowOff>
    </xdr:from>
    <xdr:to>
      <xdr:col>3</xdr:col>
      <xdr:colOff>955675</xdr:colOff>
      <xdr:row>18</xdr:row>
      <xdr:rowOff>156152</xdr:rowOff>
    </xdr:to>
    <xdr:sp macro="" textlink="">
      <xdr:nvSpPr>
        <xdr:cNvPr id="72" name="円/楕円 71"/>
        <xdr:cNvSpPr/>
      </xdr:nvSpPr>
      <xdr:spPr bwMode="auto">
        <a:xfrm>
          <a:off x="4254500" y="318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140929</xdr:rowOff>
    </xdr:from>
    <xdr:ext cx="762000" cy="259045"/>
    <xdr:sp macro="" textlink="">
      <xdr:nvSpPr>
        <xdr:cNvPr id="73" name="テキスト ボックス 72"/>
        <xdr:cNvSpPr txBox="1"/>
      </xdr:nvSpPr>
      <xdr:spPr>
        <a:xfrm>
          <a:off x="3924300" y="327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166,364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67679</xdr:rowOff>
    </xdr:from>
    <xdr:to>
      <xdr:col>3</xdr:col>
      <xdr:colOff>257175</xdr:colOff>
      <xdr:row>18</xdr:row>
      <xdr:rowOff>169279</xdr:rowOff>
    </xdr:to>
    <xdr:sp macro="" textlink="">
      <xdr:nvSpPr>
        <xdr:cNvPr id="74" name="円/楕円 73"/>
        <xdr:cNvSpPr/>
      </xdr:nvSpPr>
      <xdr:spPr bwMode="auto">
        <a:xfrm>
          <a:off x="3556000" y="320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154056</xdr:rowOff>
    </xdr:from>
    <xdr:ext cx="762000" cy="259045"/>
    <xdr:sp macro="" textlink="">
      <xdr:nvSpPr>
        <xdr:cNvPr id="75" name="テキスト ボックス 74"/>
        <xdr:cNvSpPr txBox="1"/>
      </xdr:nvSpPr>
      <xdr:spPr>
        <a:xfrm>
          <a:off x="3225800" y="328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159,473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72485</xdr:rowOff>
    </xdr:from>
    <xdr:to>
      <xdr:col>2</xdr:col>
      <xdr:colOff>692150</xdr:colOff>
      <xdr:row>19</xdr:row>
      <xdr:rowOff>2635</xdr:rowOff>
    </xdr:to>
    <xdr:sp macro="" textlink="">
      <xdr:nvSpPr>
        <xdr:cNvPr id="76" name="円/楕円 75"/>
        <xdr:cNvSpPr/>
      </xdr:nvSpPr>
      <xdr:spPr bwMode="auto">
        <a:xfrm>
          <a:off x="2857500" y="3206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158862</xdr:rowOff>
    </xdr:from>
    <xdr:ext cx="762000" cy="259045"/>
    <xdr:sp macro="" textlink="">
      <xdr:nvSpPr>
        <xdr:cNvPr id="77" name="テキスト ボックス 76"/>
        <xdr:cNvSpPr txBox="1"/>
      </xdr:nvSpPr>
      <xdr:spPr>
        <a:xfrm>
          <a:off x="2527300" y="329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295752</xdr:rowOff>
    </xdr:from>
    <xdr:to>
      <xdr:col>4</xdr:col>
      <xdr:colOff>1117600</xdr:colOff>
      <xdr:row>35</xdr:row>
      <xdr:rowOff>309476</xdr:rowOff>
    </xdr:to>
    <xdr:cxnSp macro="">
      <xdr:nvCxnSpPr>
        <xdr:cNvPr id="110" name="直線コネクタ 109"/>
        <xdr:cNvCxnSpPr/>
      </xdr:nvCxnSpPr>
      <xdr:spPr bwMode="auto">
        <a:xfrm>
          <a:off x="5003800" y="6906102"/>
          <a:ext cx="647700" cy="13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295752</xdr:rowOff>
    </xdr:from>
    <xdr:to>
      <xdr:col>4</xdr:col>
      <xdr:colOff>469900</xdr:colOff>
      <xdr:row>35</xdr:row>
      <xdr:rowOff>299646</xdr:rowOff>
    </xdr:to>
    <xdr:cxnSp macro="">
      <xdr:nvCxnSpPr>
        <xdr:cNvPr id="113" name="直線コネクタ 112"/>
        <xdr:cNvCxnSpPr/>
      </xdr:nvCxnSpPr>
      <xdr:spPr bwMode="auto">
        <a:xfrm flipV="1">
          <a:off x="4305300" y="6906102"/>
          <a:ext cx="698500" cy="3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272069</xdr:rowOff>
    </xdr:from>
    <xdr:to>
      <xdr:col>3</xdr:col>
      <xdr:colOff>904875</xdr:colOff>
      <xdr:row>35</xdr:row>
      <xdr:rowOff>299646</xdr:rowOff>
    </xdr:to>
    <xdr:cxnSp macro="">
      <xdr:nvCxnSpPr>
        <xdr:cNvPr id="116" name="直線コネクタ 115"/>
        <xdr:cNvCxnSpPr/>
      </xdr:nvCxnSpPr>
      <xdr:spPr bwMode="auto">
        <a:xfrm>
          <a:off x="3606800" y="6882419"/>
          <a:ext cx="698500" cy="27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272069</xdr:rowOff>
    </xdr:from>
    <xdr:to>
      <xdr:col>3</xdr:col>
      <xdr:colOff>206375</xdr:colOff>
      <xdr:row>35</xdr:row>
      <xdr:rowOff>292369</xdr:rowOff>
    </xdr:to>
    <xdr:cxnSp macro="">
      <xdr:nvCxnSpPr>
        <xdr:cNvPr id="119" name="直線コネクタ 118"/>
        <xdr:cNvCxnSpPr/>
      </xdr:nvCxnSpPr>
      <xdr:spPr bwMode="auto">
        <a:xfrm flipV="1">
          <a:off x="2908300" y="6882419"/>
          <a:ext cx="698500" cy="2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258676</xdr:rowOff>
    </xdr:from>
    <xdr:to>
      <xdr:col>5</xdr:col>
      <xdr:colOff>34925</xdr:colOff>
      <xdr:row>36</xdr:row>
      <xdr:rowOff>17376</xdr:rowOff>
    </xdr:to>
    <xdr:sp macro="" textlink="">
      <xdr:nvSpPr>
        <xdr:cNvPr id="129" name="円/楕円 128"/>
        <xdr:cNvSpPr/>
      </xdr:nvSpPr>
      <xdr:spPr bwMode="auto">
        <a:xfrm>
          <a:off x="5600700" y="686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230753</xdr:rowOff>
    </xdr:from>
    <xdr:ext cx="762000" cy="259045"/>
    <xdr:sp macro="" textlink="">
      <xdr:nvSpPr>
        <xdr:cNvPr id="130" name="人口1人当たり決算額の推移該当値テキスト445"/>
        <xdr:cNvSpPr txBox="1"/>
      </xdr:nvSpPr>
      <xdr:spPr>
        <a:xfrm>
          <a:off x="5740400" y="684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244952</xdr:rowOff>
    </xdr:from>
    <xdr:to>
      <xdr:col>4</xdr:col>
      <xdr:colOff>520700</xdr:colOff>
      <xdr:row>36</xdr:row>
      <xdr:rowOff>3652</xdr:rowOff>
    </xdr:to>
    <xdr:sp macro="" textlink="">
      <xdr:nvSpPr>
        <xdr:cNvPr id="131" name="円/楕円 130"/>
        <xdr:cNvSpPr/>
      </xdr:nvSpPr>
      <xdr:spPr bwMode="auto">
        <a:xfrm>
          <a:off x="4953000" y="6855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331329</xdr:rowOff>
    </xdr:from>
    <xdr:ext cx="736600" cy="259045"/>
    <xdr:sp macro="" textlink="">
      <xdr:nvSpPr>
        <xdr:cNvPr id="132" name="テキスト ボックス 131"/>
        <xdr:cNvSpPr txBox="1"/>
      </xdr:nvSpPr>
      <xdr:spPr>
        <a:xfrm>
          <a:off x="4622800" y="6941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35,354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248846</xdr:rowOff>
    </xdr:from>
    <xdr:to>
      <xdr:col>3</xdr:col>
      <xdr:colOff>955675</xdr:colOff>
      <xdr:row>36</xdr:row>
      <xdr:rowOff>7546</xdr:rowOff>
    </xdr:to>
    <xdr:sp macro="" textlink="">
      <xdr:nvSpPr>
        <xdr:cNvPr id="133" name="円/楕円 132"/>
        <xdr:cNvSpPr/>
      </xdr:nvSpPr>
      <xdr:spPr bwMode="auto">
        <a:xfrm>
          <a:off x="4254500" y="685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335223</xdr:rowOff>
    </xdr:from>
    <xdr:ext cx="762000" cy="259045"/>
    <xdr:sp macro="" textlink="">
      <xdr:nvSpPr>
        <xdr:cNvPr id="134" name="テキスト ボックス 133"/>
        <xdr:cNvSpPr txBox="1"/>
      </xdr:nvSpPr>
      <xdr:spPr>
        <a:xfrm>
          <a:off x="3924300" y="694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34,843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221269</xdr:rowOff>
    </xdr:from>
    <xdr:to>
      <xdr:col>3</xdr:col>
      <xdr:colOff>257175</xdr:colOff>
      <xdr:row>35</xdr:row>
      <xdr:rowOff>322869</xdr:rowOff>
    </xdr:to>
    <xdr:sp macro="" textlink="">
      <xdr:nvSpPr>
        <xdr:cNvPr id="135" name="円/楕円 134"/>
        <xdr:cNvSpPr/>
      </xdr:nvSpPr>
      <xdr:spPr bwMode="auto">
        <a:xfrm>
          <a:off x="3556000" y="6831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307646</xdr:rowOff>
    </xdr:from>
    <xdr:ext cx="762000" cy="259045"/>
    <xdr:sp macro="" textlink="">
      <xdr:nvSpPr>
        <xdr:cNvPr id="136" name="テキスト ボックス 135"/>
        <xdr:cNvSpPr txBox="1"/>
      </xdr:nvSpPr>
      <xdr:spPr>
        <a:xfrm>
          <a:off x="3225800" y="691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241569</xdr:rowOff>
    </xdr:from>
    <xdr:to>
      <xdr:col>2</xdr:col>
      <xdr:colOff>692150</xdr:colOff>
      <xdr:row>36</xdr:row>
      <xdr:rowOff>269</xdr:rowOff>
    </xdr:to>
    <xdr:sp macro="" textlink="">
      <xdr:nvSpPr>
        <xdr:cNvPr id="137" name="円/楕円 136"/>
        <xdr:cNvSpPr/>
      </xdr:nvSpPr>
      <xdr:spPr bwMode="auto">
        <a:xfrm>
          <a:off x="2857500" y="6851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327946</xdr:rowOff>
    </xdr:from>
    <xdr:ext cx="762000" cy="259045"/>
    <xdr:sp macro="" textlink="">
      <xdr:nvSpPr>
        <xdr:cNvPr id="138" name="テキスト ボックス 137"/>
        <xdr:cNvSpPr txBox="1"/>
      </xdr:nvSpPr>
      <xdr:spPr>
        <a:xfrm>
          <a:off x="2527300" y="693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3,677
3,673
236.45
6,274,079
5,913,782
111,368
3,146,123
3,972,112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138884</xdr:rowOff>
    </xdr:from>
    <xdr:to>
      <xdr:col>6</xdr:col>
      <xdr:colOff>511175</xdr:colOff>
      <xdr:row>38</xdr:row>
      <xdr:rowOff>166505</xdr:rowOff>
    </xdr:to>
    <xdr:cxnSp macro="">
      <xdr:nvCxnSpPr>
        <xdr:cNvPr id="63" name="直線コネクタ 62"/>
        <xdr:cNvCxnSpPr/>
      </xdr:nvCxnSpPr>
      <xdr:spPr>
        <a:xfrm flipV="1">
          <a:off x="3797300" y="6653984"/>
          <a:ext cx="838200" cy="2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166505</xdr:rowOff>
    </xdr:from>
    <xdr:to>
      <xdr:col>5</xdr:col>
      <xdr:colOff>358775</xdr:colOff>
      <xdr:row>39</xdr:row>
      <xdr:rowOff>5790</xdr:rowOff>
    </xdr:to>
    <xdr:cxnSp macro="">
      <xdr:nvCxnSpPr>
        <xdr:cNvPr id="66" name="直線コネクタ 65"/>
        <xdr:cNvCxnSpPr/>
      </xdr:nvCxnSpPr>
      <xdr:spPr>
        <a:xfrm flipV="1">
          <a:off x="2908300" y="6681605"/>
          <a:ext cx="889000" cy="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161845</xdr:rowOff>
    </xdr:from>
    <xdr:to>
      <xdr:col>4</xdr:col>
      <xdr:colOff>155575</xdr:colOff>
      <xdr:row>39</xdr:row>
      <xdr:rowOff>5790</xdr:rowOff>
    </xdr:to>
    <xdr:cxnSp macro="">
      <xdr:nvCxnSpPr>
        <xdr:cNvPr id="69" name="直線コネクタ 68"/>
        <xdr:cNvCxnSpPr/>
      </xdr:nvCxnSpPr>
      <xdr:spPr>
        <a:xfrm>
          <a:off x="2019300" y="6676945"/>
          <a:ext cx="889000" cy="1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160124</xdr:rowOff>
    </xdr:from>
    <xdr:to>
      <xdr:col>2</xdr:col>
      <xdr:colOff>638175</xdr:colOff>
      <xdr:row>38</xdr:row>
      <xdr:rowOff>161845</xdr:rowOff>
    </xdr:to>
    <xdr:cxnSp macro="">
      <xdr:nvCxnSpPr>
        <xdr:cNvPr id="72" name="直線コネクタ 71"/>
        <xdr:cNvCxnSpPr/>
      </xdr:nvCxnSpPr>
      <xdr:spPr>
        <a:xfrm>
          <a:off x="1130300" y="6675224"/>
          <a:ext cx="889000" cy="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88084</xdr:rowOff>
    </xdr:from>
    <xdr:to>
      <xdr:col>6</xdr:col>
      <xdr:colOff>561975</xdr:colOff>
      <xdr:row>39</xdr:row>
      <xdr:rowOff>18234</xdr:rowOff>
    </xdr:to>
    <xdr:sp macro="" textlink="">
      <xdr:nvSpPr>
        <xdr:cNvPr id="82" name="円/楕円 81"/>
        <xdr:cNvSpPr/>
      </xdr:nvSpPr>
      <xdr:spPr>
        <a:xfrm>
          <a:off x="4584700" y="66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66511</xdr:rowOff>
    </xdr:from>
    <xdr:ext cx="599010" cy="259045"/>
    <xdr:sp macro="" textlink="">
      <xdr:nvSpPr>
        <xdr:cNvPr id="83" name="人件費該当値テキスト"/>
        <xdr:cNvSpPr txBox="1"/>
      </xdr:nvSpPr>
      <xdr:spPr>
        <a:xfrm>
          <a:off x="4686300" y="658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140,250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115705</xdr:rowOff>
    </xdr:from>
    <xdr:to>
      <xdr:col>5</xdr:col>
      <xdr:colOff>409575</xdr:colOff>
      <xdr:row>39</xdr:row>
      <xdr:rowOff>45855</xdr:rowOff>
    </xdr:to>
    <xdr:sp macro="" textlink="">
      <xdr:nvSpPr>
        <xdr:cNvPr id="84" name="円/楕円 83"/>
        <xdr:cNvSpPr/>
      </xdr:nvSpPr>
      <xdr:spPr>
        <a:xfrm>
          <a:off x="3746500" y="6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36982</xdr:rowOff>
    </xdr:from>
    <xdr:ext cx="599010" cy="259045"/>
    <xdr:sp macro="" textlink="">
      <xdr:nvSpPr>
        <xdr:cNvPr id="85" name="テキスト ボックス 84"/>
        <xdr:cNvSpPr txBox="1"/>
      </xdr:nvSpPr>
      <xdr:spPr>
        <a:xfrm>
          <a:off x="3497794" y="672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131,792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126440</xdr:rowOff>
    </xdr:from>
    <xdr:to>
      <xdr:col>4</xdr:col>
      <xdr:colOff>206375</xdr:colOff>
      <xdr:row>39</xdr:row>
      <xdr:rowOff>56590</xdr:rowOff>
    </xdr:to>
    <xdr:sp macro="" textlink="">
      <xdr:nvSpPr>
        <xdr:cNvPr id="86" name="円/楕円 85"/>
        <xdr:cNvSpPr/>
      </xdr:nvSpPr>
      <xdr:spPr>
        <a:xfrm>
          <a:off x="2857500" y="664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47717</xdr:rowOff>
    </xdr:from>
    <xdr:ext cx="599010" cy="259045"/>
    <xdr:sp macro="" textlink="">
      <xdr:nvSpPr>
        <xdr:cNvPr id="87" name="テキスト ボックス 86"/>
        <xdr:cNvSpPr txBox="1"/>
      </xdr:nvSpPr>
      <xdr:spPr>
        <a:xfrm>
          <a:off x="2608794" y="673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128,505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111045</xdr:rowOff>
    </xdr:from>
    <xdr:to>
      <xdr:col>3</xdr:col>
      <xdr:colOff>3175</xdr:colOff>
      <xdr:row>39</xdr:row>
      <xdr:rowOff>41195</xdr:rowOff>
    </xdr:to>
    <xdr:sp macro="" textlink="">
      <xdr:nvSpPr>
        <xdr:cNvPr id="88" name="円/楕円 87"/>
        <xdr:cNvSpPr/>
      </xdr:nvSpPr>
      <xdr:spPr>
        <a:xfrm>
          <a:off x="1968500" y="66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32322</xdr:rowOff>
    </xdr:from>
    <xdr:ext cx="599010" cy="259045"/>
    <xdr:sp macro="" textlink="">
      <xdr:nvSpPr>
        <xdr:cNvPr id="89" name="テキスト ボックス 88"/>
        <xdr:cNvSpPr txBox="1"/>
      </xdr:nvSpPr>
      <xdr:spPr>
        <a:xfrm>
          <a:off x="1719794" y="671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133,219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109324</xdr:rowOff>
    </xdr:from>
    <xdr:to>
      <xdr:col>1</xdr:col>
      <xdr:colOff>485775</xdr:colOff>
      <xdr:row>39</xdr:row>
      <xdr:rowOff>39474</xdr:rowOff>
    </xdr:to>
    <xdr:sp macro="" textlink="">
      <xdr:nvSpPr>
        <xdr:cNvPr id="90" name="円/楕円 89"/>
        <xdr:cNvSpPr/>
      </xdr:nvSpPr>
      <xdr:spPr>
        <a:xfrm>
          <a:off x="1079500" y="66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30601</xdr:rowOff>
    </xdr:from>
    <xdr:ext cx="599010" cy="259045"/>
    <xdr:sp macro="" textlink="">
      <xdr:nvSpPr>
        <xdr:cNvPr id="91" name="テキスト ボックス 90"/>
        <xdr:cNvSpPr txBox="1"/>
      </xdr:nvSpPr>
      <xdr:spPr>
        <a:xfrm>
          <a:off x="830794" y="671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122437</xdr:rowOff>
    </xdr:from>
    <xdr:to>
      <xdr:col>6</xdr:col>
      <xdr:colOff>511175</xdr:colOff>
      <xdr:row>57</xdr:row>
      <xdr:rowOff>126757</xdr:rowOff>
    </xdr:to>
    <xdr:cxnSp macro="">
      <xdr:nvCxnSpPr>
        <xdr:cNvPr id="122" name="直線コネクタ 121"/>
        <xdr:cNvCxnSpPr/>
      </xdr:nvCxnSpPr>
      <xdr:spPr>
        <a:xfrm flipV="1">
          <a:off x="3797300" y="9895087"/>
          <a:ext cx="8382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126757</xdr:rowOff>
    </xdr:from>
    <xdr:to>
      <xdr:col>5</xdr:col>
      <xdr:colOff>358775</xdr:colOff>
      <xdr:row>57</xdr:row>
      <xdr:rowOff>163799</xdr:rowOff>
    </xdr:to>
    <xdr:cxnSp macro="">
      <xdr:nvCxnSpPr>
        <xdr:cNvPr id="125" name="直線コネクタ 124"/>
        <xdr:cNvCxnSpPr/>
      </xdr:nvCxnSpPr>
      <xdr:spPr>
        <a:xfrm flipV="1">
          <a:off x="2908300" y="9899407"/>
          <a:ext cx="889000" cy="3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163799</xdr:rowOff>
    </xdr:from>
    <xdr:to>
      <xdr:col>4</xdr:col>
      <xdr:colOff>155575</xdr:colOff>
      <xdr:row>57</xdr:row>
      <xdr:rowOff>168806</xdr:rowOff>
    </xdr:to>
    <xdr:cxnSp macro="">
      <xdr:nvCxnSpPr>
        <xdr:cNvPr id="128" name="直線コネクタ 127"/>
        <xdr:cNvCxnSpPr/>
      </xdr:nvCxnSpPr>
      <xdr:spPr>
        <a:xfrm flipV="1">
          <a:off x="2019300" y="9936449"/>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168806</xdr:rowOff>
    </xdr:from>
    <xdr:to>
      <xdr:col>2</xdr:col>
      <xdr:colOff>638175</xdr:colOff>
      <xdr:row>58</xdr:row>
      <xdr:rowOff>14573</xdr:rowOff>
    </xdr:to>
    <xdr:cxnSp macro="">
      <xdr:nvCxnSpPr>
        <xdr:cNvPr id="131" name="直線コネクタ 130"/>
        <xdr:cNvCxnSpPr/>
      </xdr:nvCxnSpPr>
      <xdr:spPr>
        <a:xfrm flipV="1">
          <a:off x="1130300" y="9941456"/>
          <a:ext cx="889000" cy="1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71637</xdr:rowOff>
    </xdr:from>
    <xdr:to>
      <xdr:col>6</xdr:col>
      <xdr:colOff>561975</xdr:colOff>
      <xdr:row>58</xdr:row>
      <xdr:rowOff>1787</xdr:rowOff>
    </xdr:to>
    <xdr:sp macro="" textlink="">
      <xdr:nvSpPr>
        <xdr:cNvPr id="141" name="円/楕円 140"/>
        <xdr:cNvSpPr/>
      </xdr:nvSpPr>
      <xdr:spPr>
        <a:xfrm>
          <a:off x="4584700" y="98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94514</xdr:rowOff>
    </xdr:from>
    <xdr:ext cx="599010" cy="259045"/>
    <xdr:sp macro="" textlink="">
      <xdr:nvSpPr>
        <xdr:cNvPr id="142" name="物件費該当値テキスト"/>
        <xdr:cNvSpPr txBox="1"/>
      </xdr:nvSpPr>
      <xdr:spPr>
        <a:xfrm>
          <a:off x="4686300" y="969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195,572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75957</xdr:rowOff>
    </xdr:from>
    <xdr:to>
      <xdr:col>5</xdr:col>
      <xdr:colOff>409575</xdr:colOff>
      <xdr:row>58</xdr:row>
      <xdr:rowOff>6107</xdr:rowOff>
    </xdr:to>
    <xdr:sp macro="" textlink="">
      <xdr:nvSpPr>
        <xdr:cNvPr id="143" name="円/楕円 142"/>
        <xdr:cNvSpPr/>
      </xdr:nvSpPr>
      <xdr:spPr>
        <a:xfrm>
          <a:off x="3746500" y="98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22634</xdr:rowOff>
    </xdr:from>
    <xdr:ext cx="599010" cy="259045"/>
    <xdr:sp macro="" textlink="">
      <xdr:nvSpPr>
        <xdr:cNvPr id="144" name="テキスト ボックス 143"/>
        <xdr:cNvSpPr txBox="1"/>
      </xdr:nvSpPr>
      <xdr:spPr>
        <a:xfrm>
          <a:off x="3497794" y="962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192,927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112999</xdr:rowOff>
    </xdr:from>
    <xdr:to>
      <xdr:col>4</xdr:col>
      <xdr:colOff>206375</xdr:colOff>
      <xdr:row>58</xdr:row>
      <xdr:rowOff>43149</xdr:rowOff>
    </xdr:to>
    <xdr:sp macro="" textlink="">
      <xdr:nvSpPr>
        <xdr:cNvPr id="145" name="円/楕円 144"/>
        <xdr:cNvSpPr/>
      </xdr:nvSpPr>
      <xdr:spPr>
        <a:xfrm>
          <a:off x="2857500" y="988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59676</xdr:rowOff>
    </xdr:from>
    <xdr:ext cx="599010" cy="259045"/>
    <xdr:sp macro="" textlink="">
      <xdr:nvSpPr>
        <xdr:cNvPr id="146" name="テキスト ボックス 145"/>
        <xdr:cNvSpPr txBox="1"/>
      </xdr:nvSpPr>
      <xdr:spPr>
        <a:xfrm>
          <a:off x="2608794" y="966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118006</xdr:rowOff>
    </xdr:from>
    <xdr:to>
      <xdr:col>3</xdr:col>
      <xdr:colOff>3175</xdr:colOff>
      <xdr:row>58</xdr:row>
      <xdr:rowOff>48156</xdr:rowOff>
    </xdr:to>
    <xdr:sp macro="" textlink="">
      <xdr:nvSpPr>
        <xdr:cNvPr id="147" name="円/楕円 146"/>
        <xdr:cNvSpPr/>
      </xdr:nvSpPr>
      <xdr:spPr>
        <a:xfrm>
          <a:off x="1968500" y="989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39283</xdr:rowOff>
    </xdr:from>
    <xdr:ext cx="599010" cy="259045"/>
    <xdr:sp macro="" textlink="">
      <xdr:nvSpPr>
        <xdr:cNvPr id="148" name="テキスト ボックス 147"/>
        <xdr:cNvSpPr txBox="1"/>
      </xdr:nvSpPr>
      <xdr:spPr>
        <a:xfrm>
          <a:off x="1719794" y="998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135223</xdr:rowOff>
    </xdr:from>
    <xdr:to>
      <xdr:col>1</xdr:col>
      <xdr:colOff>485775</xdr:colOff>
      <xdr:row>58</xdr:row>
      <xdr:rowOff>65373</xdr:rowOff>
    </xdr:to>
    <xdr:sp macro="" textlink="">
      <xdr:nvSpPr>
        <xdr:cNvPr id="149" name="円/楕円 148"/>
        <xdr:cNvSpPr/>
      </xdr:nvSpPr>
      <xdr:spPr>
        <a:xfrm>
          <a:off x="1079500" y="99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81900</xdr:rowOff>
    </xdr:from>
    <xdr:ext cx="599010" cy="259045"/>
    <xdr:sp macro="" textlink="">
      <xdr:nvSpPr>
        <xdr:cNvPr id="150" name="テキスト ボックス 149"/>
        <xdr:cNvSpPr txBox="1"/>
      </xdr:nvSpPr>
      <xdr:spPr>
        <a:xfrm>
          <a:off x="830794" y="968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53987</xdr:rowOff>
    </xdr:from>
    <xdr:to>
      <xdr:col>6</xdr:col>
      <xdr:colOff>511175</xdr:colOff>
      <xdr:row>78</xdr:row>
      <xdr:rowOff>71362</xdr:rowOff>
    </xdr:to>
    <xdr:cxnSp macro="">
      <xdr:nvCxnSpPr>
        <xdr:cNvPr id="179" name="直線コネクタ 178"/>
        <xdr:cNvCxnSpPr/>
      </xdr:nvCxnSpPr>
      <xdr:spPr>
        <a:xfrm flipV="1">
          <a:off x="3797300" y="13255637"/>
          <a:ext cx="838200" cy="18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55398</xdr:rowOff>
    </xdr:from>
    <xdr:to>
      <xdr:col>5</xdr:col>
      <xdr:colOff>358775</xdr:colOff>
      <xdr:row>78</xdr:row>
      <xdr:rowOff>71362</xdr:rowOff>
    </xdr:to>
    <xdr:cxnSp macro="">
      <xdr:nvCxnSpPr>
        <xdr:cNvPr id="182" name="直線コネクタ 181"/>
        <xdr:cNvCxnSpPr/>
      </xdr:nvCxnSpPr>
      <xdr:spPr>
        <a:xfrm>
          <a:off x="2908300" y="13428498"/>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53733</xdr:rowOff>
    </xdr:from>
    <xdr:to>
      <xdr:col>4</xdr:col>
      <xdr:colOff>155575</xdr:colOff>
      <xdr:row>78</xdr:row>
      <xdr:rowOff>55398</xdr:rowOff>
    </xdr:to>
    <xdr:cxnSp macro="">
      <xdr:nvCxnSpPr>
        <xdr:cNvPr id="185" name="直線コネクタ 184"/>
        <xdr:cNvCxnSpPr/>
      </xdr:nvCxnSpPr>
      <xdr:spPr>
        <a:xfrm>
          <a:off x="2019300" y="13426833"/>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215</xdr:rowOff>
    </xdr:from>
    <xdr:to>
      <xdr:col>2</xdr:col>
      <xdr:colOff>638175</xdr:colOff>
      <xdr:row>78</xdr:row>
      <xdr:rowOff>53733</xdr:rowOff>
    </xdr:to>
    <xdr:cxnSp macro="">
      <xdr:nvCxnSpPr>
        <xdr:cNvPr id="188" name="直線コネクタ 187"/>
        <xdr:cNvCxnSpPr/>
      </xdr:nvCxnSpPr>
      <xdr:spPr>
        <a:xfrm>
          <a:off x="1130300" y="13373315"/>
          <a:ext cx="889000" cy="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3187</xdr:rowOff>
    </xdr:from>
    <xdr:to>
      <xdr:col>6</xdr:col>
      <xdr:colOff>561975</xdr:colOff>
      <xdr:row>77</xdr:row>
      <xdr:rowOff>104787</xdr:rowOff>
    </xdr:to>
    <xdr:sp macro="" textlink="">
      <xdr:nvSpPr>
        <xdr:cNvPr id="198" name="円/楕円 197"/>
        <xdr:cNvSpPr/>
      </xdr:nvSpPr>
      <xdr:spPr>
        <a:xfrm>
          <a:off x="4584700" y="132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26064</xdr:rowOff>
    </xdr:from>
    <xdr:ext cx="534377" cy="259045"/>
    <xdr:sp macro="" textlink="">
      <xdr:nvSpPr>
        <xdr:cNvPr id="199" name="維持補修費該当値テキスト"/>
        <xdr:cNvSpPr txBox="1"/>
      </xdr:nvSpPr>
      <xdr:spPr>
        <a:xfrm>
          <a:off x="4686300" y="1305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26,249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20562</xdr:rowOff>
    </xdr:from>
    <xdr:to>
      <xdr:col>5</xdr:col>
      <xdr:colOff>409575</xdr:colOff>
      <xdr:row>78</xdr:row>
      <xdr:rowOff>122162</xdr:rowOff>
    </xdr:to>
    <xdr:sp macro="" textlink="">
      <xdr:nvSpPr>
        <xdr:cNvPr id="200" name="円/楕円 199"/>
        <xdr:cNvSpPr/>
      </xdr:nvSpPr>
      <xdr:spPr>
        <a:xfrm>
          <a:off x="3746500" y="133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113289</xdr:rowOff>
    </xdr:from>
    <xdr:ext cx="534377" cy="259045"/>
    <xdr:sp macro="" textlink="">
      <xdr:nvSpPr>
        <xdr:cNvPr id="201" name="テキスト ボックス 200"/>
        <xdr:cNvSpPr txBox="1"/>
      </xdr:nvSpPr>
      <xdr:spPr>
        <a:xfrm>
          <a:off x="3530111" y="134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4598</xdr:rowOff>
    </xdr:from>
    <xdr:to>
      <xdr:col>4</xdr:col>
      <xdr:colOff>206375</xdr:colOff>
      <xdr:row>78</xdr:row>
      <xdr:rowOff>106198</xdr:rowOff>
    </xdr:to>
    <xdr:sp macro="" textlink="">
      <xdr:nvSpPr>
        <xdr:cNvPr id="202" name="円/楕円 201"/>
        <xdr:cNvSpPr/>
      </xdr:nvSpPr>
      <xdr:spPr>
        <a:xfrm>
          <a:off x="2857500" y="133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97325</xdr:rowOff>
    </xdr:from>
    <xdr:ext cx="534377" cy="259045"/>
    <xdr:sp macro="" textlink="">
      <xdr:nvSpPr>
        <xdr:cNvPr id="203" name="テキスト ボックス 202"/>
        <xdr:cNvSpPr txBox="1"/>
      </xdr:nvSpPr>
      <xdr:spPr>
        <a:xfrm>
          <a:off x="2641111" y="134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2933</xdr:rowOff>
    </xdr:from>
    <xdr:to>
      <xdr:col>3</xdr:col>
      <xdr:colOff>3175</xdr:colOff>
      <xdr:row>78</xdr:row>
      <xdr:rowOff>104533</xdr:rowOff>
    </xdr:to>
    <xdr:sp macro="" textlink="">
      <xdr:nvSpPr>
        <xdr:cNvPr id="204" name="円/楕円 203"/>
        <xdr:cNvSpPr/>
      </xdr:nvSpPr>
      <xdr:spPr>
        <a:xfrm>
          <a:off x="1968500" y="133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95660</xdr:rowOff>
    </xdr:from>
    <xdr:ext cx="534377" cy="259045"/>
    <xdr:sp macro="" textlink="">
      <xdr:nvSpPr>
        <xdr:cNvPr id="205" name="テキスト ボックス 204"/>
        <xdr:cNvSpPr txBox="1"/>
      </xdr:nvSpPr>
      <xdr:spPr>
        <a:xfrm>
          <a:off x="1752111" y="1346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120865</xdr:rowOff>
    </xdr:from>
    <xdr:to>
      <xdr:col>1</xdr:col>
      <xdr:colOff>485775</xdr:colOff>
      <xdr:row>78</xdr:row>
      <xdr:rowOff>51015</xdr:rowOff>
    </xdr:to>
    <xdr:sp macro="" textlink="">
      <xdr:nvSpPr>
        <xdr:cNvPr id="206" name="円/楕円 205"/>
        <xdr:cNvSpPr/>
      </xdr:nvSpPr>
      <xdr:spPr>
        <a:xfrm>
          <a:off x="1079500" y="133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42142</xdr:rowOff>
    </xdr:from>
    <xdr:ext cx="534377" cy="259045"/>
    <xdr:sp macro="" textlink="">
      <xdr:nvSpPr>
        <xdr:cNvPr id="207" name="テキスト ボックス 206"/>
        <xdr:cNvSpPr txBox="1"/>
      </xdr:nvSpPr>
      <xdr:spPr>
        <a:xfrm>
          <a:off x="863111" y="1341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158623</xdr:rowOff>
    </xdr:from>
    <xdr:to>
      <xdr:col>6</xdr:col>
      <xdr:colOff>511175</xdr:colOff>
      <xdr:row>96</xdr:row>
      <xdr:rowOff>63005</xdr:rowOff>
    </xdr:to>
    <xdr:cxnSp macro="">
      <xdr:nvCxnSpPr>
        <xdr:cNvPr id="237" name="直線コネクタ 236"/>
        <xdr:cNvCxnSpPr/>
      </xdr:nvCxnSpPr>
      <xdr:spPr>
        <a:xfrm>
          <a:off x="3797300" y="16446373"/>
          <a:ext cx="8382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158623</xdr:rowOff>
    </xdr:from>
    <xdr:to>
      <xdr:col>5</xdr:col>
      <xdr:colOff>358775</xdr:colOff>
      <xdr:row>96</xdr:row>
      <xdr:rowOff>85065</xdr:rowOff>
    </xdr:to>
    <xdr:cxnSp macro="">
      <xdr:nvCxnSpPr>
        <xdr:cNvPr id="240" name="直線コネクタ 239"/>
        <xdr:cNvCxnSpPr/>
      </xdr:nvCxnSpPr>
      <xdr:spPr>
        <a:xfrm flipV="1">
          <a:off x="2908300" y="16446373"/>
          <a:ext cx="889000" cy="9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82677</xdr:rowOff>
    </xdr:from>
    <xdr:to>
      <xdr:col>4</xdr:col>
      <xdr:colOff>155575</xdr:colOff>
      <xdr:row>96</xdr:row>
      <xdr:rowOff>85065</xdr:rowOff>
    </xdr:to>
    <xdr:cxnSp macro="">
      <xdr:nvCxnSpPr>
        <xdr:cNvPr id="243" name="直線コネクタ 242"/>
        <xdr:cNvCxnSpPr/>
      </xdr:nvCxnSpPr>
      <xdr:spPr>
        <a:xfrm>
          <a:off x="2019300" y="16541877"/>
          <a:ext cx="8890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82677</xdr:rowOff>
    </xdr:from>
    <xdr:to>
      <xdr:col>2</xdr:col>
      <xdr:colOff>638175</xdr:colOff>
      <xdr:row>96</xdr:row>
      <xdr:rowOff>95783</xdr:rowOff>
    </xdr:to>
    <xdr:cxnSp macro="">
      <xdr:nvCxnSpPr>
        <xdr:cNvPr id="246" name="直線コネクタ 245"/>
        <xdr:cNvCxnSpPr/>
      </xdr:nvCxnSpPr>
      <xdr:spPr>
        <a:xfrm flipV="1">
          <a:off x="1130300" y="16541877"/>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12205</xdr:rowOff>
    </xdr:from>
    <xdr:to>
      <xdr:col>6</xdr:col>
      <xdr:colOff>561975</xdr:colOff>
      <xdr:row>96</xdr:row>
      <xdr:rowOff>113805</xdr:rowOff>
    </xdr:to>
    <xdr:sp macro="" textlink="">
      <xdr:nvSpPr>
        <xdr:cNvPr id="256" name="円/楕円 255"/>
        <xdr:cNvSpPr/>
      </xdr:nvSpPr>
      <xdr:spPr>
        <a:xfrm>
          <a:off x="4584700" y="164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35082</xdr:rowOff>
    </xdr:from>
    <xdr:ext cx="534377" cy="259045"/>
    <xdr:sp macro="" textlink="">
      <xdr:nvSpPr>
        <xdr:cNvPr id="257" name="扶助費該当値テキスト"/>
        <xdr:cNvSpPr txBox="1"/>
      </xdr:nvSpPr>
      <xdr:spPr>
        <a:xfrm>
          <a:off x="4686300" y="1632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69,039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107823</xdr:rowOff>
    </xdr:from>
    <xdr:to>
      <xdr:col>5</xdr:col>
      <xdr:colOff>409575</xdr:colOff>
      <xdr:row>96</xdr:row>
      <xdr:rowOff>37973</xdr:rowOff>
    </xdr:to>
    <xdr:sp macro="" textlink="">
      <xdr:nvSpPr>
        <xdr:cNvPr id="258" name="円/楕円 257"/>
        <xdr:cNvSpPr/>
      </xdr:nvSpPr>
      <xdr:spPr>
        <a:xfrm>
          <a:off x="3746500" y="163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54500</xdr:rowOff>
    </xdr:from>
    <xdr:ext cx="534377" cy="259045"/>
    <xdr:sp macro="" textlink="">
      <xdr:nvSpPr>
        <xdr:cNvPr id="259" name="テキスト ボックス 258"/>
        <xdr:cNvSpPr txBox="1"/>
      </xdr:nvSpPr>
      <xdr:spPr>
        <a:xfrm>
          <a:off x="3530111" y="161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34265</xdr:rowOff>
    </xdr:from>
    <xdr:to>
      <xdr:col>4</xdr:col>
      <xdr:colOff>206375</xdr:colOff>
      <xdr:row>96</xdr:row>
      <xdr:rowOff>135865</xdr:rowOff>
    </xdr:to>
    <xdr:sp macro="" textlink="">
      <xdr:nvSpPr>
        <xdr:cNvPr id="260" name="円/楕円 259"/>
        <xdr:cNvSpPr/>
      </xdr:nvSpPr>
      <xdr:spPr>
        <a:xfrm>
          <a:off x="2857500" y="164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152392</xdr:rowOff>
    </xdr:from>
    <xdr:ext cx="534377" cy="259045"/>
    <xdr:sp macro="" textlink="">
      <xdr:nvSpPr>
        <xdr:cNvPr id="261" name="テキスト ボックス 260"/>
        <xdr:cNvSpPr txBox="1"/>
      </xdr:nvSpPr>
      <xdr:spPr>
        <a:xfrm>
          <a:off x="2641111" y="162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67,302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31877</xdr:rowOff>
    </xdr:from>
    <xdr:to>
      <xdr:col>3</xdr:col>
      <xdr:colOff>3175</xdr:colOff>
      <xdr:row>96</xdr:row>
      <xdr:rowOff>133477</xdr:rowOff>
    </xdr:to>
    <xdr:sp macro="" textlink="">
      <xdr:nvSpPr>
        <xdr:cNvPr id="262" name="円/楕円 261"/>
        <xdr:cNvSpPr/>
      </xdr:nvSpPr>
      <xdr:spPr>
        <a:xfrm>
          <a:off x="1968500" y="164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150004</xdr:rowOff>
    </xdr:from>
    <xdr:ext cx="534377" cy="259045"/>
    <xdr:sp macro="" textlink="">
      <xdr:nvSpPr>
        <xdr:cNvPr id="263" name="テキスト ボックス 262"/>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44983</xdr:rowOff>
    </xdr:from>
    <xdr:to>
      <xdr:col>1</xdr:col>
      <xdr:colOff>485775</xdr:colOff>
      <xdr:row>96</xdr:row>
      <xdr:rowOff>146583</xdr:rowOff>
    </xdr:to>
    <xdr:sp macro="" textlink="">
      <xdr:nvSpPr>
        <xdr:cNvPr id="264" name="円/楕円 263"/>
        <xdr:cNvSpPr/>
      </xdr:nvSpPr>
      <xdr:spPr>
        <a:xfrm>
          <a:off x="1079500" y="1650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163110</xdr:rowOff>
    </xdr:from>
    <xdr:ext cx="534377" cy="259045"/>
    <xdr:sp macro="" textlink="">
      <xdr:nvSpPr>
        <xdr:cNvPr id="265" name="テキスト ボックス 264"/>
        <xdr:cNvSpPr txBox="1"/>
      </xdr:nvSpPr>
      <xdr:spPr>
        <a:xfrm>
          <a:off x="863111" y="162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168608</xdr:rowOff>
    </xdr:from>
    <xdr:to>
      <xdr:col>15</xdr:col>
      <xdr:colOff>180975</xdr:colOff>
      <xdr:row>37</xdr:row>
      <xdr:rowOff>16311</xdr:rowOff>
    </xdr:to>
    <xdr:cxnSp macro="">
      <xdr:nvCxnSpPr>
        <xdr:cNvPr id="294" name="直線コネクタ 293"/>
        <xdr:cNvCxnSpPr/>
      </xdr:nvCxnSpPr>
      <xdr:spPr>
        <a:xfrm>
          <a:off x="9639300" y="6340808"/>
          <a:ext cx="8382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166781</xdr:rowOff>
    </xdr:from>
    <xdr:to>
      <xdr:col>14</xdr:col>
      <xdr:colOff>28575</xdr:colOff>
      <xdr:row>36</xdr:row>
      <xdr:rowOff>168608</xdr:rowOff>
    </xdr:to>
    <xdr:cxnSp macro="">
      <xdr:nvCxnSpPr>
        <xdr:cNvPr id="297" name="直線コネクタ 296"/>
        <xdr:cNvCxnSpPr/>
      </xdr:nvCxnSpPr>
      <xdr:spPr>
        <a:xfrm>
          <a:off x="8750300" y="6338981"/>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166781</xdr:rowOff>
    </xdr:from>
    <xdr:to>
      <xdr:col>12</xdr:col>
      <xdr:colOff>511175</xdr:colOff>
      <xdr:row>37</xdr:row>
      <xdr:rowOff>53221</xdr:rowOff>
    </xdr:to>
    <xdr:cxnSp macro="">
      <xdr:nvCxnSpPr>
        <xdr:cNvPr id="300" name="直線コネクタ 299"/>
        <xdr:cNvCxnSpPr/>
      </xdr:nvCxnSpPr>
      <xdr:spPr>
        <a:xfrm flipV="1">
          <a:off x="7861300" y="6338981"/>
          <a:ext cx="889000" cy="5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53221</xdr:rowOff>
    </xdr:from>
    <xdr:to>
      <xdr:col>11</xdr:col>
      <xdr:colOff>307975</xdr:colOff>
      <xdr:row>37</xdr:row>
      <xdr:rowOff>83840</xdr:rowOff>
    </xdr:to>
    <xdr:cxnSp macro="">
      <xdr:nvCxnSpPr>
        <xdr:cNvPr id="303" name="直線コネクタ 302"/>
        <xdr:cNvCxnSpPr/>
      </xdr:nvCxnSpPr>
      <xdr:spPr>
        <a:xfrm flipV="1">
          <a:off x="6972300" y="6396871"/>
          <a:ext cx="889000" cy="3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136961</xdr:rowOff>
    </xdr:from>
    <xdr:to>
      <xdr:col>15</xdr:col>
      <xdr:colOff>231775</xdr:colOff>
      <xdr:row>37</xdr:row>
      <xdr:rowOff>67111</xdr:rowOff>
    </xdr:to>
    <xdr:sp macro="" textlink="">
      <xdr:nvSpPr>
        <xdr:cNvPr id="313" name="円/楕円 312"/>
        <xdr:cNvSpPr/>
      </xdr:nvSpPr>
      <xdr:spPr>
        <a:xfrm>
          <a:off x="10426700" y="630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159838</xdr:rowOff>
    </xdr:from>
    <xdr:ext cx="599010" cy="259045"/>
    <xdr:sp macro="" textlink="">
      <xdr:nvSpPr>
        <xdr:cNvPr id="314" name="補助費等該当値テキスト"/>
        <xdr:cNvSpPr txBox="1"/>
      </xdr:nvSpPr>
      <xdr:spPr>
        <a:xfrm>
          <a:off x="10528300" y="616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194,771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117808</xdr:rowOff>
    </xdr:from>
    <xdr:to>
      <xdr:col>14</xdr:col>
      <xdr:colOff>79375</xdr:colOff>
      <xdr:row>37</xdr:row>
      <xdr:rowOff>47958</xdr:rowOff>
    </xdr:to>
    <xdr:sp macro="" textlink="">
      <xdr:nvSpPr>
        <xdr:cNvPr id="315" name="円/楕円 314"/>
        <xdr:cNvSpPr/>
      </xdr:nvSpPr>
      <xdr:spPr>
        <a:xfrm>
          <a:off x="9588500" y="62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64485</xdr:rowOff>
    </xdr:from>
    <xdr:ext cx="599010" cy="259045"/>
    <xdr:sp macro="" textlink="">
      <xdr:nvSpPr>
        <xdr:cNvPr id="316" name="テキスト ボックス 315"/>
        <xdr:cNvSpPr txBox="1"/>
      </xdr:nvSpPr>
      <xdr:spPr>
        <a:xfrm>
          <a:off x="9339794" y="606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204,825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115981</xdr:rowOff>
    </xdr:from>
    <xdr:to>
      <xdr:col>12</xdr:col>
      <xdr:colOff>561975</xdr:colOff>
      <xdr:row>37</xdr:row>
      <xdr:rowOff>46131</xdr:rowOff>
    </xdr:to>
    <xdr:sp macro="" textlink="">
      <xdr:nvSpPr>
        <xdr:cNvPr id="317" name="円/楕円 316"/>
        <xdr:cNvSpPr/>
      </xdr:nvSpPr>
      <xdr:spPr>
        <a:xfrm>
          <a:off x="8699500" y="62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62658</xdr:rowOff>
    </xdr:from>
    <xdr:ext cx="599010" cy="259045"/>
    <xdr:sp macro="" textlink="">
      <xdr:nvSpPr>
        <xdr:cNvPr id="318" name="テキスト ボックス 317"/>
        <xdr:cNvSpPr txBox="1"/>
      </xdr:nvSpPr>
      <xdr:spPr>
        <a:xfrm>
          <a:off x="8450794" y="606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205,784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2421</xdr:rowOff>
    </xdr:from>
    <xdr:to>
      <xdr:col>11</xdr:col>
      <xdr:colOff>358775</xdr:colOff>
      <xdr:row>37</xdr:row>
      <xdr:rowOff>104021</xdr:rowOff>
    </xdr:to>
    <xdr:sp macro="" textlink="">
      <xdr:nvSpPr>
        <xdr:cNvPr id="319" name="円/楕円 318"/>
        <xdr:cNvSpPr/>
      </xdr:nvSpPr>
      <xdr:spPr>
        <a:xfrm>
          <a:off x="7810500" y="63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120548</xdr:rowOff>
    </xdr:from>
    <xdr:ext cx="599010" cy="259045"/>
    <xdr:sp macro="" textlink="">
      <xdr:nvSpPr>
        <xdr:cNvPr id="320" name="テキスト ボックス 319"/>
        <xdr:cNvSpPr txBox="1"/>
      </xdr:nvSpPr>
      <xdr:spPr>
        <a:xfrm>
          <a:off x="7561794" y="612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33040</xdr:rowOff>
    </xdr:from>
    <xdr:to>
      <xdr:col>10</xdr:col>
      <xdr:colOff>155575</xdr:colOff>
      <xdr:row>37</xdr:row>
      <xdr:rowOff>134640</xdr:rowOff>
    </xdr:to>
    <xdr:sp macro="" textlink="">
      <xdr:nvSpPr>
        <xdr:cNvPr id="321" name="円/楕円 320"/>
        <xdr:cNvSpPr/>
      </xdr:nvSpPr>
      <xdr:spPr>
        <a:xfrm>
          <a:off x="6921500" y="637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151167</xdr:rowOff>
    </xdr:from>
    <xdr:ext cx="599010" cy="259045"/>
    <xdr:sp macro="" textlink="">
      <xdr:nvSpPr>
        <xdr:cNvPr id="322" name="テキスト ボックス 321"/>
        <xdr:cNvSpPr txBox="1"/>
      </xdr:nvSpPr>
      <xdr:spPr>
        <a:xfrm>
          <a:off x="6672794" y="615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51309</xdr:rowOff>
    </xdr:from>
    <xdr:to>
      <xdr:col>15</xdr:col>
      <xdr:colOff>180975</xdr:colOff>
      <xdr:row>57</xdr:row>
      <xdr:rowOff>78920</xdr:rowOff>
    </xdr:to>
    <xdr:cxnSp macro="">
      <xdr:nvCxnSpPr>
        <xdr:cNvPr id="351" name="直線コネクタ 350"/>
        <xdr:cNvCxnSpPr/>
      </xdr:nvCxnSpPr>
      <xdr:spPr>
        <a:xfrm>
          <a:off x="9639300" y="9823959"/>
          <a:ext cx="8382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51309</xdr:rowOff>
    </xdr:from>
    <xdr:to>
      <xdr:col>14</xdr:col>
      <xdr:colOff>28575</xdr:colOff>
      <xdr:row>57</xdr:row>
      <xdr:rowOff>67784</xdr:rowOff>
    </xdr:to>
    <xdr:cxnSp macro="">
      <xdr:nvCxnSpPr>
        <xdr:cNvPr id="354" name="直線コネクタ 353"/>
        <xdr:cNvCxnSpPr/>
      </xdr:nvCxnSpPr>
      <xdr:spPr>
        <a:xfrm flipV="1">
          <a:off x="8750300" y="9823959"/>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67784</xdr:rowOff>
    </xdr:from>
    <xdr:to>
      <xdr:col>12</xdr:col>
      <xdr:colOff>511175</xdr:colOff>
      <xdr:row>57</xdr:row>
      <xdr:rowOff>131764</xdr:rowOff>
    </xdr:to>
    <xdr:cxnSp macro="">
      <xdr:nvCxnSpPr>
        <xdr:cNvPr id="357" name="直線コネクタ 356"/>
        <xdr:cNvCxnSpPr/>
      </xdr:nvCxnSpPr>
      <xdr:spPr>
        <a:xfrm flipV="1">
          <a:off x="7861300" y="9840434"/>
          <a:ext cx="889000" cy="6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130091</xdr:rowOff>
    </xdr:from>
    <xdr:to>
      <xdr:col>11</xdr:col>
      <xdr:colOff>307975</xdr:colOff>
      <xdr:row>57</xdr:row>
      <xdr:rowOff>131764</xdr:rowOff>
    </xdr:to>
    <xdr:cxnSp macro="">
      <xdr:nvCxnSpPr>
        <xdr:cNvPr id="360" name="直線コネクタ 359"/>
        <xdr:cNvCxnSpPr/>
      </xdr:nvCxnSpPr>
      <xdr:spPr>
        <a:xfrm>
          <a:off x="6972300" y="9902741"/>
          <a:ext cx="8890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28120</xdr:rowOff>
    </xdr:from>
    <xdr:to>
      <xdr:col>15</xdr:col>
      <xdr:colOff>231775</xdr:colOff>
      <xdr:row>57</xdr:row>
      <xdr:rowOff>129720</xdr:rowOff>
    </xdr:to>
    <xdr:sp macro="" textlink="">
      <xdr:nvSpPr>
        <xdr:cNvPr id="370" name="円/楕円 369"/>
        <xdr:cNvSpPr/>
      </xdr:nvSpPr>
      <xdr:spPr>
        <a:xfrm>
          <a:off x="10426700" y="98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50997</xdr:rowOff>
    </xdr:from>
    <xdr:ext cx="599010" cy="259045"/>
    <xdr:sp macro="" textlink="">
      <xdr:nvSpPr>
        <xdr:cNvPr id="371" name="普通建設事業費該当値テキスト"/>
        <xdr:cNvSpPr txBox="1"/>
      </xdr:nvSpPr>
      <xdr:spPr>
        <a:xfrm>
          <a:off x="10528300" y="965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404,764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509</xdr:rowOff>
    </xdr:from>
    <xdr:to>
      <xdr:col>14</xdr:col>
      <xdr:colOff>79375</xdr:colOff>
      <xdr:row>57</xdr:row>
      <xdr:rowOff>102109</xdr:rowOff>
    </xdr:to>
    <xdr:sp macro="" textlink="">
      <xdr:nvSpPr>
        <xdr:cNvPr id="372" name="円/楕円 371"/>
        <xdr:cNvSpPr/>
      </xdr:nvSpPr>
      <xdr:spPr>
        <a:xfrm>
          <a:off x="9588500" y="977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118636</xdr:rowOff>
    </xdr:from>
    <xdr:ext cx="599010" cy="259045"/>
    <xdr:sp macro="" textlink="">
      <xdr:nvSpPr>
        <xdr:cNvPr id="373" name="テキスト ボックス 372"/>
        <xdr:cNvSpPr txBox="1"/>
      </xdr:nvSpPr>
      <xdr:spPr>
        <a:xfrm>
          <a:off x="9339794" y="954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440,998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16984</xdr:rowOff>
    </xdr:from>
    <xdr:to>
      <xdr:col>12</xdr:col>
      <xdr:colOff>561975</xdr:colOff>
      <xdr:row>57</xdr:row>
      <xdr:rowOff>118584</xdr:rowOff>
    </xdr:to>
    <xdr:sp macro="" textlink="">
      <xdr:nvSpPr>
        <xdr:cNvPr id="374" name="円/楕円 373"/>
        <xdr:cNvSpPr/>
      </xdr:nvSpPr>
      <xdr:spPr>
        <a:xfrm>
          <a:off x="8699500" y="97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135111</xdr:rowOff>
    </xdr:from>
    <xdr:ext cx="599010" cy="259045"/>
    <xdr:sp macro="" textlink="">
      <xdr:nvSpPr>
        <xdr:cNvPr id="375" name="テキスト ボックス 374"/>
        <xdr:cNvSpPr txBox="1"/>
      </xdr:nvSpPr>
      <xdr:spPr>
        <a:xfrm>
          <a:off x="8450794" y="956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80964</xdr:rowOff>
    </xdr:from>
    <xdr:to>
      <xdr:col>11</xdr:col>
      <xdr:colOff>358775</xdr:colOff>
      <xdr:row>58</xdr:row>
      <xdr:rowOff>11114</xdr:rowOff>
    </xdr:to>
    <xdr:sp macro="" textlink="">
      <xdr:nvSpPr>
        <xdr:cNvPr id="376" name="円/楕円 375"/>
        <xdr:cNvSpPr/>
      </xdr:nvSpPr>
      <xdr:spPr>
        <a:xfrm>
          <a:off x="7810500" y="985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27641</xdr:rowOff>
    </xdr:from>
    <xdr:ext cx="599010" cy="259045"/>
    <xdr:sp macro="" textlink="">
      <xdr:nvSpPr>
        <xdr:cNvPr id="377" name="テキスト ボックス 376"/>
        <xdr:cNvSpPr txBox="1"/>
      </xdr:nvSpPr>
      <xdr:spPr>
        <a:xfrm>
          <a:off x="7561794" y="962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79291</xdr:rowOff>
    </xdr:from>
    <xdr:to>
      <xdr:col>10</xdr:col>
      <xdr:colOff>155575</xdr:colOff>
      <xdr:row>58</xdr:row>
      <xdr:rowOff>9441</xdr:rowOff>
    </xdr:to>
    <xdr:sp macro="" textlink="">
      <xdr:nvSpPr>
        <xdr:cNvPr id="378" name="円/楕円 377"/>
        <xdr:cNvSpPr/>
      </xdr:nvSpPr>
      <xdr:spPr>
        <a:xfrm>
          <a:off x="6921500" y="98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25968</xdr:rowOff>
    </xdr:from>
    <xdr:ext cx="599010" cy="259045"/>
    <xdr:sp macro="" textlink="">
      <xdr:nvSpPr>
        <xdr:cNvPr id="379" name="テキスト ボックス 378"/>
        <xdr:cNvSpPr txBox="1"/>
      </xdr:nvSpPr>
      <xdr:spPr>
        <a:xfrm>
          <a:off x="6672794" y="962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35496</xdr:rowOff>
    </xdr:from>
    <xdr:to>
      <xdr:col>15</xdr:col>
      <xdr:colOff>180975</xdr:colOff>
      <xdr:row>77</xdr:row>
      <xdr:rowOff>108415</xdr:rowOff>
    </xdr:to>
    <xdr:cxnSp macro="">
      <xdr:nvCxnSpPr>
        <xdr:cNvPr id="408" name="直線コネクタ 407"/>
        <xdr:cNvCxnSpPr/>
      </xdr:nvCxnSpPr>
      <xdr:spPr>
        <a:xfrm>
          <a:off x="9639300" y="13237146"/>
          <a:ext cx="838200" cy="7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57615</xdr:rowOff>
    </xdr:from>
    <xdr:to>
      <xdr:col>15</xdr:col>
      <xdr:colOff>231775</xdr:colOff>
      <xdr:row>77</xdr:row>
      <xdr:rowOff>159215</xdr:rowOff>
    </xdr:to>
    <xdr:sp macro="" textlink="">
      <xdr:nvSpPr>
        <xdr:cNvPr id="418" name="円/楕円 417"/>
        <xdr:cNvSpPr/>
      </xdr:nvSpPr>
      <xdr:spPr>
        <a:xfrm>
          <a:off x="10426700" y="132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80492</xdr:rowOff>
    </xdr:from>
    <xdr:ext cx="599010" cy="259045"/>
    <xdr:sp macro="" textlink="">
      <xdr:nvSpPr>
        <xdr:cNvPr id="419" name="普通建設事業費 （ うち新規整備　）該当値テキスト"/>
        <xdr:cNvSpPr txBox="1"/>
      </xdr:nvSpPr>
      <xdr:spPr>
        <a:xfrm>
          <a:off x="10528300" y="1311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219,634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156146</xdr:rowOff>
    </xdr:from>
    <xdr:to>
      <xdr:col>14</xdr:col>
      <xdr:colOff>79375</xdr:colOff>
      <xdr:row>77</xdr:row>
      <xdr:rowOff>86296</xdr:rowOff>
    </xdr:to>
    <xdr:sp macro="" textlink="">
      <xdr:nvSpPr>
        <xdr:cNvPr id="420" name="円/楕円 419"/>
        <xdr:cNvSpPr/>
      </xdr:nvSpPr>
      <xdr:spPr>
        <a:xfrm>
          <a:off x="9588500" y="1318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102823</xdr:rowOff>
    </xdr:from>
    <xdr:ext cx="599010" cy="259045"/>
    <xdr:sp macro="" textlink="">
      <xdr:nvSpPr>
        <xdr:cNvPr id="421" name="テキスト ボックス 420"/>
        <xdr:cNvSpPr txBox="1"/>
      </xdr:nvSpPr>
      <xdr:spPr>
        <a:xfrm>
          <a:off x="9339794" y="1296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16847</xdr:rowOff>
    </xdr:from>
    <xdr:to>
      <xdr:col>15</xdr:col>
      <xdr:colOff>180975</xdr:colOff>
      <xdr:row>98</xdr:row>
      <xdr:rowOff>113581</xdr:rowOff>
    </xdr:to>
    <xdr:cxnSp macro="">
      <xdr:nvCxnSpPr>
        <xdr:cNvPr id="448" name="直線コネクタ 447"/>
        <xdr:cNvCxnSpPr/>
      </xdr:nvCxnSpPr>
      <xdr:spPr>
        <a:xfrm flipV="1">
          <a:off x="9639300" y="16818947"/>
          <a:ext cx="838200" cy="9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137497</xdr:rowOff>
    </xdr:from>
    <xdr:to>
      <xdr:col>15</xdr:col>
      <xdr:colOff>231775</xdr:colOff>
      <xdr:row>98</xdr:row>
      <xdr:rowOff>67647</xdr:rowOff>
    </xdr:to>
    <xdr:sp macro="" textlink="">
      <xdr:nvSpPr>
        <xdr:cNvPr id="458" name="円/楕円 457"/>
        <xdr:cNvSpPr/>
      </xdr:nvSpPr>
      <xdr:spPr>
        <a:xfrm>
          <a:off x="10426700" y="167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96874</xdr:rowOff>
    </xdr:from>
    <xdr:ext cx="599010" cy="259045"/>
    <xdr:sp macro="" textlink="">
      <xdr:nvSpPr>
        <xdr:cNvPr id="459" name="普通建設事業費 （ うち更新整備　）該当値テキスト"/>
        <xdr:cNvSpPr txBox="1"/>
      </xdr:nvSpPr>
      <xdr:spPr>
        <a:xfrm>
          <a:off x="10528300" y="1655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62781</xdr:rowOff>
    </xdr:from>
    <xdr:to>
      <xdr:col>14</xdr:col>
      <xdr:colOff>79375</xdr:colOff>
      <xdr:row>98</xdr:row>
      <xdr:rowOff>164381</xdr:rowOff>
    </xdr:to>
    <xdr:sp macro="" textlink="">
      <xdr:nvSpPr>
        <xdr:cNvPr id="460" name="円/楕円 459"/>
        <xdr:cNvSpPr/>
      </xdr:nvSpPr>
      <xdr:spPr>
        <a:xfrm>
          <a:off x="9588500" y="168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155508</xdr:rowOff>
    </xdr:from>
    <xdr:ext cx="534377" cy="259045"/>
    <xdr:sp macro="" textlink="">
      <xdr:nvSpPr>
        <xdr:cNvPr id="461" name="テキスト ボックス 460"/>
        <xdr:cNvSpPr txBox="1"/>
      </xdr:nvSpPr>
      <xdr:spPr>
        <a:xfrm>
          <a:off x="9372111" y="1695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135615</xdr:rowOff>
    </xdr:from>
    <xdr:to>
      <xdr:col>23</xdr:col>
      <xdr:colOff>517525</xdr:colOff>
      <xdr:row>38</xdr:row>
      <xdr:rowOff>75756</xdr:rowOff>
    </xdr:to>
    <xdr:cxnSp macro="">
      <xdr:nvCxnSpPr>
        <xdr:cNvPr id="488" name="直線コネクタ 487"/>
        <xdr:cNvCxnSpPr/>
      </xdr:nvCxnSpPr>
      <xdr:spPr>
        <a:xfrm flipV="1">
          <a:off x="15481300" y="6479265"/>
          <a:ext cx="838200" cy="11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75756</xdr:rowOff>
    </xdr:from>
    <xdr:to>
      <xdr:col>22</xdr:col>
      <xdr:colOff>365125</xdr:colOff>
      <xdr:row>38</xdr:row>
      <xdr:rowOff>85627</xdr:rowOff>
    </xdr:to>
    <xdr:cxnSp macro="">
      <xdr:nvCxnSpPr>
        <xdr:cNvPr id="491" name="直線コネクタ 490"/>
        <xdr:cNvCxnSpPr/>
      </xdr:nvCxnSpPr>
      <xdr:spPr>
        <a:xfrm flipV="1">
          <a:off x="14592300" y="6590856"/>
          <a:ext cx="889000" cy="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78205</xdr:rowOff>
    </xdr:from>
    <xdr:to>
      <xdr:col>21</xdr:col>
      <xdr:colOff>161925</xdr:colOff>
      <xdr:row>38</xdr:row>
      <xdr:rowOff>85627</xdr:rowOff>
    </xdr:to>
    <xdr:cxnSp macro="">
      <xdr:nvCxnSpPr>
        <xdr:cNvPr id="494" name="直線コネクタ 493"/>
        <xdr:cNvCxnSpPr/>
      </xdr:nvCxnSpPr>
      <xdr:spPr>
        <a:xfrm>
          <a:off x="13703300" y="6593305"/>
          <a:ext cx="8890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78205</xdr:rowOff>
    </xdr:from>
    <xdr:to>
      <xdr:col>19</xdr:col>
      <xdr:colOff>644525</xdr:colOff>
      <xdr:row>38</xdr:row>
      <xdr:rowOff>117471</xdr:rowOff>
    </xdr:to>
    <xdr:cxnSp macro="">
      <xdr:nvCxnSpPr>
        <xdr:cNvPr id="497" name="直線コネクタ 496"/>
        <xdr:cNvCxnSpPr/>
      </xdr:nvCxnSpPr>
      <xdr:spPr>
        <a:xfrm flipV="1">
          <a:off x="12814300" y="6593305"/>
          <a:ext cx="889000" cy="3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84815</xdr:rowOff>
    </xdr:from>
    <xdr:to>
      <xdr:col>23</xdr:col>
      <xdr:colOff>568325</xdr:colOff>
      <xdr:row>38</xdr:row>
      <xdr:rowOff>14965</xdr:rowOff>
    </xdr:to>
    <xdr:sp macro="" textlink="">
      <xdr:nvSpPr>
        <xdr:cNvPr id="507" name="円/楕円 506"/>
        <xdr:cNvSpPr/>
      </xdr:nvSpPr>
      <xdr:spPr>
        <a:xfrm>
          <a:off x="16268700" y="64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107692</xdr:rowOff>
    </xdr:from>
    <xdr:ext cx="534377" cy="259045"/>
    <xdr:sp macro="" textlink="">
      <xdr:nvSpPr>
        <xdr:cNvPr id="508" name="災害復旧事業費該当値テキスト"/>
        <xdr:cNvSpPr txBox="1"/>
      </xdr:nvSpPr>
      <xdr:spPr>
        <a:xfrm>
          <a:off x="16370300" y="627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24956</xdr:rowOff>
    </xdr:from>
    <xdr:to>
      <xdr:col>22</xdr:col>
      <xdr:colOff>415925</xdr:colOff>
      <xdr:row>38</xdr:row>
      <xdr:rowOff>126556</xdr:rowOff>
    </xdr:to>
    <xdr:sp macro="" textlink="">
      <xdr:nvSpPr>
        <xdr:cNvPr id="509" name="円/楕円 508"/>
        <xdr:cNvSpPr/>
      </xdr:nvSpPr>
      <xdr:spPr>
        <a:xfrm>
          <a:off x="15430500" y="65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143083</xdr:rowOff>
    </xdr:from>
    <xdr:ext cx="534377" cy="259045"/>
    <xdr:sp macro="" textlink="">
      <xdr:nvSpPr>
        <xdr:cNvPr id="510" name="テキスト ボックス 509"/>
        <xdr:cNvSpPr txBox="1"/>
      </xdr:nvSpPr>
      <xdr:spPr>
        <a:xfrm>
          <a:off x="15214111" y="63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34827</xdr:rowOff>
    </xdr:from>
    <xdr:to>
      <xdr:col>21</xdr:col>
      <xdr:colOff>212725</xdr:colOff>
      <xdr:row>38</xdr:row>
      <xdr:rowOff>136427</xdr:rowOff>
    </xdr:to>
    <xdr:sp macro="" textlink="">
      <xdr:nvSpPr>
        <xdr:cNvPr id="511" name="円/楕円 510"/>
        <xdr:cNvSpPr/>
      </xdr:nvSpPr>
      <xdr:spPr>
        <a:xfrm>
          <a:off x="14541500" y="65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127554</xdr:rowOff>
    </xdr:from>
    <xdr:ext cx="534377" cy="259045"/>
    <xdr:sp macro="" textlink="">
      <xdr:nvSpPr>
        <xdr:cNvPr id="512" name="テキスト ボックス 511"/>
        <xdr:cNvSpPr txBox="1"/>
      </xdr:nvSpPr>
      <xdr:spPr>
        <a:xfrm>
          <a:off x="14325111" y="664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27405</xdr:rowOff>
    </xdr:from>
    <xdr:to>
      <xdr:col>20</xdr:col>
      <xdr:colOff>9525</xdr:colOff>
      <xdr:row>38</xdr:row>
      <xdr:rowOff>129005</xdr:rowOff>
    </xdr:to>
    <xdr:sp macro="" textlink="">
      <xdr:nvSpPr>
        <xdr:cNvPr id="513" name="円/楕円 512"/>
        <xdr:cNvSpPr/>
      </xdr:nvSpPr>
      <xdr:spPr>
        <a:xfrm>
          <a:off x="13652500" y="65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145531</xdr:rowOff>
    </xdr:from>
    <xdr:ext cx="534377" cy="259045"/>
    <xdr:sp macro="" textlink="">
      <xdr:nvSpPr>
        <xdr:cNvPr id="514" name="テキスト ボックス 513"/>
        <xdr:cNvSpPr txBox="1"/>
      </xdr:nvSpPr>
      <xdr:spPr>
        <a:xfrm>
          <a:off x="13436111" y="631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66671</xdr:rowOff>
    </xdr:from>
    <xdr:to>
      <xdr:col>18</xdr:col>
      <xdr:colOff>492125</xdr:colOff>
      <xdr:row>38</xdr:row>
      <xdr:rowOff>168271</xdr:rowOff>
    </xdr:to>
    <xdr:sp macro="" textlink="">
      <xdr:nvSpPr>
        <xdr:cNvPr id="515" name="円/楕円 514"/>
        <xdr:cNvSpPr/>
      </xdr:nvSpPr>
      <xdr:spPr>
        <a:xfrm>
          <a:off x="12763500" y="658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159398</xdr:rowOff>
    </xdr:from>
    <xdr:ext cx="469744" cy="259045"/>
    <xdr:sp macro="" textlink="">
      <xdr:nvSpPr>
        <xdr:cNvPr id="516" name="テキスト ボックス 515"/>
        <xdr:cNvSpPr txBox="1"/>
      </xdr:nvSpPr>
      <xdr:spPr>
        <a:xfrm>
          <a:off x="12579427" y="667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42444</xdr:rowOff>
    </xdr:from>
    <xdr:to>
      <xdr:col>23</xdr:col>
      <xdr:colOff>517525</xdr:colOff>
      <xdr:row>76</xdr:row>
      <xdr:rowOff>54285</xdr:rowOff>
    </xdr:to>
    <xdr:cxnSp macro="">
      <xdr:nvCxnSpPr>
        <xdr:cNvPr id="600" name="直線コネクタ 599"/>
        <xdr:cNvCxnSpPr/>
      </xdr:nvCxnSpPr>
      <xdr:spPr>
        <a:xfrm flipV="1">
          <a:off x="15481300" y="13072644"/>
          <a:ext cx="8382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54285</xdr:rowOff>
    </xdr:from>
    <xdr:to>
      <xdr:col>22</xdr:col>
      <xdr:colOff>365125</xdr:colOff>
      <xdr:row>76</xdr:row>
      <xdr:rowOff>134756</xdr:rowOff>
    </xdr:to>
    <xdr:cxnSp macro="">
      <xdr:nvCxnSpPr>
        <xdr:cNvPr id="603" name="直線コネクタ 602"/>
        <xdr:cNvCxnSpPr/>
      </xdr:nvCxnSpPr>
      <xdr:spPr>
        <a:xfrm flipV="1">
          <a:off x="14592300" y="13084485"/>
          <a:ext cx="889000" cy="8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121977</xdr:rowOff>
    </xdr:from>
    <xdr:to>
      <xdr:col>21</xdr:col>
      <xdr:colOff>161925</xdr:colOff>
      <xdr:row>76</xdr:row>
      <xdr:rowOff>134756</xdr:rowOff>
    </xdr:to>
    <xdr:cxnSp macro="">
      <xdr:nvCxnSpPr>
        <xdr:cNvPr id="606" name="直線コネクタ 605"/>
        <xdr:cNvCxnSpPr/>
      </xdr:nvCxnSpPr>
      <xdr:spPr>
        <a:xfrm>
          <a:off x="13703300" y="13152177"/>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121977</xdr:rowOff>
    </xdr:from>
    <xdr:to>
      <xdr:col>19</xdr:col>
      <xdr:colOff>644525</xdr:colOff>
      <xdr:row>76</xdr:row>
      <xdr:rowOff>156572</xdr:rowOff>
    </xdr:to>
    <xdr:cxnSp macro="">
      <xdr:nvCxnSpPr>
        <xdr:cNvPr id="609" name="直線コネクタ 608"/>
        <xdr:cNvCxnSpPr/>
      </xdr:nvCxnSpPr>
      <xdr:spPr>
        <a:xfrm flipV="1">
          <a:off x="12814300" y="13152177"/>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163094</xdr:rowOff>
    </xdr:from>
    <xdr:to>
      <xdr:col>23</xdr:col>
      <xdr:colOff>568325</xdr:colOff>
      <xdr:row>76</xdr:row>
      <xdr:rowOff>93244</xdr:rowOff>
    </xdr:to>
    <xdr:sp macro="" textlink="">
      <xdr:nvSpPr>
        <xdr:cNvPr id="619" name="円/楕円 618"/>
        <xdr:cNvSpPr/>
      </xdr:nvSpPr>
      <xdr:spPr>
        <a:xfrm>
          <a:off x="16268700" y="130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14521</xdr:rowOff>
    </xdr:from>
    <xdr:ext cx="599010" cy="259045"/>
    <xdr:sp macro="" textlink="">
      <xdr:nvSpPr>
        <xdr:cNvPr id="620" name="公債費該当値テキスト"/>
        <xdr:cNvSpPr txBox="1"/>
      </xdr:nvSpPr>
      <xdr:spPr>
        <a:xfrm>
          <a:off x="16370300" y="1287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271,053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3485</xdr:rowOff>
    </xdr:from>
    <xdr:to>
      <xdr:col>22</xdr:col>
      <xdr:colOff>415925</xdr:colOff>
      <xdr:row>76</xdr:row>
      <xdr:rowOff>105085</xdr:rowOff>
    </xdr:to>
    <xdr:sp macro="" textlink="">
      <xdr:nvSpPr>
        <xdr:cNvPr id="621" name="円/楕円 620"/>
        <xdr:cNvSpPr/>
      </xdr:nvSpPr>
      <xdr:spPr>
        <a:xfrm>
          <a:off x="15430500" y="130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121613</xdr:rowOff>
    </xdr:from>
    <xdr:ext cx="599010" cy="259045"/>
    <xdr:sp macro="" textlink="">
      <xdr:nvSpPr>
        <xdr:cNvPr id="622" name="テキスト ボックス 621"/>
        <xdr:cNvSpPr txBox="1"/>
      </xdr:nvSpPr>
      <xdr:spPr>
        <a:xfrm>
          <a:off x="15181794" y="1280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264,837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83956</xdr:rowOff>
    </xdr:from>
    <xdr:to>
      <xdr:col>21</xdr:col>
      <xdr:colOff>212725</xdr:colOff>
      <xdr:row>77</xdr:row>
      <xdr:rowOff>14106</xdr:rowOff>
    </xdr:to>
    <xdr:sp macro="" textlink="">
      <xdr:nvSpPr>
        <xdr:cNvPr id="623" name="円/楕円 622"/>
        <xdr:cNvSpPr/>
      </xdr:nvSpPr>
      <xdr:spPr>
        <a:xfrm>
          <a:off x="14541500" y="1311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30634</xdr:rowOff>
    </xdr:from>
    <xdr:ext cx="599010" cy="259045"/>
    <xdr:sp macro="" textlink="">
      <xdr:nvSpPr>
        <xdr:cNvPr id="624" name="テキスト ボックス 623"/>
        <xdr:cNvSpPr txBox="1"/>
      </xdr:nvSpPr>
      <xdr:spPr>
        <a:xfrm>
          <a:off x="14292794" y="1288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222,595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71177</xdr:rowOff>
    </xdr:from>
    <xdr:to>
      <xdr:col>20</xdr:col>
      <xdr:colOff>9525</xdr:colOff>
      <xdr:row>77</xdr:row>
      <xdr:rowOff>1327</xdr:rowOff>
    </xdr:to>
    <xdr:sp macro="" textlink="">
      <xdr:nvSpPr>
        <xdr:cNvPr id="625" name="円/楕円 624"/>
        <xdr:cNvSpPr/>
      </xdr:nvSpPr>
      <xdr:spPr>
        <a:xfrm>
          <a:off x="13652500" y="131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17855</xdr:rowOff>
    </xdr:from>
    <xdr:ext cx="599010" cy="259045"/>
    <xdr:sp macro="" textlink="">
      <xdr:nvSpPr>
        <xdr:cNvPr id="626" name="テキスト ボックス 625"/>
        <xdr:cNvSpPr txBox="1"/>
      </xdr:nvSpPr>
      <xdr:spPr>
        <a:xfrm>
          <a:off x="13403794" y="1287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229,303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105772</xdr:rowOff>
    </xdr:from>
    <xdr:to>
      <xdr:col>18</xdr:col>
      <xdr:colOff>492125</xdr:colOff>
      <xdr:row>77</xdr:row>
      <xdr:rowOff>35922</xdr:rowOff>
    </xdr:to>
    <xdr:sp macro="" textlink="">
      <xdr:nvSpPr>
        <xdr:cNvPr id="627" name="円/楕円 626"/>
        <xdr:cNvSpPr/>
      </xdr:nvSpPr>
      <xdr:spPr>
        <a:xfrm>
          <a:off x="12763500" y="131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52450</xdr:rowOff>
    </xdr:from>
    <xdr:ext cx="599010" cy="259045"/>
    <xdr:sp macro="" textlink="">
      <xdr:nvSpPr>
        <xdr:cNvPr id="628" name="テキスト ボックス 627"/>
        <xdr:cNvSpPr txBox="1"/>
      </xdr:nvSpPr>
      <xdr:spPr>
        <a:xfrm>
          <a:off x="12514794" y="1291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46872</xdr:rowOff>
    </xdr:from>
    <xdr:to>
      <xdr:col>23</xdr:col>
      <xdr:colOff>517525</xdr:colOff>
      <xdr:row>98</xdr:row>
      <xdr:rowOff>83336</xdr:rowOff>
    </xdr:to>
    <xdr:cxnSp macro="">
      <xdr:nvCxnSpPr>
        <xdr:cNvPr id="657" name="直線コネクタ 656"/>
        <xdr:cNvCxnSpPr/>
      </xdr:nvCxnSpPr>
      <xdr:spPr>
        <a:xfrm>
          <a:off x="15481300" y="16848972"/>
          <a:ext cx="838200" cy="3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18168</xdr:rowOff>
    </xdr:from>
    <xdr:to>
      <xdr:col>22</xdr:col>
      <xdr:colOff>365125</xdr:colOff>
      <xdr:row>98</xdr:row>
      <xdr:rowOff>46872</xdr:rowOff>
    </xdr:to>
    <xdr:cxnSp macro="">
      <xdr:nvCxnSpPr>
        <xdr:cNvPr id="660" name="直線コネクタ 659"/>
        <xdr:cNvCxnSpPr/>
      </xdr:nvCxnSpPr>
      <xdr:spPr>
        <a:xfrm>
          <a:off x="14592300" y="16648818"/>
          <a:ext cx="889000" cy="20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18168</xdr:rowOff>
    </xdr:from>
    <xdr:to>
      <xdr:col>21</xdr:col>
      <xdr:colOff>161925</xdr:colOff>
      <xdr:row>98</xdr:row>
      <xdr:rowOff>11046</xdr:rowOff>
    </xdr:to>
    <xdr:cxnSp macro="">
      <xdr:nvCxnSpPr>
        <xdr:cNvPr id="663" name="直線コネクタ 662"/>
        <xdr:cNvCxnSpPr/>
      </xdr:nvCxnSpPr>
      <xdr:spPr>
        <a:xfrm flipV="1">
          <a:off x="13703300" y="16648818"/>
          <a:ext cx="889000" cy="16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27127</xdr:rowOff>
    </xdr:from>
    <xdr:to>
      <xdr:col>19</xdr:col>
      <xdr:colOff>644525</xdr:colOff>
      <xdr:row>98</xdr:row>
      <xdr:rowOff>11046</xdr:rowOff>
    </xdr:to>
    <xdr:cxnSp macro="">
      <xdr:nvCxnSpPr>
        <xdr:cNvPr id="666" name="直線コネクタ 665"/>
        <xdr:cNvCxnSpPr/>
      </xdr:nvCxnSpPr>
      <xdr:spPr>
        <a:xfrm>
          <a:off x="12814300" y="16657777"/>
          <a:ext cx="889000" cy="15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32536</xdr:rowOff>
    </xdr:from>
    <xdr:to>
      <xdr:col>23</xdr:col>
      <xdr:colOff>568325</xdr:colOff>
      <xdr:row>98</xdr:row>
      <xdr:rowOff>134136</xdr:rowOff>
    </xdr:to>
    <xdr:sp macro="" textlink="">
      <xdr:nvSpPr>
        <xdr:cNvPr id="676" name="円/楕円 675"/>
        <xdr:cNvSpPr/>
      </xdr:nvSpPr>
      <xdr:spPr>
        <a:xfrm>
          <a:off x="16268700" y="1683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55413</xdr:rowOff>
    </xdr:from>
    <xdr:ext cx="599010" cy="259045"/>
    <xdr:sp macro="" textlink="">
      <xdr:nvSpPr>
        <xdr:cNvPr id="677" name="積立金該当値テキスト"/>
        <xdr:cNvSpPr txBox="1"/>
      </xdr:nvSpPr>
      <xdr:spPr>
        <a:xfrm>
          <a:off x="16370300" y="1668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167522</xdr:rowOff>
    </xdr:from>
    <xdr:to>
      <xdr:col>22</xdr:col>
      <xdr:colOff>415925</xdr:colOff>
      <xdr:row>98</xdr:row>
      <xdr:rowOff>97672</xdr:rowOff>
    </xdr:to>
    <xdr:sp macro="" textlink="">
      <xdr:nvSpPr>
        <xdr:cNvPr id="678" name="円/楕円 677"/>
        <xdr:cNvSpPr/>
      </xdr:nvSpPr>
      <xdr:spPr>
        <a:xfrm>
          <a:off x="15430500" y="167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114199</xdr:rowOff>
    </xdr:from>
    <xdr:ext cx="599010" cy="259045"/>
    <xdr:sp macro="" textlink="">
      <xdr:nvSpPr>
        <xdr:cNvPr id="679" name="テキスト ボックス 678"/>
        <xdr:cNvSpPr txBox="1"/>
      </xdr:nvSpPr>
      <xdr:spPr>
        <a:xfrm>
          <a:off x="15181794" y="1657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133,093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138818</xdr:rowOff>
    </xdr:from>
    <xdr:to>
      <xdr:col>21</xdr:col>
      <xdr:colOff>212725</xdr:colOff>
      <xdr:row>97</xdr:row>
      <xdr:rowOff>68968</xdr:rowOff>
    </xdr:to>
    <xdr:sp macro="" textlink="">
      <xdr:nvSpPr>
        <xdr:cNvPr id="680" name="円/楕円 679"/>
        <xdr:cNvSpPr/>
      </xdr:nvSpPr>
      <xdr:spPr>
        <a:xfrm>
          <a:off x="14541500" y="165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85495</xdr:rowOff>
    </xdr:from>
    <xdr:ext cx="599010" cy="259045"/>
    <xdr:sp macro="" textlink="">
      <xdr:nvSpPr>
        <xdr:cNvPr id="681" name="テキスト ボックス 680"/>
        <xdr:cNvSpPr txBox="1"/>
      </xdr:nvSpPr>
      <xdr:spPr>
        <a:xfrm>
          <a:off x="14292794" y="163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131696</xdr:rowOff>
    </xdr:from>
    <xdr:to>
      <xdr:col>20</xdr:col>
      <xdr:colOff>9525</xdr:colOff>
      <xdr:row>98</xdr:row>
      <xdr:rowOff>61846</xdr:rowOff>
    </xdr:to>
    <xdr:sp macro="" textlink="">
      <xdr:nvSpPr>
        <xdr:cNvPr id="682" name="円/楕円 681"/>
        <xdr:cNvSpPr/>
      </xdr:nvSpPr>
      <xdr:spPr>
        <a:xfrm>
          <a:off x="13652500" y="1676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78373</xdr:rowOff>
    </xdr:from>
    <xdr:ext cx="599010" cy="259045"/>
    <xdr:sp macro="" textlink="">
      <xdr:nvSpPr>
        <xdr:cNvPr id="683" name="テキスト ボックス 682"/>
        <xdr:cNvSpPr txBox="1"/>
      </xdr:nvSpPr>
      <xdr:spPr>
        <a:xfrm>
          <a:off x="13403794" y="1653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161,303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147777</xdr:rowOff>
    </xdr:from>
    <xdr:to>
      <xdr:col>18</xdr:col>
      <xdr:colOff>492125</xdr:colOff>
      <xdr:row>97</xdr:row>
      <xdr:rowOff>77927</xdr:rowOff>
    </xdr:to>
    <xdr:sp macro="" textlink="">
      <xdr:nvSpPr>
        <xdr:cNvPr id="684" name="円/楕円 683"/>
        <xdr:cNvSpPr/>
      </xdr:nvSpPr>
      <xdr:spPr>
        <a:xfrm>
          <a:off x="12763500" y="166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94454</xdr:rowOff>
    </xdr:from>
    <xdr:ext cx="599010" cy="259045"/>
    <xdr:sp macro="" textlink="">
      <xdr:nvSpPr>
        <xdr:cNvPr id="685" name="テキスト ボックス 684"/>
        <xdr:cNvSpPr txBox="1"/>
      </xdr:nvSpPr>
      <xdr:spPr>
        <a:xfrm>
          <a:off x="12514794" y="1638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118859</xdr:rowOff>
    </xdr:from>
    <xdr:to>
      <xdr:col>32</xdr:col>
      <xdr:colOff>187325</xdr:colOff>
      <xdr:row>37</xdr:row>
      <xdr:rowOff>119431</xdr:rowOff>
    </xdr:to>
    <xdr:cxnSp macro="">
      <xdr:nvCxnSpPr>
        <xdr:cNvPr id="714" name="直線コネクタ 713"/>
        <xdr:cNvCxnSpPr/>
      </xdr:nvCxnSpPr>
      <xdr:spPr>
        <a:xfrm flipV="1">
          <a:off x="21323300" y="646250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109275</xdr:rowOff>
    </xdr:from>
    <xdr:ext cx="378565" cy="259045"/>
    <xdr:sp macro="" textlink="">
      <xdr:nvSpPr>
        <xdr:cNvPr id="715" name="投資及び出資金平均値テキスト"/>
        <xdr:cNvSpPr txBox="1"/>
      </xdr:nvSpPr>
      <xdr:spPr>
        <a:xfrm>
          <a:off x="22212300" y="6624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119431</xdr:rowOff>
    </xdr:from>
    <xdr:to>
      <xdr:col>31</xdr:col>
      <xdr:colOff>34925</xdr:colOff>
      <xdr:row>37</xdr:row>
      <xdr:rowOff>122746</xdr:rowOff>
    </xdr:to>
    <xdr:cxnSp macro="">
      <xdr:nvCxnSpPr>
        <xdr:cNvPr id="717" name="直線コネクタ 716"/>
        <xdr:cNvCxnSpPr/>
      </xdr:nvCxnSpPr>
      <xdr:spPr>
        <a:xfrm flipV="1">
          <a:off x="20434300" y="6463081"/>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164596</xdr:rowOff>
    </xdr:from>
    <xdr:ext cx="469744" cy="259045"/>
    <xdr:sp macro="" textlink="">
      <xdr:nvSpPr>
        <xdr:cNvPr id="719" name="テキスト ボックス 718"/>
        <xdr:cNvSpPr txBox="1"/>
      </xdr:nvSpPr>
      <xdr:spPr>
        <a:xfrm>
          <a:off x="21088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122746</xdr:rowOff>
    </xdr:from>
    <xdr:to>
      <xdr:col>29</xdr:col>
      <xdr:colOff>517525</xdr:colOff>
      <xdr:row>37</xdr:row>
      <xdr:rowOff>143967</xdr:rowOff>
    </xdr:to>
    <xdr:cxnSp macro="">
      <xdr:nvCxnSpPr>
        <xdr:cNvPr id="720" name="直線コネクタ 719"/>
        <xdr:cNvCxnSpPr/>
      </xdr:nvCxnSpPr>
      <xdr:spPr>
        <a:xfrm flipV="1">
          <a:off x="19545300" y="6466396"/>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123182</xdr:rowOff>
    </xdr:from>
    <xdr:ext cx="469744" cy="259045"/>
    <xdr:sp macro="" textlink="">
      <xdr:nvSpPr>
        <xdr:cNvPr id="722" name="テキスト ボックス 721"/>
        <xdr:cNvSpPr txBox="1"/>
      </xdr:nvSpPr>
      <xdr:spPr>
        <a:xfrm>
          <a:off x="20199427" y="66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143967</xdr:rowOff>
    </xdr:from>
    <xdr:to>
      <xdr:col>28</xdr:col>
      <xdr:colOff>314325</xdr:colOff>
      <xdr:row>37</xdr:row>
      <xdr:rowOff>156121</xdr:rowOff>
    </xdr:to>
    <xdr:cxnSp macro="">
      <xdr:nvCxnSpPr>
        <xdr:cNvPr id="723" name="直線コネクタ 722"/>
        <xdr:cNvCxnSpPr/>
      </xdr:nvCxnSpPr>
      <xdr:spPr>
        <a:xfrm flipV="1">
          <a:off x="18656300" y="6487617"/>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163034</xdr:rowOff>
    </xdr:from>
    <xdr:ext cx="469744" cy="259045"/>
    <xdr:sp macro="" textlink="">
      <xdr:nvSpPr>
        <xdr:cNvPr id="725" name="テキスト ボックス 724"/>
        <xdr:cNvSpPr txBox="1"/>
      </xdr:nvSpPr>
      <xdr:spPr>
        <a:xfrm>
          <a:off x="19310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120819</xdr:rowOff>
    </xdr:from>
    <xdr:ext cx="469744" cy="259045"/>
    <xdr:sp macro="" textlink="">
      <xdr:nvSpPr>
        <xdr:cNvPr id="727" name="テキスト ボックス 726"/>
        <xdr:cNvSpPr txBox="1"/>
      </xdr:nvSpPr>
      <xdr:spPr>
        <a:xfrm>
          <a:off x="18421427" y="663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68059</xdr:rowOff>
    </xdr:from>
    <xdr:to>
      <xdr:col>32</xdr:col>
      <xdr:colOff>238125</xdr:colOff>
      <xdr:row>37</xdr:row>
      <xdr:rowOff>169659</xdr:rowOff>
    </xdr:to>
    <xdr:sp macro="" textlink="">
      <xdr:nvSpPr>
        <xdr:cNvPr id="733" name="円/楕円 732"/>
        <xdr:cNvSpPr/>
      </xdr:nvSpPr>
      <xdr:spPr>
        <a:xfrm>
          <a:off x="22110700" y="64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90936</xdr:rowOff>
    </xdr:from>
    <xdr:ext cx="469744" cy="259045"/>
    <xdr:sp macro="" textlink="">
      <xdr:nvSpPr>
        <xdr:cNvPr id="734" name="投資及び出資金該当値テキスト"/>
        <xdr:cNvSpPr txBox="1"/>
      </xdr:nvSpPr>
      <xdr:spPr>
        <a:xfrm>
          <a:off x="22212300" y="626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68631</xdr:rowOff>
    </xdr:from>
    <xdr:to>
      <xdr:col>31</xdr:col>
      <xdr:colOff>85725</xdr:colOff>
      <xdr:row>37</xdr:row>
      <xdr:rowOff>170231</xdr:rowOff>
    </xdr:to>
    <xdr:sp macro="" textlink="">
      <xdr:nvSpPr>
        <xdr:cNvPr id="735" name="円/楕円 734"/>
        <xdr:cNvSpPr/>
      </xdr:nvSpPr>
      <xdr:spPr>
        <a:xfrm>
          <a:off x="21272500" y="64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15308</xdr:rowOff>
    </xdr:from>
    <xdr:ext cx="469744" cy="259045"/>
    <xdr:sp macro="" textlink="">
      <xdr:nvSpPr>
        <xdr:cNvPr id="736" name="テキスト ボックス 735"/>
        <xdr:cNvSpPr txBox="1"/>
      </xdr:nvSpPr>
      <xdr:spPr>
        <a:xfrm>
          <a:off x="21088427" y="61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71946</xdr:rowOff>
    </xdr:from>
    <xdr:to>
      <xdr:col>29</xdr:col>
      <xdr:colOff>568325</xdr:colOff>
      <xdr:row>38</xdr:row>
      <xdr:rowOff>2096</xdr:rowOff>
    </xdr:to>
    <xdr:sp macro="" textlink="">
      <xdr:nvSpPr>
        <xdr:cNvPr id="737" name="円/楕円 736"/>
        <xdr:cNvSpPr/>
      </xdr:nvSpPr>
      <xdr:spPr>
        <a:xfrm>
          <a:off x="20383500" y="641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18623</xdr:rowOff>
    </xdr:from>
    <xdr:ext cx="469744" cy="259045"/>
    <xdr:sp macro="" textlink="">
      <xdr:nvSpPr>
        <xdr:cNvPr id="738" name="テキスト ボックス 737"/>
        <xdr:cNvSpPr txBox="1"/>
      </xdr:nvSpPr>
      <xdr:spPr>
        <a:xfrm>
          <a:off x="20199427" y="619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93167</xdr:rowOff>
    </xdr:from>
    <xdr:to>
      <xdr:col>28</xdr:col>
      <xdr:colOff>365125</xdr:colOff>
      <xdr:row>38</xdr:row>
      <xdr:rowOff>23317</xdr:rowOff>
    </xdr:to>
    <xdr:sp macro="" textlink="">
      <xdr:nvSpPr>
        <xdr:cNvPr id="739" name="円/楕円 738"/>
        <xdr:cNvSpPr/>
      </xdr:nvSpPr>
      <xdr:spPr>
        <a:xfrm>
          <a:off x="19494500" y="64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39844</xdr:rowOff>
    </xdr:from>
    <xdr:ext cx="469744" cy="259045"/>
    <xdr:sp macro="" textlink="">
      <xdr:nvSpPr>
        <xdr:cNvPr id="740" name="テキスト ボックス 739"/>
        <xdr:cNvSpPr txBox="1"/>
      </xdr:nvSpPr>
      <xdr:spPr>
        <a:xfrm>
          <a:off x="19310427" y="621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105321</xdr:rowOff>
    </xdr:from>
    <xdr:to>
      <xdr:col>27</xdr:col>
      <xdr:colOff>161925</xdr:colOff>
      <xdr:row>38</xdr:row>
      <xdr:rowOff>35471</xdr:rowOff>
    </xdr:to>
    <xdr:sp macro="" textlink="">
      <xdr:nvSpPr>
        <xdr:cNvPr id="741" name="円/楕円 740"/>
        <xdr:cNvSpPr/>
      </xdr:nvSpPr>
      <xdr:spPr>
        <a:xfrm>
          <a:off x="18605500" y="64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51998</xdr:rowOff>
    </xdr:from>
    <xdr:ext cx="469744" cy="259045"/>
    <xdr:sp macro="" textlink="">
      <xdr:nvSpPr>
        <xdr:cNvPr id="742" name="テキスト ボックス 741"/>
        <xdr:cNvSpPr txBox="1"/>
      </xdr:nvSpPr>
      <xdr:spPr>
        <a:xfrm>
          <a:off x="18421427" y="62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6152</xdr:rowOff>
    </xdr:from>
    <xdr:to>
      <xdr:col>32</xdr:col>
      <xdr:colOff>187325</xdr:colOff>
      <xdr:row>59</xdr:row>
      <xdr:rowOff>11958</xdr:rowOff>
    </xdr:to>
    <xdr:cxnSp macro="">
      <xdr:nvCxnSpPr>
        <xdr:cNvPr id="771" name="直線コネクタ 770"/>
        <xdr:cNvCxnSpPr/>
      </xdr:nvCxnSpPr>
      <xdr:spPr>
        <a:xfrm flipV="1">
          <a:off x="21323300" y="10121702"/>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11958</xdr:rowOff>
    </xdr:from>
    <xdr:to>
      <xdr:col>31</xdr:col>
      <xdr:colOff>34925</xdr:colOff>
      <xdr:row>59</xdr:row>
      <xdr:rowOff>16949</xdr:rowOff>
    </xdr:to>
    <xdr:cxnSp macro="">
      <xdr:nvCxnSpPr>
        <xdr:cNvPr id="774" name="直線コネクタ 773"/>
        <xdr:cNvCxnSpPr/>
      </xdr:nvCxnSpPr>
      <xdr:spPr>
        <a:xfrm flipV="1">
          <a:off x="20434300" y="10127508"/>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16949</xdr:rowOff>
    </xdr:from>
    <xdr:to>
      <xdr:col>29</xdr:col>
      <xdr:colOff>517525</xdr:colOff>
      <xdr:row>59</xdr:row>
      <xdr:rowOff>24211</xdr:rowOff>
    </xdr:to>
    <xdr:cxnSp macro="">
      <xdr:nvCxnSpPr>
        <xdr:cNvPr id="777" name="直線コネクタ 776"/>
        <xdr:cNvCxnSpPr/>
      </xdr:nvCxnSpPr>
      <xdr:spPr>
        <a:xfrm flipV="1">
          <a:off x="19545300" y="10132499"/>
          <a:ext cx="889000" cy="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24211</xdr:rowOff>
    </xdr:from>
    <xdr:to>
      <xdr:col>28</xdr:col>
      <xdr:colOff>314325</xdr:colOff>
      <xdr:row>59</xdr:row>
      <xdr:rowOff>31710</xdr:rowOff>
    </xdr:to>
    <xdr:cxnSp macro="">
      <xdr:nvCxnSpPr>
        <xdr:cNvPr id="780" name="直線コネクタ 779"/>
        <xdr:cNvCxnSpPr/>
      </xdr:nvCxnSpPr>
      <xdr:spPr>
        <a:xfrm flipV="1">
          <a:off x="18656300" y="10139761"/>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126802</xdr:rowOff>
    </xdr:from>
    <xdr:to>
      <xdr:col>32</xdr:col>
      <xdr:colOff>238125</xdr:colOff>
      <xdr:row>59</xdr:row>
      <xdr:rowOff>56952</xdr:rowOff>
    </xdr:to>
    <xdr:sp macro="" textlink="">
      <xdr:nvSpPr>
        <xdr:cNvPr id="790" name="円/楕円 789"/>
        <xdr:cNvSpPr/>
      </xdr:nvSpPr>
      <xdr:spPr>
        <a:xfrm>
          <a:off x="22110700" y="100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132608</xdr:rowOff>
    </xdr:from>
    <xdr:to>
      <xdr:col>31</xdr:col>
      <xdr:colOff>85725</xdr:colOff>
      <xdr:row>59</xdr:row>
      <xdr:rowOff>62758</xdr:rowOff>
    </xdr:to>
    <xdr:sp macro="" textlink="">
      <xdr:nvSpPr>
        <xdr:cNvPr id="792" name="円/楕円 791"/>
        <xdr:cNvSpPr/>
      </xdr:nvSpPr>
      <xdr:spPr>
        <a:xfrm>
          <a:off x="21272500" y="100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53885</xdr:rowOff>
    </xdr:from>
    <xdr:ext cx="469744" cy="259045"/>
    <xdr:sp macro="" textlink="">
      <xdr:nvSpPr>
        <xdr:cNvPr id="793" name="テキスト ボックス 792"/>
        <xdr:cNvSpPr txBox="1"/>
      </xdr:nvSpPr>
      <xdr:spPr>
        <a:xfrm>
          <a:off x="21088427" y="1016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137599</xdr:rowOff>
    </xdr:from>
    <xdr:to>
      <xdr:col>29</xdr:col>
      <xdr:colOff>568325</xdr:colOff>
      <xdr:row>59</xdr:row>
      <xdr:rowOff>67749</xdr:rowOff>
    </xdr:to>
    <xdr:sp macro="" textlink="">
      <xdr:nvSpPr>
        <xdr:cNvPr id="794" name="円/楕円 793"/>
        <xdr:cNvSpPr/>
      </xdr:nvSpPr>
      <xdr:spPr>
        <a:xfrm>
          <a:off x="20383500" y="100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58876</xdr:rowOff>
    </xdr:from>
    <xdr:ext cx="469744" cy="259045"/>
    <xdr:sp macro="" textlink="">
      <xdr:nvSpPr>
        <xdr:cNvPr id="795" name="テキスト ボックス 794"/>
        <xdr:cNvSpPr txBox="1"/>
      </xdr:nvSpPr>
      <xdr:spPr>
        <a:xfrm>
          <a:off x="20199427" y="101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144861</xdr:rowOff>
    </xdr:from>
    <xdr:to>
      <xdr:col>28</xdr:col>
      <xdr:colOff>365125</xdr:colOff>
      <xdr:row>59</xdr:row>
      <xdr:rowOff>75011</xdr:rowOff>
    </xdr:to>
    <xdr:sp macro="" textlink="">
      <xdr:nvSpPr>
        <xdr:cNvPr id="796" name="円/楕円 795"/>
        <xdr:cNvSpPr/>
      </xdr:nvSpPr>
      <xdr:spPr>
        <a:xfrm>
          <a:off x="19494500" y="100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66138</xdr:rowOff>
    </xdr:from>
    <xdr:ext cx="469744" cy="259045"/>
    <xdr:sp macro="" textlink="">
      <xdr:nvSpPr>
        <xdr:cNvPr id="797" name="テキスト ボックス 796"/>
        <xdr:cNvSpPr txBox="1"/>
      </xdr:nvSpPr>
      <xdr:spPr>
        <a:xfrm>
          <a:off x="19310427" y="1018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152360</xdr:rowOff>
    </xdr:from>
    <xdr:to>
      <xdr:col>27</xdr:col>
      <xdr:colOff>161925</xdr:colOff>
      <xdr:row>59</xdr:row>
      <xdr:rowOff>82510</xdr:rowOff>
    </xdr:to>
    <xdr:sp macro="" textlink="">
      <xdr:nvSpPr>
        <xdr:cNvPr id="798" name="円/楕円 797"/>
        <xdr:cNvSpPr/>
      </xdr:nvSpPr>
      <xdr:spPr>
        <a:xfrm>
          <a:off x="18605500" y="1009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73637</xdr:rowOff>
    </xdr:from>
    <xdr:ext cx="469744" cy="259045"/>
    <xdr:sp macro="" textlink="">
      <xdr:nvSpPr>
        <xdr:cNvPr id="799" name="テキスト ボックス 798"/>
        <xdr:cNvSpPr txBox="1"/>
      </xdr:nvSpPr>
      <xdr:spPr>
        <a:xfrm>
          <a:off x="18421427" y="1018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126826</xdr:rowOff>
    </xdr:from>
    <xdr:to>
      <xdr:col>32</xdr:col>
      <xdr:colOff>187325</xdr:colOff>
      <xdr:row>76</xdr:row>
      <xdr:rowOff>148273</xdr:rowOff>
    </xdr:to>
    <xdr:cxnSp macro="">
      <xdr:nvCxnSpPr>
        <xdr:cNvPr id="828" name="直線コネクタ 827"/>
        <xdr:cNvCxnSpPr/>
      </xdr:nvCxnSpPr>
      <xdr:spPr>
        <a:xfrm flipV="1">
          <a:off x="21323300" y="13157026"/>
          <a:ext cx="838200" cy="2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147816</xdr:rowOff>
    </xdr:from>
    <xdr:to>
      <xdr:col>31</xdr:col>
      <xdr:colOff>34925</xdr:colOff>
      <xdr:row>76</xdr:row>
      <xdr:rowOff>148273</xdr:rowOff>
    </xdr:to>
    <xdr:cxnSp macro="">
      <xdr:nvCxnSpPr>
        <xdr:cNvPr id="831" name="直線コネクタ 830"/>
        <xdr:cNvCxnSpPr/>
      </xdr:nvCxnSpPr>
      <xdr:spPr>
        <a:xfrm>
          <a:off x="20434300" y="131780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147816</xdr:rowOff>
    </xdr:from>
    <xdr:to>
      <xdr:col>29</xdr:col>
      <xdr:colOff>517525</xdr:colOff>
      <xdr:row>76</xdr:row>
      <xdr:rowOff>156601</xdr:rowOff>
    </xdr:to>
    <xdr:cxnSp macro="">
      <xdr:nvCxnSpPr>
        <xdr:cNvPr id="834" name="直線コネクタ 833"/>
        <xdr:cNvCxnSpPr/>
      </xdr:nvCxnSpPr>
      <xdr:spPr>
        <a:xfrm flipV="1">
          <a:off x="19545300" y="13178016"/>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156418</xdr:rowOff>
    </xdr:from>
    <xdr:to>
      <xdr:col>28</xdr:col>
      <xdr:colOff>314325</xdr:colOff>
      <xdr:row>76</xdr:row>
      <xdr:rowOff>156601</xdr:rowOff>
    </xdr:to>
    <xdr:cxnSp macro="">
      <xdr:nvCxnSpPr>
        <xdr:cNvPr id="837" name="直線コネクタ 836"/>
        <xdr:cNvCxnSpPr/>
      </xdr:nvCxnSpPr>
      <xdr:spPr>
        <a:xfrm>
          <a:off x="18656300" y="1318661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76026</xdr:rowOff>
    </xdr:from>
    <xdr:to>
      <xdr:col>32</xdr:col>
      <xdr:colOff>238125</xdr:colOff>
      <xdr:row>77</xdr:row>
      <xdr:rowOff>6176</xdr:rowOff>
    </xdr:to>
    <xdr:sp macro="" textlink="">
      <xdr:nvSpPr>
        <xdr:cNvPr id="847" name="円/楕円 846"/>
        <xdr:cNvSpPr/>
      </xdr:nvSpPr>
      <xdr:spPr>
        <a:xfrm>
          <a:off x="22110700" y="131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98903</xdr:rowOff>
    </xdr:from>
    <xdr:ext cx="599010" cy="259045"/>
    <xdr:sp macro="" textlink="">
      <xdr:nvSpPr>
        <xdr:cNvPr id="848" name="繰出金該当値テキスト"/>
        <xdr:cNvSpPr txBox="1"/>
      </xdr:nvSpPr>
      <xdr:spPr>
        <a:xfrm>
          <a:off x="22212300" y="1295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113,379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97473</xdr:rowOff>
    </xdr:from>
    <xdr:to>
      <xdr:col>31</xdr:col>
      <xdr:colOff>85725</xdr:colOff>
      <xdr:row>77</xdr:row>
      <xdr:rowOff>27623</xdr:rowOff>
    </xdr:to>
    <xdr:sp macro="" textlink="">
      <xdr:nvSpPr>
        <xdr:cNvPr id="849" name="円/楕円 848"/>
        <xdr:cNvSpPr/>
      </xdr:nvSpPr>
      <xdr:spPr>
        <a:xfrm>
          <a:off x="21272500" y="131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44149</xdr:rowOff>
    </xdr:from>
    <xdr:ext cx="599010" cy="259045"/>
    <xdr:sp macro="" textlink="">
      <xdr:nvSpPr>
        <xdr:cNvPr id="850" name="テキスト ボックス 849"/>
        <xdr:cNvSpPr txBox="1"/>
      </xdr:nvSpPr>
      <xdr:spPr>
        <a:xfrm>
          <a:off x="21023794" y="1290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97016</xdr:rowOff>
    </xdr:from>
    <xdr:to>
      <xdr:col>29</xdr:col>
      <xdr:colOff>568325</xdr:colOff>
      <xdr:row>77</xdr:row>
      <xdr:rowOff>27166</xdr:rowOff>
    </xdr:to>
    <xdr:sp macro="" textlink="">
      <xdr:nvSpPr>
        <xdr:cNvPr id="851" name="円/楕円 850"/>
        <xdr:cNvSpPr/>
      </xdr:nvSpPr>
      <xdr:spPr>
        <a:xfrm>
          <a:off x="20383500" y="131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43692</xdr:rowOff>
    </xdr:from>
    <xdr:ext cx="599010" cy="259045"/>
    <xdr:sp macro="" textlink="">
      <xdr:nvSpPr>
        <xdr:cNvPr id="852" name="テキスト ボックス 851"/>
        <xdr:cNvSpPr txBox="1"/>
      </xdr:nvSpPr>
      <xdr:spPr>
        <a:xfrm>
          <a:off x="20134794" y="129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107,870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105801</xdr:rowOff>
    </xdr:from>
    <xdr:to>
      <xdr:col>28</xdr:col>
      <xdr:colOff>365125</xdr:colOff>
      <xdr:row>77</xdr:row>
      <xdr:rowOff>35951</xdr:rowOff>
    </xdr:to>
    <xdr:sp macro="" textlink="">
      <xdr:nvSpPr>
        <xdr:cNvPr id="853" name="円/楕円 852"/>
        <xdr:cNvSpPr/>
      </xdr:nvSpPr>
      <xdr:spPr>
        <a:xfrm>
          <a:off x="19494500" y="131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52478</xdr:rowOff>
    </xdr:from>
    <xdr:ext cx="599010" cy="259045"/>
    <xdr:sp macro="" textlink="">
      <xdr:nvSpPr>
        <xdr:cNvPr id="854" name="テキスト ボックス 853"/>
        <xdr:cNvSpPr txBox="1"/>
      </xdr:nvSpPr>
      <xdr:spPr>
        <a:xfrm>
          <a:off x="19245794" y="1291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105618</xdr:rowOff>
    </xdr:from>
    <xdr:to>
      <xdr:col>27</xdr:col>
      <xdr:colOff>161925</xdr:colOff>
      <xdr:row>77</xdr:row>
      <xdr:rowOff>35768</xdr:rowOff>
    </xdr:to>
    <xdr:sp macro="" textlink="">
      <xdr:nvSpPr>
        <xdr:cNvPr id="855" name="円/楕円 854"/>
        <xdr:cNvSpPr/>
      </xdr:nvSpPr>
      <xdr:spPr>
        <a:xfrm>
          <a:off x="18605500" y="1313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52295</xdr:rowOff>
    </xdr:from>
    <xdr:ext cx="599010" cy="259045"/>
    <xdr:sp macro="" textlink="">
      <xdr:nvSpPr>
        <xdr:cNvPr id="856" name="テキスト ボックス 855"/>
        <xdr:cNvSpPr txBox="1"/>
      </xdr:nvSpPr>
      <xdr:spPr>
        <a:xfrm>
          <a:off x="18356794" y="1291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年度に発生した林道災害復旧事業を平成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年度に繰越したことに伴い、平成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発生した災害を含め決算額が大幅に上昇している。また、普通建設事業については前年度よりも減額とはなっているが、継続的に行われている事業があることから、類似団体と比べて増額となってきている。また、それらの事業に伴い地方債を借入れていることか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公債費も</a:t>
          </a:r>
          <a:r>
            <a:rPr kumimoji="1" lang="ja-JP" altLang="ja-JP" sz="1100">
              <a:solidFill>
                <a:sysClr val="windowText" lastClr="000000"/>
              </a:solidFill>
              <a:effectLst/>
              <a:latin typeface="+mn-lt"/>
              <a:ea typeface="+mn-ea"/>
              <a:cs typeface="+mn-cs"/>
            </a:rPr>
            <a:t>比例的</a:t>
          </a:r>
          <a:r>
            <a:rPr kumimoji="1" lang="ja-JP" altLang="ja-JP" sz="1100">
              <a:solidFill>
                <a:schemeClr val="dk1"/>
              </a:solidFill>
              <a:effectLst/>
              <a:latin typeface="+mn-lt"/>
              <a:ea typeface="+mn-ea"/>
              <a:cs typeface="+mn-cs"/>
            </a:rPr>
            <a:t>に増額となってきている。維持補修費については、崩土に伴う修繕やペレット工場修繕等が増加したことに伴い例年よりも増額となってきている。</a:t>
          </a:r>
          <a:endParaRPr lang="ja-JP" altLang="ja-JP" sz="1400">
            <a:effectLst/>
          </a:endParaRPr>
        </a:p>
        <a:p>
          <a:r>
            <a:rPr kumimoji="1" lang="ja-JP" altLang="ja-JP" sz="1100">
              <a:solidFill>
                <a:schemeClr val="dk1"/>
              </a:solidFill>
              <a:effectLst/>
              <a:latin typeface="+mn-lt"/>
              <a:ea typeface="+mn-ea"/>
              <a:cs typeface="+mn-cs"/>
            </a:rPr>
            <a:t>積立金については、平成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年度については交付金事業のため積立を行っており上昇している。平成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年度についても翌年度の事業費充当に向け積み立てており、平成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年度以降に取り崩すなどしている。</a:t>
          </a:r>
          <a:endParaRPr lang="ja-JP" altLang="ja-JP" sz="1400">
            <a:effectLst/>
          </a:endParaRPr>
        </a:p>
        <a:p>
          <a:r>
            <a:rPr kumimoji="1" lang="ja-JP" altLang="ja-JP" sz="1100">
              <a:solidFill>
                <a:schemeClr val="dk1"/>
              </a:solidFill>
              <a:effectLst/>
              <a:latin typeface="+mn-lt"/>
              <a:ea typeface="+mn-ea"/>
              <a:cs typeface="+mn-cs"/>
            </a:rPr>
            <a:t>前年度繰上充用については発生していないため、数値として表れていない。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高知県梼原町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3,677
3,673
236.45
6,274,079
5,913,782
111,368
3,146,123
3,972,112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28160</xdr:rowOff>
    </xdr:from>
    <xdr:to>
      <xdr:col>6</xdr:col>
      <xdr:colOff>511175</xdr:colOff>
      <xdr:row>38</xdr:row>
      <xdr:rowOff>45794</xdr:rowOff>
    </xdr:to>
    <xdr:cxnSp macro="">
      <xdr:nvCxnSpPr>
        <xdr:cNvPr id="62" name="直線コネクタ 61"/>
        <xdr:cNvCxnSpPr/>
      </xdr:nvCxnSpPr>
      <xdr:spPr>
        <a:xfrm flipV="1">
          <a:off x="3797300" y="6543260"/>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45794</xdr:rowOff>
    </xdr:from>
    <xdr:to>
      <xdr:col>5</xdr:col>
      <xdr:colOff>358775</xdr:colOff>
      <xdr:row>38</xdr:row>
      <xdr:rowOff>56832</xdr:rowOff>
    </xdr:to>
    <xdr:cxnSp macro="">
      <xdr:nvCxnSpPr>
        <xdr:cNvPr id="65" name="直線コネクタ 64"/>
        <xdr:cNvCxnSpPr/>
      </xdr:nvCxnSpPr>
      <xdr:spPr>
        <a:xfrm flipV="1">
          <a:off x="2908300" y="6560894"/>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40977</xdr:rowOff>
    </xdr:from>
    <xdr:to>
      <xdr:col>4</xdr:col>
      <xdr:colOff>155575</xdr:colOff>
      <xdr:row>38</xdr:row>
      <xdr:rowOff>56832</xdr:rowOff>
    </xdr:to>
    <xdr:cxnSp macro="">
      <xdr:nvCxnSpPr>
        <xdr:cNvPr id="68" name="直線コネクタ 67"/>
        <xdr:cNvCxnSpPr/>
      </xdr:nvCxnSpPr>
      <xdr:spPr>
        <a:xfrm>
          <a:off x="2019300" y="6556077"/>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14068</xdr:rowOff>
    </xdr:from>
    <xdr:to>
      <xdr:col>2</xdr:col>
      <xdr:colOff>638175</xdr:colOff>
      <xdr:row>38</xdr:row>
      <xdr:rowOff>40977</xdr:rowOff>
    </xdr:to>
    <xdr:cxnSp macro="">
      <xdr:nvCxnSpPr>
        <xdr:cNvPr id="71" name="直線コネクタ 70"/>
        <xdr:cNvCxnSpPr/>
      </xdr:nvCxnSpPr>
      <xdr:spPr>
        <a:xfrm>
          <a:off x="1130300" y="6529168"/>
          <a:ext cx="8890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148810</xdr:rowOff>
    </xdr:from>
    <xdr:to>
      <xdr:col>6</xdr:col>
      <xdr:colOff>561975</xdr:colOff>
      <xdr:row>38</xdr:row>
      <xdr:rowOff>78960</xdr:rowOff>
    </xdr:to>
    <xdr:sp macro="" textlink="">
      <xdr:nvSpPr>
        <xdr:cNvPr id="81" name="円/楕円 80"/>
        <xdr:cNvSpPr/>
      </xdr:nvSpPr>
      <xdr:spPr>
        <a:xfrm>
          <a:off x="4584700" y="64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70218</xdr:rowOff>
    </xdr:from>
    <xdr:ext cx="534377" cy="259045"/>
    <xdr:sp macro="" textlink="">
      <xdr:nvSpPr>
        <xdr:cNvPr id="82" name="議会費該当値テキスト"/>
        <xdr:cNvSpPr txBox="1"/>
      </xdr:nvSpPr>
      <xdr:spPr>
        <a:xfrm>
          <a:off x="4686300" y="641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166444</xdr:rowOff>
    </xdr:from>
    <xdr:to>
      <xdr:col>5</xdr:col>
      <xdr:colOff>409575</xdr:colOff>
      <xdr:row>38</xdr:row>
      <xdr:rowOff>96594</xdr:rowOff>
    </xdr:to>
    <xdr:sp macro="" textlink="">
      <xdr:nvSpPr>
        <xdr:cNvPr id="83" name="円/楕円 82"/>
        <xdr:cNvSpPr/>
      </xdr:nvSpPr>
      <xdr:spPr>
        <a:xfrm>
          <a:off x="3746500" y="651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87721</xdr:rowOff>
    </xdr:from>
    <xdr:ext cx="534377" cy="259045"/>
    <xdr:sp macro="" textlink="">
      <xdr:nvSpPr>
        <xdr:cNvPr id="84" name="テキスト ボックス 83"/>
        <xdr:cNvSpPr txBox="1"/>
      </xdr:nvSpPr>
      <xdr:spPr>
        <a:xfrm>
          <a:off x="3530111" y="660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6032</xdr:rowOff>
    </xdr:from>
    <xdr:to>
      <xdr:col>4</xdr:col>
      <xdr:colOff>206375</xdr:colOff>
      <xdr:row>38</xdr:row>
      <xdr:rowOff>107632</xdr:rowOff>
    </xdr:to>
    <xdr:sp macro="" textlink="">
      <xdr:nvSpPr>
        <xdr:cNvPr id="85" name="円/楕円 84"/>
        <xdr:cNvSpPr/>
      </xdr:nvSpPr>
      <xdr:spPr>
        <a:xfrm>
          <a:off x="2857500" y="65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98759</xdr:rowOff>
    </xdr:from>
    <xdr:ext cx="534377" cy="259045"/>
    <xdr:sp macro="" textlink="">
      <xdr:nvSpPr>
        <xdr:cNvPr id="86" name="テキスト ボックス 85"/>
        <xdr:cNvSpPr txBox="1"/>
      </xdr:nvSpPr>
      <xdr:spPr>
        <a:xfrm>
          <a:off x="2641111" y="661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161627</xdr:rowOff>
    </xdr:from>
    <xdr:to>
      <xdr:col>3</xdr:col>
      <xdr:colOff>3175</xdr:colOff>
      <xdr:row>38</xdr:row>
      <xdr:rowOff>91777</xdr:rowOff>
    </xdr:to>
    <xdr:sp macro="" textlink="">
      <xdr:nvSpPr>
        <xdr:cNvPr id="87" name="円/楕円 86"/>
        <xdr:cNvSpPr/>
      </xdr:nvSpPr>
      <xdr:spPr>
        <a:xfrm>
          <a:off x="1968500" y="6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82904</xdr:rowOff>
    </xdr:from>
    <xdr:ext cx="534377" cy="259045"/>
    <xdr:sp macro="" textlink="">
      <xdr:nvSpPr>
        <xdr:cNvPr id="88" name="テキスト ボックス 87"/>
        <xdr:cNvSpPr txBox="1"/>
      </xdr:nvSpPr>
      <xdr:spPr>
        <a:xfrm>
          <a:off x="1752111" y="659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134718</xdr:rowOff>
    </xdr:from>
    <xdr:to>
      <xdr:col>1</xdr:col>
      <xdr:colOff>485775</xdr:colOff>
      <xdr:row>38</xdr:row>
      <xdr:rowOff>64868</xdr:rowOff>
    </xdr:to>
    <xdr:sp macro="" textlink="">
      <xdr:nvSpPr>
        <xdr:cNvPr id="89" name="円/楕円 88"/>
        <xdr:cNvSpPr/>
      </xdr:nvSpPr>
      <xdr:spPr>
        <a:xfrm>
          <a:off x="1079500" y="647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55995</xdr:rowOff>
    </xdr:from>
    <xdr:ext cx="534377" cy="259045"/>
    <xdr:sp macro="" textlink="">
      <xdr:nvSpPr>
        <xdr:cNvPr id="90" name="テキスト ボックス 89"/>
        <xdr:cNvSpPr txBox="1"/>
      </xdr:nvSpPr>
      <xdr:spPr>
        <a:xfrm>
          <a:off x="863111" y="657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19845</xdr:rowOff>
    </xdr:from>
    <xdr:to>
      <xdr:col>6</xdr:col>
      <xdr:colOff>511175</xdr:colOff>
      <xdr:row>57</xdr:row>
      <xdr:rowOff>109217</xdr:rowOff>
    </xdr:to>
    <xdr:cxnSp macro="">
      <xdr:nvCxnSpPr>
        <xdr:cNvPr id="121" name="直線コネクタ 120"/>
        <xdr:cNvCxnSpPr/>
      </xdr:nvCxnSpPr>
      <xdr:spPr>
        <a:xfrm>
          <a:off x="3797300" y="9792495"/>
          <a:ext cx="838200" cy="8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19845</xdr:rowOff>
    </xdr:from>
    <xdr:to>
      <xdr:col>5</xdr:col>
      <xdr:colOff>358775</xdr:colOff>
      <xdr:row>57</xdr:row>
      <xdr:rowOff>66443</xdr:rowOff>
    </xdr:to>
    <xdr:cxnSp macro="">
      <xdr:nvCxnSpPr>
        <xdr:cNvPr id="124" name="直線コネクタ 123"/>
        <xdr:cNvCxnSpPr/>
      </xdr:nvCxnSpPr>
      <xdr:spPr>
        <a:xfrm flipV="1">
          <a:off x="2908300" y="9792495"/>
          <a:ext cx="889000" cy="4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66443</xdr:rowOff>
    </xdr:from>
    <xdr:to>
      <xdr:col>4</xdr:col>
      <xdr:colOff>155575</xdr:colOff>
      <xdr:row>58</xdr:row>
      <xdr:rowOff>66822</xdr:rowOff>
    </xdr:to>
    <xdr:cxnSp macro="">
      <xdr:nvCxnSpPr>
        <xdr:cNvPr id="127" name="直線コネクタ 126"/>
        <xdr:cNvCxnSpPr/>
      </xdr:nvCxnSpPr>
      <xdr:spPr>
        <a:xfrm flipV="1">
          <a:off x="2019300" y="9839093"/>
          <a:ext cx="889000" cy="17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110118</xdr:rowOff>
    </xdr:from>
    <xdr:to>
      <xdr:col>2</xdr:col>
      <xdr:colOff>638175</xdr:colOff>
      <xdr:row>58</xdr:row>
      <xdr:rowOff>66822</xdr:rowOff>
    </xdr:to>
    <xdr:cxnSp macro="">
      <xdr:nvCxnSpPr>
        <xdr:cNvPr id="130" name="直線コネクタ 129"/>
        <xdr:cNvCxnSpPr/>
      </xdr:nvCxnSpPr>
      <xdr:spPr>
        <a:xfrm>
          <a:off x="1130300" y="9882768"/>
          <a:ext cx="889000" cy="12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58417</xdr:rowOff>
    </xdr:from>
    <xdr:to>
      <xdr:col>6</xdr:col>
      <xdr:colOff>561975</xdr:colOff>
      <xdr:row>57</xdr:row>
      <xdr:rowOff>160017</xdr:rowOff>
    </xdr:to>
    <xdr:sp macro="" textlink="">
      <xdr:nvSpPr>
        <xdr:cNvPr id="140" name="円/楕円 139"/>
        <xdr:cNvSpPr/>
      </xdr:nvSpPr>
      <xdr:spPr>
        <a:xfrm>
          <a:off x="4584700" y="983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81294</xdr:rowOff>
    </xdr:from>
    <xdr:ext cx="599010" cy="259045"/>
    <xdr:sp macro="" textlink="">
      <xdr:nvSpPr>
        <xdr:cNvPr id="141" name="総務費該当値テキスト"/>
        <xdr:cNvSpPr txBox="1"/>
      </xdr:nvSpPr>
      <xdr:spPr>
        <a:xfrm>
          <a:off x="4686300" y="968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305,503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140495</xdr:rowOff>
    </xdr:from>
    <xdr:to>
      <xdr:col>5</xdr:col>
      <xdr:colOff>409575</xdr:colOff>
      <xdr:row>57</xdr:row>
      <xdr:rowOff>70645</xdr:rowOff>
    </xdr:to>
    <xdr:sp macro="" textlink="">
      <xdr:nvSpPr>
        <xdr:cNvPr id="142" name="円/楕円 141"/>
        <xdr:cNvSpPr/>
      </xdr:nvSpPr>
      <xdr:spPr>
        <a:xfrm>
          <a:off x="3746500" y="97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87172</xdr:rowOff>
    </xdr:from>
    <xdr:ext cx="599010" cy="259045"/>
    <xdr:sp macro="" textlink="">
      <xdr:nvSpPr>
        <xdr:cNvPr id="143" name="テキスト ボックス 142"/>
        <xdr:cNvSpPr txBox="1"/>
      </xdr:nvSpPr>
      <xdr:spPr>
        <a:xfrm>
          <a:off x="3497794" y="951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15643</xdr:rowOff>
    </xdr:from>
    <xdr:to>
      <xdr:col>4</xdr:col>
      <xdr:colOff>206375</xdr:colOff>
      <xdr:row>57</xdr:row>
      <xdr:rowOff>117243</xdr:rowOff>
    </xdr:to>
    <xdr:sp macro="" textlink="">
      <xdr:nvSpPr>
        <xdr:cNvPr id="144" name="円/楕円 143"/>
        <xdr:cNvSpPr/>
      </xdr:nvSpPr>
      <xdr:spPr>
        <a:xfrm>
          <a:off x="2857500" y="97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133770</xdr:rowOff>
    </xdr:from>
    <xdr:ext cx="599010" cy="259045"/>
    <xdr:sp macro="" textlink="">
      <xdr:nvSpPr>
        <xdr:cNvPr id="145" name="テキスト ボックス 144"/>
        <xdr:cNvSpPr txBox="1"/>
      </xdr:nvSpPr>
      <xdr:spPr>
        <a:xfrm>
          <a:off x="2608794" y="956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344,796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16022</xdr:rowOff>
    </xdr:from>
    <xdr:to>
      <xdr:col>3</xdr:col>
      <xdr:colOff>3175</xdr:colOff>
      <xdr:row>58</xdr:row>
      <xdr:rowOff>117622</xdr:rowOff>
    </xdr:to>
    <xdr:sp macro="" textlink="">
      <xdr:nvSpPr>
        <xdr:cNvPr id="146" name="円/楕円 145"/>
        <xdr:cNvSpPr/>
      </xdr:nvSpPr>
      <xdr:spPr>
        <a:xfrm>
          <a:off x="1968500" y="99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108749</xdr:rowOff>
    </xdr:from>
    <xdr:ext cx="599010" cy="259045"/>
    <xdr:sp macro="" textlink="">
      <xdr:nvSpPr>
        <xdr:cNvPr id="147" name="テキスト ボックス 146"/>
        <xdr:cNvSpPr txBox="1"/>
      </xdr:nvSpPr>
      <xdr:spPr>
        <a:xfrm>
          <a:off x="1719794" y="1005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186,949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59318</xdr:rowOff>
    </xdr:from>
    <xdr:to>
      <xdr:col>1</xdr:col>
      <xdr:colOff>485775</xdr:colOff>
      <xdr:row>57</xdr:row>
      <xdr:rowOff>160918</xdr:rowOff>
    </xdr:to>
    <xdr:sp macro="" textlink="">
      <xdr:nvSpPr>
        <xdr:cNvPr id="148" name="円/楕円 147"/>
        <xdr:cNvSpPr/>
      </xdr:nvSpPr>
      <xdr:spPr>
        <a:xfrm>
          <a:off x="1079500" y="98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5995</xdr:rowOff>
    </xdr:from>
    <xdr:ext cx="599010" cy="259045"/>
    <xdr:sp macro="" textlink="">
      <xdr:nvSpPr>
        <xdr:cNvPr id="149" name="テキスト ボックス 148"/>
        <xdr:cNvSpPr txBox="1"/>
      </xdr:nvSpPr>
      <xdr:spPr>
        <a:xfrm>
          <a:off x="830794" y="96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54639</xdr:rowOff>
    </xdr:from>
    <xdr:to>
      <xdr:col>6</xdr:col>
      <xdr:colOff>511175</xdr:colOff>
      <xdr:row>77</xdr:row>
      <xdr:rowOff>138785</xdr:rowOff>
    </xdr:to>
    <xdr:cxnSp macro="">
      <xdr:nvCxnSpPr>
        <xdr:cNvPr id="178" name="直線コネクタ 177"/>
        <xdr:cNvCxnSpPr/>
      </xdr:nvCxnSpPr>
      <xdr:spPr>
        <a:xfrm flipV="1">
          <a:off x="3797300" y="13256289"/>
          <a:ext cx="838200" cy="8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6550</xdr:rowOff>
    </xdr:from>
    <xdr:to>
      <xdr:col>5</xdr:col>
      <xdr:colOff>358775</xdr:colOff>
      <xdr:row>77</xdr:row>
      <xdr:rowOff>138785</xdr:rowOff>
    </xdr:to>
    <xdr:cxnSp macro="">
      <xdr:nvCxnSpPr>
        <xdr:cNvPr id="181" name="直線コネクタ 180"/>
        <xdr:cNvCxnSpPr/>
      </xdr:nvCxnSpPr>
      <xdr:spPr>
        <a:xfrm>
          <a:off x="2908300" y="13208200"/>
          <a:ext cx="889000" cy="13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6454</xdr:rowOff>
    </xdr:from>
    <xdr:to>
      <xdr:col>4</xdr:col>
      <xdr:colOff>155575</xdr:colOff>
      <xdr:row>77</xdr:row>
      <xdr:rowOff>6550</xdr:rowOff>
    </xdr:to>
    <xdr:cxnSp macro="">
      <xdr:nvCxnSpPr>
        <xdr:cNvPr id="184" name="直線コネクタ 183"/>
        <xdr:cNvCxnSpPr/>
      </xdr:nvCxnSpPr>
      <xdr:spPr>
        <a:xfrm>
          <a:off x="2019300" y="13208104"/>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152783</xdr:rowOff>
    </xdr:from>
    <xdr:to>
      <xdr:col>2</xdr:col>
      <xdr:colOff>638175</xdr:colOff>
      <xdr:row>77</xdr:row>
      <xdr:rowOff>6454</xdr:rowOff>
    </xdr:to>
    <xdr:cxnSp macro="">
      <xdr:nvCxnSpPr>
        <xdr:cNvPr id="187" name="直線コネクタ 186"/>
        <xdr:cNvCxnSpPr/>
      </xdr:nvCxnSpPr>
      <xdr:spPr>
        <a:xfrm>
          <a:off x="1130300" y="13182983"/>
          <a:ext cx="8890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3839</xdr:rowOff>
    </xdr:from>
    <xdr:to>
      <xdr:col>6</xdr:col>
      <xdr:colOff>561975</xdr:colOff>
      <xdr:row>77</xdr:row>
      <xdr:rowOff>105439</xdr:rowOff>
    </xdr:to>
    <xdr:sp macro="" textlink="">
      <xdr:nvSpPr>
        <xdr:cNvPr id="197" name="円/楕円 196"/>
        <xdr:cNvSpPr/>
      </xdr:nvSpPr>
      <xdr:spPr>
        <a:xfrm>
          <a:off x="4584700" y="132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26716</xdr:rowOff>
    </xdr:from>
    <xdr:ext cx="599010" cy="259045"/>
    <xdr:sp macro="" textlink="">
      <xdr:nvSpPr>
        <xdr:cNvPr id="198" name="民生費該当値テキスト"/>
        <xdr:cNvSpPr txBox="1"/>
      </xdr:nvSpPr>
      <xdr:spPr>
        <a:xfrm>
          <a:off x="4686300" y="1305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261,977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87985</xdr:rowOff>
    </xdr:from>
    <xdr:to>
      <xdr:col>5</xdr:col>
      <xdr:colOff>409575</xdr:colOff>
      <xdr:row>78</xdr:row>
      <xdr:rowOff>18135</xdr:rowOff>
    </xdr:to>
    <xdr:sp macro="" textlink="">
      <xdr:nvSpPr>
        <xdr:cNvPr id="199" name="円/楕円 198"/>
        <xdr:cNvSpPr/>
      </xdr:nvSpPr>
      <xdr:spPr>
        <a:xfrm>
          <a:off x="3746500" y="132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9262</xdr:rowOff>
    </xdr:from>
    <xdr:ext cx="599010" cy="259045"/>
    <xdr:sp macro="" textlink="">
      <xdr:nvSpPr>
        <xdr:cNvPr id="200" name="テキスト ボックス 199"/>
        <xdr:cNvSpPr txBox="1"/>
      </xdr:nvSpPr>
      <xdr:spPr>
        <a:xfrm>
          <a:off x="3497794" y="1338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195,720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127200</xdr:rowOff>
    </xdr:from>
    <xdr:to>
      <xdr:col>4</xdr:col>
      <xdr:colOff>206375</xdr:colOff>
      <xdr:row>77</xdr:row>
      <xdr:rowOff>57350</xdr:rowOff>
    </xdr:to>
    <xdr:sp macro="" textlink="">
      <xdr:nvSpPr>
        <xdr:cNvPr id="201" name="円/楕円 200"/>
        <xdr:cNvSpPr/>
      </xdr:nvSpPr>
      <xdr:spPr>
        <a:xfrm>
          <a:off x="2857500" y="131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73878</xdr:rowOff>
    </xdr:from>
    <xdr:ext cx="599010" cy="259045"/>
    <xdr:sp macro="" textlink="">
      <xdr:nvSpPr>
        <xdr:cNvPr id="202" name="テキスト ボックス 201"/>
        <xdr:cNvSpPr txBox="1"/>
      </xdr:nvSpPr>
      <xdr:spPr>
        <a:xfrm>
          <a:off x="2608794" y="1293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299,842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127104</xdr:rowOff>
    </xdr:from>
    <xdr:to>
      <xdr:col>3</xdr:col>
      <xdr:colOff>3175</xdr:colOff>
      <xdr:row>77</xdr:row>
      <xdr:rowOff>57254</xdr:rowOff>
    </xdr:to>
    <xdr:sp macro="" textlink="">
      <xdr:nvSpPr>
        <xdr:cNvPr id="203" name="円/楕円 202"/>
        <xdr:cNvSpPr/>
      </xdr:nvSpPr>
      <xdr:spPr>
        <a:xfrm>
          <a:off x="1968500" y="1315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73781</xdr:rowOff>
    </xdr:from>
    <xdr:ext cx="599010" cy="259045"/>
    <xdr:sp macro="" textlink="">
      <xdr:nvSpPr>
        <xdr:cNvPr id="204" name="テキスト ボックス 203"/>
        <xdr:cNvSpPr txBox="1"/>
      </xdr:nvSpPr>
      <xdr:spPr>
        <a:xfrm>
          <a:off x="1719794" y="1293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299,918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101983</xdr:rowOff>
    </xdr:from>
    <xdr:to>
      <xdr:col>1</xdr:col>
      <xdr:colOff>485775</xdr:colOff>
      <xdr:row>77</xdr:row>
      <xdr:rowOff>32133</xdr:rowOff>
    </xdr:to>
    <xdr:sp macro="" textlink="">
      <xdr:nvSpPr>
        <xdr:cNvPr id="205" name="円/楕円 204"/>
        <xdr:cNvSpPr/>
      </xdr:nvSpPr>
      <xdr:spPr>
        <a:xfrm>
          <a:off x="1079500" y="131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48659</xdr:rowOff>
    </xdr:from>
    <xdr:ext cx="599010" cy="259045"/>
    <xdr:sp macro="" textlink="">
      <xdr:nvSpPr>
        <xdr:cNvPr id="206" name="テキスト ボックス 205"/>
        <xdr:cNvSpPr txBox="1"/>
      </xdr:nvSpPr>
      <xdr:spPr>
        <a:xfrm>
          <a:off x="830794" y="1290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57972</xdr:rowOff>
    </xdr:from>
    <xdr:to>
      <xdr:col>6</xdr:col>
      <xdr:colOff>511175</xdr:colOff>
      <xdr:row>96</xdr:row>
      <xdr:rowOff>117435</xdr:rowOff>
    </xdr:to>
    <xdr:cxnSp macro="">
      <xdr:nvCxnSpPr>
        <xdr:cNvPr id="235" name="直線コネクタ 234"/>
        <xdr:cNvCxnSpPr/>
      </xdr:nvCxnSpPr>
      <xdr:spPr>
        <a:xfrm>
          <a:off x="3797300" y="16517172"/>
          <a:ext cx="838200" cy="5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41813</xdr:rowOff>
    </xdr:from>
    <xdr:to>
      <xdr:col>5</xdr:col>
      <xdr:colOff>358775</xdr:colOff>
      <xdr:row>96</xdr:row>
      <xdr:rowOff>57972</xdr:rowOff>
    </xdr:to>
    <xdr:cxnSp macro="">
      <xdr:nvCxnSpPr>
        <xdr:cNvPr id="238" name="直線コネクタ 237"/>
        <xdr:cNvCxnSpPr/>
      </xdr:nvCxnSpPr>
      <xdr:spPr>
        <a:xfrm>
          <a:off x="2908300" y="16501013"/>
          <a:ext cx="889000" cy="1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41813</xdr:rowOff>
    </xdr:from>
    <xdr:to>
      <xdr:col>4</xdr:col>
      <xdr:colOff>155575</xdr:colOff>
      <xdr:row>96</xdr:row>
      <xdr:rowOff>81144</xdr:rowOff>
    </xdr:to>
    <xdr:cxnSp macro="">
      <xdr:nvCxnSpPr>
        <xdr:cNvPr id="241" name="直線コネクタ 240"/>
        <xdr:cNvCxnSpPr/>
      </xdr:nvCxnSpPr>
      <xdr:spPr>
        <a:xfrm flipV="1">
          <a:off x="2019300" y="16501013"/>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75719</xdr:rowOff>
    </xdr:from>
    <xdr:to>
      <xdr:col>2</xdr:col>
      <xdr:colOff>638175</xdr:colOff>
      <xdr:row>96</xdr:row>
      <xdr:rowOff>81144</xdr:rowOff>
    </xdr:to>
    <xdr:cxnSp macro="">
      <xdr:nvCxnSpPr>
        <xdr:cNvPr id="244" name="直線コネクタ 243"/>
        <xdr:cNvCxnSpPr/>
      </xdr:nvCxnSpPr>
      <xdr:spPr>
        <a:xfrm>
          <a:off x="1130300" y="16534919"/>
          <a:ext cx="889000" cy="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66635</xdr:rowOff>
    </xdr:from>
    <xdr:to>
      <xdr:col>6</xdr:col>
      <xdr:colOff>561975</xdr:colOff>
      <xdr:row>96</xdr:row>
      <xdr:rowOff>168235</xdr:rowOff>
    </xdr:to>
    <xdr:sp macro="" textlink="">
      <xdr:nvSpPr>
        <xdr:cNvPr id="254" name="円/楕円 253"/>
        <xdr:cNvSpPr/>
      </xdr:nvSpPr>
      <xdr:spPr>
        <a:xfrm>
          <a:off x="4584700" y="165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89512</xdr:rowOff>
    </xdr:from>
    <xdr:ext cx="599010" cy="259045"/>
    <xdr:sp macro="" textlink="">
      <xdr:nvSpPr>
        <xdr:cNvPr id="255" name="衛生費該当値テキスト"/>
        <xdr:cNvSpPr txBox="1"/>
      </xdr:nvSpPr>
      <xdr:spPr>
        <a:xfrm>
          <a:off x="4686300" y="1637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115,844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7172</xdr:rowOff>
    </xdr:from>
    <xdr:to>
      <xdr:col>5</xdr:col>
      <xdr:colOff>409575</xdr:colOff>
      <xdr:row>96</xdr:row>
      <xdr:rowOff>108772</xdr:rowOff>
    </xdr:to>
    <xdr:sp macro="" textlink="">
      <xdr:nvSpPr>
        <xdr:cNvPr id="256" name="円/楕円 255"/>
        <xdr:cNvSpPr/>
      </xdr:nvSpPr>
      <xdr:spPr>
        <a:xfrm>
          <a:off x="3746500" y="164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125299</xdr:rowOff>
    </xdr:from>
    <xdr:ext cx="599010" cy="259045"/>
    <xdr:sp macro="" textlink="">
      <xdr:nvSpPr>
        <xdr:cNvPr id="257" name="テキスト ボックス 256"/>
        <xdr:cNvSpPr txBox="1"/>
      </xdr:nvSpPr>
      <xdr:spPr>
        <a:xfrm>
          <a:off x="3497794" y="162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131,451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162463</xdr:rowOff>
    </xdr:from>
    <xdr:to>
      <xdr:col>4</xdr:col>
      <xdr:colOff>206375</xdr:colOff>
      <xdr:row>96</xdr:row>
      <xdr:rowOff>92613</xdr:rowOff>
    </xdr:to>
    <xdr:sp macro="" textlink="">
      <xdr:nvSpPr>
        <xdr:cNvPr id="258" name="円/楕円 257"/>
        <xdr:cNvSpPr/>
      </xdr:nvSpPr>
      <xdr:spPr>
        <a:xfrm>
          <a:off x="2857500" y="1645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109140</xdr:rowOff>
    </xdr:from>
    <xdr:ext cx="599010" cy="259045"/>
    <xdr:sp macro="" textlink="">
      <xdr:nvSpPr>
        <xdr:cNvPr id="259" name="テキスト ボックス 258"/>
        <xdr:cNvSpPr txBox="1"/>
      </xdr:nvSpPr>
      <xdr:spPr>
        <a:xfrm>
          <a:off x="2608794" y="1622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135,692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30344</xdr:rowOff>
    </xdr:from>
    <xdr:to>
      <xdr:col>3</xdr:col>
      <xdr:colOff>3175</xdr:colOff>
      <xdr:row>96</xdr:row>
      <xdr:rowOff>131944</xdr:rowOff>
    </xdr:to>
    <xdr:sp macro="" textlink="">
      <xdr:nvSpPr>
        <xdr:cNvPr id="260" name="円/楕円 259"/>
        <xdr:cNvSpPr/>
      </xdr:nvSpPr>
      <xdr:spPr>
        <a:xfrm>
          <a:off x="1968500" y="1648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148471</xdr:rowOff>
    </xdr:from>
    <xdr:ext cx="599010" cy="259045"/>
    <xdr:sp macro="" textlink="">
      <xdr:nvSpPr>
        <xdr:cNvPr id="261" name="テキスト ボックス 260"/>
        <xdr:cNvSpPr txBox="1"/>
      </xdr:nvSpPr>
      <xdr:spPr>
        <a:xfrm>
          <a:off x="1719794" y="1626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125,369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24919</xdr:rowOff>
    </xdr:from>
    <xdr:to>
      <xdr:col>1</xdr:col>
      <xdr:colOff>485775</xdr:colOff>
      <xdr:row>96</xdr:row>
      <xdr:rowOff>126519</xdr:rowOff>
    </xdr:to>
    <xdr:sp macro="" textlink="">
      <xdr:nvSpPr>
        <xdr:cNvPr id="262" name="円/楕円 261"/>
        <xdr:cNvSpPr/>
      </xdr:nvSpPr>
      <xdr:spPr>
        <a:xfrm>
          <a:off x="1079500" y="1648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143046</xdr:rowOff>
    </xdr:from>
    <xdr:ext cx="599010" cy="259045"/>
    <xdr:sp macro="" textlink="">
      <xdr:nvSpPr>
        <xdr:cNvPr id="263" name="テキスト ボックス 262"/>
        <xdr:cNvSpPr txBox="1"/>
      </xdr:nvSpPr>
      <xdr:spPr>
        <a:xfrm>
          <a:off x="830794" y="1625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67920</xdr:rowOff>
    </xdr:from>
    <xdr:to>
      <xdr:col>14</xdr:col>
      <xdr:colOff>28575</xdr:colOff>
      <xdr:row>39</xdr:row>
      <xdr:rowOff>98878</xdr:rowOff>
    </xdr:to>
    <xdr:cxnSp macro="">
      <xdr:nvCxnSpPr>
        <xdr:cNvPr id="297" name="直線コネクタ 296"/>
        <xdr:cNvCxnSpPr/>
      </xdr:nvCxnSpPr>
      <xdr:spPr>
        <a:xfrm>
          <a:off x="8750300" y="6754470"/>
          <a:ext cx="889000" cy="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137561</xdr:rowOff>
    </xdr:from>
    <xdr:to>
      <xdr:col>12</xdr:col>
      <xdr:colOff>511175</xdr:colOff>
      <xdr:row>39</xdr:row>
      <xdr:rowOff>67920</xdr:rowOff>
    </xdr:to>
    <xdr:cxnSp macro="">
      <xdr:nvCxnSpPr>
        <xdr:cNvPr id="300" name="直線コネクタ 299"/>
        <xdr:cNvCxnSpPr/>
      </xdr:nvCxnSpPr>
      <xdr:spPr>
        <a:xfrm>
          <a:off x="7861300" y="6652661"/>
          <a:ext cx="889000" cy="10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71186</xdr:rowOff>
    </xdr:from>
    <xdr:to>
      <xdr:col>11</xdr:col>
      <xdr:colOff>307975</xdr:colOff>
      <xdr:row>38</xdr:row>
      <xdr:rowOff>137561</xdr:rowOff>
    </xdr:to>
    <xdr:cxnSp macro="">
      <xdr:nvCxnSpPr>
        <xdr:cNvPr id="303" name="直線コネクタ 302"/>
        <xdr:cNvCxnSpPr/>
      </xdr:nvCxnSpPr>
      <xdr:spPr>
        <a:xfrm>
          <a:off x="6972300" y="6586286"/>
          <a:ext cx="889000" cy="6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17120</xdr:rowOff>
    </xdr:from>
    <xdr:to>
      <xdr:col>12</xdr:col>
      <xdr:colOff>561975</xdr:colOff>
      <xdr:row>39</xdr:row>
      <xdr:rowOff>118720</xdr:rowOff>
    </xdr:to>
    <xdr:sp macro="" textlink="">
      <xdr:nvSpPr>
        <xdr:cNvPr id="317" name="円/楕円 316"/>
        <xdr:cNvSpPr/>
      </xdr:nvSpPr>
      <xdr:spPr>
        <a:xfrm>
          <a:off x="8699500" y="67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109847</xdr:rowOff>
    </xdr:from>
    <xdr:ext cx="469744" cy="259045"/>
    <xdr:sp macro="" textlink="">
      <xdr:nvSpPr>
        <xdr:cNvPr id="318" name="テキスト ボックス 317"/>
        <xdr:cNvSpPr txBox="1"/>
      </xdr:nvSpPr>
      <xdr:spPr>
        <a:xfrm>
          <a:off x="8515427" y="67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86761</xdr:rowOff>
    </xdr:from>
    <xdr:to>
      <xdr:col>11</xdr:col>
      <xdr:colOff>358775</xdr:colOff>
      <xdr:row>39</xdr:row>
      <xdr:rowOff>16911</xdr:rowOff>
    </xdr:to>
    <xdr:sp macro="" textlink="">
      <xdr:nvSpPr>
        <xdr:cNvPr id="319" name="円/楕円 318"/>
        <xdr:cNvSpPr/>
      </xdr:nvSpPr>
      <xdr:spPr>
        <a:xfrm>
          <a:off x="7810500" y="660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33438</xdr:rowOff>
    </xdr:from>
    <xdr:ext cx="469744" cy="259045"/>
    <xdr:sp macro="" textlink="">
      <xdr:nvSpPr>
        <xdr:cNvPr id="320" name="テキスト ボックス 319"/>
        <xdr:cNvSpPr txBox="1"/>
      </xdr:nvSpPr>
      <xdr:spPr>
        <a:xfrm>
          <a:off x="7626427" y="637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20386</xdr:rowOff>
    </xdr:from>
    <xdr:to>
      <xdr:col>10</xdr:col>
      <xdr:colOff>155575</xdr:colOff>
      <xdr:row>38</xdr:row>
      <xdr:rowOff>121986</xdr:rowOff>
    </xdr:to>
    <xdr:sp macro="" textlink="">
      <xdr:nvSpPr>
        <xdr:cNvPr id="321" name="円/楕円 320"/>
        <xdr:cNvSpPr/>
      </xdr:nvSpPr>
      <xdr:spPr>
        <a:xfrm>
          <a:off x="6921500" y="653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138512</xdr:rowOff>
    </xdr:from>
    <xdr:ext cx="534377" cy="259045"/>
    <xdr:sp macro="" textlink="">
      <xdr:nvSpPr>
        <xdr:cNvPr id="322" name="テキスト ボックス 321"/>
        <xdr:cNvSpPr txBox="1"/>
      </xdr:nvSpPr>
      <xdr:spPr>
        <a:xfrm>
          <a:off x="6705111" y="631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64631</xdr:rowOff>
    </xdr:from>
    <xdr:to>
      <xdr:col>15</xdr:col>
      <xdr:colOff>180975</xdr:colOff>
      <xdr:row>58</xdr:row>
      <xdr:rowOff>88939</xdr:rowOff>
    </xdr:to>
    <xdr:cxnSp macro="">
      <xdr:nvCxnSpPr>
        <xdr:cNvPr id="353" name="直線コネクタ 352"/>
        <xdr:cNvCxnSpPr/>
      </xdr:nvCxnSpPr>
      <xdr:spPr>
        <a:xfrm>
          <a:off x="9639300" y="10008731"/>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28994</xdr:rowOff>
    </xdr:from>
    <xdr:to>
      <xdr:col>14</xdr:col>
      <xdr:colOff>28575</xdr:colOff>
      <xdr:row>58</xdr:row>
      <xdr:rowOff>64631</xdr:rowOff>
    </xdr:to>
    <xdr:cxnSp macro="">
      <xdr:nvCxnSpPr>
        <xdr:cNvPr id="356" name="直線コネクタ 355"/>
        <xdr:cNvCxnSpPr/>
      </xdr:nvCxnSpPr>
      <xdr:spPr>
        <a:xfrm>
          <a:off x="8750300" y="9973094"/>
          <a:ext cx="889000" cy="3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28994</xdr:rowOff>
    </xdr:from>
    <xdr:to>
      <xdr:col>12</xdr:col>
      <xdr:colOff>511175</xdr:colOff>
      <xdr:row>58</xdr:row>
      <xdr:rowOff>61395</xdr:rowOff>
    </xdr:to>
    <xdr:cxnSp macro="">
      <xdr:nvCxnSpPr>
        <xdr:cNvPr id="359" name="直線コネクタ 358"/>
        <xdr:cNvCxnSpPr/>
      </xdr:nvCxnSpPr>
      <xdr:spPr>
        <a:xfrm flipV="1">
          <a:off x="7861300" y="9973094"/>
          <a:ext cx="889000" cy="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15522</xdr:rowOff>
    </xdr:from>
    <xdr:to>
      <xdr:col>11</xdr:col>
      <xdr:colOff>307975</xdr:colOff>
      <xdr:row>58</xdr:row>
      <xdr:rowOff>61395</xdr:rowOff>
    </xdr:to>
    <xdr:cxnSp macro="">
      <xdr:nvCxnSpPr>
        <xdr:cNvPr id="362" name="直線コネクタ 361"/>
        <xdr:cNvCxnSpPr/>
      </xdr:nvCxnSpPr>
      <xdr:spPr>
        <a:xfrm>
          <a:off x="6972300" y="9959622"/>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38139</xdr:rowOff>
    </xdr:from>
    <xdr:to>
      <xdr:col>15</xdr:col>
      <xdr:colOff>231775</xdr:colOff>
      <xdr:row>58</xdr:row>
      <xdr:rowOff>139739</xdr:rowOff>
    </xdr:to>
    <xdr:sp macro="" textlink="">
      <xdr:nvSpPr>
        <xdr:cNvPr id="372" name="円/楕円 371"/>
        <xdr:cNvSpPr/>
      </xdr:nvSpPr>
      <xdr:spPr>
        <a:xfrm>
          <a:off x="10426700" y="99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61016</xdr:rowOff>
    </xdr:from>
    <xdr:ext cx="599010" cy="259045"/>
    <xdr:sp macro="" textlink="">
      <xdr:nvSpPr>
        <xdr:cNvPr id="373" name="農林水産業費該当値テキスト"/>
        <xdr:cNvSpPr txBox="1"/>
      </xdr:nvSpPr>
      <xdr:spPr>
        <a:xfrm>
          <a:off x="10528300" y="983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13831</xdr:rowOff>
    </xdr:from>
    <xdr:to>
      <xdr:col>14</xdr:col>
      <xdr:colOff>79375</xdr:colOff>
      <xdr:row>58</xdr:row>
      <xdr:rowOff>115431</xdr:rowOff>
    </xdr:to>
    <xdr:sp macro="" textlink="">
      <xdr:nvSpPr>
        <xdr:cNvPr id="374" name="円/楕円 373"/>
        <xdr:cNvSpPr/>
      </xdr:nvSpPr>
      <xdr:spPr>
        <a:xfrm>
          <a:off x="9588500" y="99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131958</xdr:rowOff>
    </xdr:from>
    <xdr:ext cx="599010" cy="259045"/>
    <xdr:sp macro="" textlink="">
      <xdr:nvSpPr>
        <xdr:cNvPr id="375" name="テキスト ボックス 374"/>
        <xdr:cNvSpPr txBox="1"/>
      </xdr:nvSpPr>
      <xdr:spPr>
        <a:xfrm>
          <a:off x="9339794" y="973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188,961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149644</xdr:rowOff>
    </xdr:from>
    <xdr:to>
      <xdr:col>12</xdr:col>
      <xdr:colOff>561975</xdr:colOff>
      <xdr:row>58</xdr:row>
      <xdr:rowOff>79794</xdr:rowOff>
    </xdr:to>
    <xdr:sp macro="" textlink="">
      <xdr:nvSpPr>
        <xdr:cNvPr id="376" name="円/楕円 375"/>
        <xdr:cNvSpPr/>
      </xdr:nvSpPr>
      <xdr:spPr>
        <a:xfrm>
          <a:off x="8699500" y="99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96321</xdr:rowOff>
    </xdr:from>
    <xdr:ext cx="599010" cy="259045"/>
    <xdr:sp macro="" textlink="">
      <xdr:nvSpPr>
        <xdr:cNvPr id="377" name="テキスト ボックス 376"/>
        <xdr:cNvSpPr txBox="1"/>
      </xdr:nvSpPr>
      <xdr:spPr>
        <a:xfrm>
          <a:off x="8450794" y="969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10595</xdr:rowOff>
    </xdr:from>
    <xdr:to>
      <xdr:col>11</xdr:col>
      <xdr:colOff>358775</xdr:colOff>
      <xdr:row>58</xdr:row>
      <xdr:rowOff>112195</xdr:rowOff>
    </xdr:to>
    <xdr:sp macro="" textlink="">
      <xdr:nvSpPr>
        <xdr:cNvPr id="378" name="円/楕円 377"/>
        <xdr:cNvSpPr/>
      </xdr:nvSpPr>
      <xdr:spPr>
        <a:xfrm>
          <a:off x="7810500" y="995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128722</xdr:rowOff>
    </xdr:from>
    <xdr:ext cx="599010" cy="259045"/>
    <xdr:sp macro="" textlink="">
      <xdr:nvSpPr>
        <xdr:cNvPr id="379" name="テキスト ボックス 378"/>
        <xdr:cNvSpPr txBox="1"/>
      </xdr:nvSpPr>
      <xdr:spPr>
        <a:xfrm>
          <a:off x="7561794" y="972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191,934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136172</xdr:rowOff>
    </xdr:from>
    <xdr:to>
      <xdr:col>10</xdr:col>
      <xdr:colOff>155575</xdr:colOff>
      <xdr:row>58</xdr:row>
      <xdr:rowOff>66322</xdr:rowOff>
    </xdr:to>
    <xdr:sp macro="" textlink="">
      <xdr:nvSpPr>
        <xdr:cNvPr id="380" name="円/楕円 379"/>
        <xdr:cNvSpPr/>
      </xdr:nvSpPr>
      <xdr:spPr>
        <a:xfrm>
          <a:off x="6921500" y="990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82849</xdr:rowOff>
    </xdr:from>
    <xdr:ext cx="599010" cy="259045"/>
    <xdr:sp macro="" textlink="">
      <xdr:nvSpPr>
        <xdr:cNvPr id="381" name="テキスト ボックス 380"/>
        <xdr:cNvSpPr txBox="1"/>
      </xdr:nvSpPr>
      <xdr:spPr>
        <a:xfrm>
          <a:off x="6672794" y="968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126369</xdr:rowOff>
    </xdr:from>
    <xdr:to>
      <xdr:col>15</xdr:col>
      <xdr:colOff>180975</xdr:colOff>
      <xdr:row>78</xdr:row>
      <xdr:rowOff>129085</xdr:rowOff>
    </xdr:to>
    <xdr:cxnSp macro="">
      <xdr:nvCxnSpPr>
        <xdr:cNvPr id="410" name="直線コネクタ 409"/>
        <xdr:cNvCxnSpPr/>
      </xdr:nvCxnSpPr>
      <xdr:spPr>
        <a:xfrm>
          <a:off x="9639300" y="13499469"/>
          <a:ext cx="8382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126369</xdr:rowOff>
    </xdr:from>
    <xdr:to>
      <xdr:col>14</xdr:col>
      <xdr:colOff>28575</xdr:colOff>
      <xdr:row>78</xdr:row>
      <xdr:rowOff>137468</xdr:rowOff>
    </xdr:to>
    <xdr:cxnSp macro="">
      <xdr:nvCxnSpPr>
        <xdr:cNvPr id="413" name="直線コネクタ 412"/>
        <xdr:cNvCxnSpPr/>
      </xdr:nvCxnSpPr>
      <xdr:spPr>
        <a:xfrm flipV="1">
          <a:off x="8750300" y="13499469"/>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137468</xdr:rowOff>
    </xdr:from>
    <xdr:to>
      <xdr:col>12</xdr:col>
      <xdr:colOff>511175</xdr:colOff>
      <xdr:row>78</xdr:row>
      <xdr:rowOff>154521</xdr:rowOff>
    </xdr:to>
    <xdr:cxnSp macro="">
      <xdr:nvCxnSpPr>
        <xdr:cNvPr id="416" name="直線コネクタ 415"/>
        <xdr:cNvCxnSpPr/>
      </xdr:nvCxnSpPr>
      <xdr:spPr>
        <a:xfrm flipV="1">
          <a:off x="7861300" y="13510568"/>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154521</xdr:rowOff>
    </xdr:from>
    <xdr:to>
      <xdr:col>11</xdr:col>
      <xdr:colOff>307975</xdr:colOff>
      <xdr:row>79</xdr:row>
      <xdr:rowOff>34368</xdr:rowOff>
    </xdr:to>
    <xdr:cxnSp macro="">
      <xdr:nvCxnSpPr>
        <xdr:cNvPr id="419" name="直線コネクタ 418"/>
        <xdr:cNvCxnSpPr/>
      </xdr:nvCxnSpPr>
      <xdr:spPr>
        <a:xfrm flipV="1">
          <a:off x="6972300" y="13527621"/>
          <a:ext cx="8890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78285</xdr:rowOff>
    </xdr:from>
    <xdr:to>
      <xdr:col>15</xdr:col>
      <xdr:colOff>231775</xdr:colOff>
      <xdr:row>79</xdr:row>
      <xdr:rowOff>8435</xdr:rowOff>
    </xdr:to>
    <xdr:sp macro="" textlink="">
      <xdr:nvSpPr>
        <xdr:cNvPr id="429" name="円/楕円 428"/>
        <xdr:cNvSpPr/>
      </xdr:nvSpPr>
      <xdr:spPr>
        <a:xfrm>
          <a:off x="10426700" y="1345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164662</xdr:rowOff>
    </xdr:from>
    <xdr:ext cx="534377" cy="259045"/>
    <xdr:sp macro="" textlink="">
      <xdr:nvSpPr>
        <xdr:cNvPr id="430" name="商工費該当値テキスト"/>
        <xdr:cNvSpPr txBox="1"/>
      </xdr:nvSpPr>
      <xdr:spPr>
        <a:xfrm>
          <a:off x="10528300" y="133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75569</xdr:rowOff>
    </xdr:from>
    <xdr:to>
      <xdr:col>14</xdr:col>
      <xdr:colOff>79375</xdr:colOff>
      <xdr:row>79</xdr:row>
      <xdr:rowOff>5719</xdr:rowOff>
    </xdr:to>
    <xdr:sp macro="" textlink="">
      <xdr:nvSpPr>
        <xdr:cNvPr id="431" name="円/楕円 430"/>
        <xdr:cNvSpPr/>
      </xdr:nvSpPr>
      <xdr:spPr>
        <a:xfrm>
          <a:off x="9588500" y="134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168296</xdr:rowOff>
    </xdr:from>
    <xdr:ext cx="534377" cy="259045"/>
    <xdr:sp macro="" textlink="">
      <xdr:nvSpPr>
        <xdr:cNvPr id="432" name="テキスト ボックス 431"/>
        <xdr:cNvSpPr txBox="1"/>
      </xdr:nvSpPr>
      <xdr:spPr>
        <a:xfrm>
          <a:off x="9372111" y="135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86668</xdr:rowOff>
    </xdr:from>
    <xdr:to>
      <xdr:col>12</xdr:col>
      <xdr:colOff>561975</xdr:colOff>
      <xdr:row>79</xdr:row>
      <xdr:rowOff>16818</xdr:rowOff>
    </xdr:to>
    <xdr:sp macro="" textlink="">
      <xdr:nvSpPr>
        <xdr:cNvPr id="433" name="円/楕円 432"/>
        <xdr:cNvSpPr/>
      </xdr:nvSpPr>
      <xdr:spPr>
        <a:xfrm>
          <a:off x="8699500" y="1345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7945</xdr:rowOff>
    </xdr:from>
    <xdr:ext cx="534377" cy="259045"/>
    <xdr:sp macro="" textlink="">
      <xdr:nvSpPr>
        <xdr:cNvPr id="434" name="テキスト ボックス 433"/>
        <xdr:cNvSpPr txBox="1"/>
      </xdr:nvSpPr>
      <xdr:spPr>
        <a:xfrm>
          <a:off x="8483111" y="135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103721</xdr:rowOff>
    </xdr:from>
    <xdr:to>
      <xdr:col>11</xdr:col>
      <xdr:colOff>358775</xdr:colOff>
      <xdr:row>79</xdr:row>
      <xdr:rowOff>33871</xdr:rowOff>
    </xdr:to>
    <xdr:sp macro="" textlink="">
      <xdr:nvSpPr>
        <xdr:cNvPr id="435" name="円/楕円 434"/>
        <xdr:cNvSpPr/>
      </xdr:nvSpPr>
      <xdr:spPr>
        <a:xfrm>
          <a:off x="7810500" y="134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24998</xdr:rowOff>
    </xdr:from>
    <xdr:ext cx="534377" cy="259045"/>
    <xdr:sp macro="" textlink="">
      <xdr:nvSpPr>
        <xdr:cNvPr id="436" name="テキスト ボックス 435"/>
        <xdr:cNvSpPr txBox="1"/>
      </xdr:nvSpPr>
      <xdr:spPr>
        <a:xfrm>
          <a:off x="7594111" y="1356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155018</xdr:rowOff>
    </xdr:from>
    <xdr:to>
      <xdr:col>10</xdr:col>
      <xdr:colOff>155575</xdr:colOff>
      <xdr:row>79</xdr:row>
      <xdr:rowOff>85168</xdr:rowOff>
    </xdr:to>
    <xdr:sp macro="" textlink="">
      <xdr:nvSpPr>
        <xdr:cNvPr id="437" name="円/楕円 436"/>
        <xdr:cNvSpPr/>
      </xdr:nvSpPr>
      <xdr:spPr>
        <a:xfrm>
          <a:off x="6921500" y="135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76295</xdr:rowOff>
    </xdr:from>
    <xdr:ext cx="469744" cy="259045"/>
    <xdr:sp macro="" textlink="">
      <xdr:nvSpPr>
        <xdr:cNvPr id="438" name="テキスト ボックス 437"/>
        <xdr:cNvSpPr txBox="1"/>
      </xdr:nvSpPr>
      <xdr:spPr>
        <a:xfrm>
          <a:off x="6737427" y="1362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26033</xdr:rowOff>
    </xdr:from>
    <xdr:to>
      <xdr:col>15</xdr:col>
      <xdr:colOff>180975</xdr:colOff>
      <xdr:row>98</xdr:row>
      <xdr:rowOff>41739</xdr:rowOff>
    </xdr:to>
    <xdr:cxnSp macro="">
      <xdr:nvCxnSpPr>
        <xdr:cNvPr id="467" name="直線コネクタ 466"/>
        <xdr:cNvCxnSpPr/>
      </xdr:nvCxnSpPr>
      <xdr:spPr>
        <a:xfrm flipV="1">
          <a:off x="9639300" y="16828133"/>
          <a:ext cx="8382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21523</xdr:rowOff>
    </xdr:from>
    <xdr:to>
      <xdr:col>14</xdr:col>
      <xdr:colOff>28575</xdr:colOff>
      <xdr:row>98</xdr:row>
      <xdr:rowOff>41739</xdr:rowOff>
    </xdr:to>
    <xdr:cxnSp macro="">
      <xdr:nvCxnSpPr>
        <xdr:cNvPr id="470" name="直線コネクタ 469"/>
        <xdr:cNvCxnSpPr/>
      </xdr:nvCxnSpPr>
      <xdr:spPr>
        <a:xfrm>
          <a:off x="8750300" y="16823623"/>
          <a:ext cx="8890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21523</xdr:rowOff>
    </xdr:from>
    <xdr:to>
      <xdr:col>12</xdr:col>
      <xdr:colOff>511175</xdr:colOff>
      <xdr:row>98</xdr:row>
      <xdr:rowOff>54111</xdr:rowOff>
    </xdr:to>
    <xdr:cxnSp macro="">
      <xdr:nvCxnSpPr>
        <xdr:cNvPr id="473" name="直線コネクタ 472"/>
        <xdr:cNvCxnSpPr/>
      </xdr:nvCxnSpPr>
      <xdr:spPr>
        <a:xfrm flipV="1">
          <a:off x="7861300" y="16823623"/>
          <a:ext cx="889000" cy="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54111</xdr:rowOff>
    </xdr:from>
    <xdr:to>
      <xdr:col>11</xdr:col>
      <xdr:colOff>307975</xdr:colOff>
      <xdr:row>98</xdr:row>
      <xdr:rowOff>118177</xdr:rowOff>
    </xdr:to>
    <xdr:cxnSp macro="">
      <xdr:nvCxnSpPr>
        <xdr:cNvPr id="476" name="直線コネクタ 475"/>
        <xdr:cNvCxnSpPr/>
      </xdr:nvCxnSpPr>
      <xdr:spPr>
        <a:xfrm flipV="1">
          <a:off x="6972300" y="16856211"/>
          <a:ext cx="889000" cy="6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146683</xdr:rowOff>
    </xdr:from>
    <xdr:to>
      <xdr:col>15</xdr:col>
      <xdr:colOff>231775</xdr:colOff>
      <xdr:row>98</xdr:row>
      <xdr:rowOff>76833</xdr:rowOff>
    </xdr:to>
    <xdr:sp macro="" textlink="">
      <xdr:nvSpPr>
        <xdr:cNvPr id="486" name="円/楕円 485"/>
        <xdr:cNvSpPr/>
      </xdr:nvSpPr>
      <xdr:spPr>
        <a:xfrm>
          <a:off x="10426700" y="1677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169560</xdr:rowOff>
    </xdr:from>
    <xdr:ext cx="599010" cy="259045"/>
    <xdr:sp macro="" textlink="">
      <xdr:nvSpPr>
        <xdr:cNvPr id="487" name="土木費該当値テキスト"/>
        <xdr:cNvSpPr txBox="1"/>
      </xdr:nvSpPr>
      <xdr:spPr>
        <a:xfrm>
          <a:off x="10528300" y="1662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249,169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162389</xdr:rowOff>
    </xdr:from>
    <xdr:to>
      <xdr:col>14</xdr:col>
      <xdr:colOff>79375</xdr:colOff>
      <xdr:row>98</xdr:row>
      <xdr:rowOff>92539</xdr:rowOff>
    </xdr:to>
    <xdr:sp macro="" textlink="">
      <xdr:nvSpPr>
        <xdr:cNvPr id="488" name="円/楕円 487"/>
        <xdr:cNvSpPr/>
      </xdr:nvSpPr>
      <xdr:spPr>
        <a:xfrm>
          <a:off x="9588500" y="1679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109066</xdr:rowOff>
    </xdr:from>
    <xdr:ext cx="599010" cy="259045"/>
    <xdr:sp macro="" textlink="">
      <xdr:nvSpPr>
        <xdr:cNvPr id="489" name="テキスト ボックス 488"/>
        <xdr:cNvSpPr txBox="1"/>
      </xdr:nvSpPr>
      <xdr:spPr>
        <a:xfrm>
          <a:off x="9339794" y="1656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228,559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142173</xdr:rowOff>
    </xdr:from>
    <xdr:to>
      <xdr:col>12</xdr:col>
      <xdr:colOff>561975</xdr:colOff>
      <xdr:row>98</xdr:row>
      <xdr:rowOff>72323</xdr:rowOff>
    </xdr:to>
    <xdr:sp macro="" textlink="">
      <xdr:nvSpPr>
        <xdr:cNvPr id="490" name="円/楕円 489"/>
        <xdr:cNvSpPr/>
      </xdr:nvSpPr>
      <xdr:spPr>
        <a:xfrm>
          <a:off x="8699500" y="167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88850</xdr:rowOff>
    </xdr:from>
    <xdr:ext cx="599010" cy="259045"/>
    <xdr:sp macro="" textlink="">
      <xdr:nvSpPr>
        <xdr:cNvPr id="491" name="テキスト ボックス 490"/>
        <xdr:cNvSpPr txBox="1"/>
      </xdr:nvSpPr>
      <xdr:spPr>
        <a:xfrm>
          <a:off x="8450794" y="1654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255,088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3311</xdr:rowOff>
    </xdr:from>
    <xdr:to>
      <xdr:col>11</xdr:col>
      <xdr:colOff>358775</xdr:colOff>
      <xdr:row>98</xdr:row>
      <xdr:rowOff>104911</xdr:rowOff>
    </xdr:to>
    <xdr:sp macro="" textlink="">
      <xdr:nvSpPr>
        <xdr:cNvPr id="492" name="円/楕円 491"/>
        <xdr:cNvSpPr/>
      </xdr:nvSpPr>
      <xdr:spPr>
        <a:xfrm>
          <a:off x="7810500" y="168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121438</xdr:rowOff>
    </xdr:from>
    <xdr:ext cx="599010" cy="259045"/>
    <xdr:sp macro="" textlink="">
      <xdr:nvSpPr>
        <xdr:cNvPr id="493" name="テキスト ボックス 492"/>
        <xdr:cNvSpPr txBox="1"/>
      </xdr:nvSpPr>
      <xdr:spPr>
        <a:xfrm>
          <a:off x="7561794" y="1658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212,321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67377</xdr:rowOff>
    </xdr:from>
    <xdr:to>
      <xdr:col>10</xdr:col>
      <xdr:colOff>155575</xdr:colOff>
      <xdr:row>98</xdr:row>
      <xdr:rowOff>168977</xdr:rowOff>
    </xdr:to>
    <xdr:sp macro="" textlink="">
      <xdr:nvSpPr>
        <xdr:cNvPr id="494" name="円/楕円 493"/>
        <xdr:cNvSpPr/>
      </xdr:nvSpPr>
      <xdr:spPr>
        <a:xfrm>
          <a:off x="6921500" y="1686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14054</xdr:rowOff>
    </xdr:from>
    <xdr:ext cx="599010" cy="259045"/>
    <xdr:sp macro="" textlink="">
      <xdr:nvSpPr>
        <xdr:cNvPr id="495" name="テキスト ボックス 494"/>
        <xdr:cNvSpPr txBox="1"/>
      </xdr:nvSpPr>
      <xdr:spPr>
        <a:xfrm>
          <a:off x="6672794" y="1664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12079</xdr:rowOff>
    </xdr:from>
    <xdr:to>
      <xdr:col>23</xdr:col>
      <xdr:colOff>517525</xdr:colOff>
      <xdr:row>38</xdr:row>
      <xdr:rowOff>49799</xdr:rowOff>
    </xdr:to>
    <xdr:cxnSp macro="">
      <xdr:nvCxnSpPr>
        <xdr:cNvPr id="522" name="直線コネクタ 521"/>
        <xdr:cNvCxnSpPr/>
      </xdr:nvCxnSpPr>
      <xdr:spPr>
        <a:xfrm>
          <a:off x="15481300" y="6527179"/>
          <a:ext cx="8382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12079</xdr:rowOff>
    </xdr:from>
    <xdr:to>
      <xdr:col>22</xdr:col>
      <xdr:colOff>365125</xdr:colOff>
      <xdr:row>38</xdr:row>
      <xdr:rowOff>43642</xdr:rowOff>
    </xdr:to>
    <xdr:cxnSp macro="">
      <xdr:nvCxnSpPr>
        <xdr:cNvPr id="525" name="直線コネクタ 524"/>
        <xdr:cNvCxnSpPr/>
      </xdr:nvCxnSpPr>
      <xdr:spPr>
        <a:xfrm flipV="1">
          <a:off x="14592300" y="6527179"/>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43642</xdr:rowOff>
    </xdr:from>
    <xdr:to>
      <xdr:col>21</xdr:col>
      <xdr:colOff>161925</xdr:colOff>
      <xdr:row>38</xdr:row>
      <xdr:rowOff>55600</xdr:rowOff>
    </xdr:to>
    <xdr:cxnSp macro="">
      <xdr:nvCxnSpPr>
        <xdr:cNvPr id="528" name="直線コネクタ 527"/>
        <xdr:cNvCxnSpPr/>
      </xdr:nvCxnSpPr>
      <xdr:spPr>
        <a:xfrm flipV="1">
          <a:off x="13703300" y="6558742"/>
          <a:ext cx="889000" cy="1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52626</xdr:rowOff>
    </xdr:from>
    <xdr:to>
      <xdr:col>19</xdr:col>
      <xdr:colOff>644525</xdr:colOff>
      <xdr:row>38</xdr:row>
      <xdr:rowOff>55600</xdr:rowOff>
    </xdr:to>
    <xdr:cxnSp macro="">
      <xdr:nvCxnSpPr>
        <xdr:cNvPr id="531" name="直線コネクタ 530"/>
        <xdr:cNvCxnSpPr/>
      </xdr:nvCxnSpPr>
      <xdr:spPr>
        <a:xfrm>
          <a:off x="12814300" y="6567726"/>
          <a:ext cx="889000" cy="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170449</xdr:rowOff>
    </xdr:from>
    <xdr:to>
      <xdr:col>23</xdr:col>
      <xdr:colOff>568325</xdr:colOff>
      <xdr:row>38</xdr:row>
      <xdr:rowOff>100599</xdr:rowOff>
    </xdr:to>
    <xdr:sp macro="" textlink="">
      <xdr:nvSpPr>
        <xdr:cNvPr id="541" name="円/楕円 540"/>
        <xdr:cNvSpPr/>
      </xdr:nvSpPr>
      <xdr:spPr>
        <a:xfrm>
          <a:off x="16268700" y="651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121545</xdr:rowOff>
    </xdr:from>
    <xdr:ext cx="534377" cy="259045"/>
    <xdr:sp macro="" textlink="">
      <xdr:nvSpPr>
        <xdr:cNvPr id="542" name="消防費該当値テキスト"/>
        <xdr:cNvSpPr txBox="1"/>
      </xdr:nvSpPr>
      <xdr:spPr>
        <a:xfrm>
          <a:off x="16370300" y="64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39,327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132729</xdr:rowOff>
    </xdr:from>
    <xdr:to>
      <xdr:col>22</xdr:col>
      <xdr:colOff>415925</xdr:colOff>
      <xdr:row>38</xdr:row>
      <xdr:rowOff>62880</xdr:rowOff>
    </xdr:to>
    <xdr:sp macro="" textlink="">
      <xdr:nvSpPr>
        <xdr:cNvPr id="543" name="円/楕円 542"/>
        <xdr:cNvSpPr/>
      </xdr:nvSpPr>
      <xdr:spPr>
        <a:xfrm>
          <a:off x="15430500" y="64763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54006</xdr:rowOff>
    </xdr:from>
    <xdr:ext cx="534377" cy="259045"/>
    <xdr:sp macro="" textlink="">
      <xdr:nvSpPr>
        <xdr:cNvPr id="544" name="テキスト ボックス 543"/>
        <xdr:cNvSpPr txBox="1"/>
      </xdr:nvSpPr>
      <xdr:spPr>
        <a:xfrm>
          <a:off x="15214111" y="656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164292</xdr:rowOff>
    </xdr:from>
    <xdr:to>
      <xdr:col>21</xdr:col>
      <xdr:colOff>212725</xdr:colOff>
      <xdr:row>38</xdr:row>
      <xdr:rowOff>94442</xdr:rowOff>
    </xdr:to>
    <xdr:sp macro="" textlink="">
      <xdr:nvSpPr>
        <xdr:cNvPr id="545" name="円/楕円 544"/>
        <xdr:cNvSpPr/>
      </xdr:nvSpPr>
      <xdr:spPr>
        <a:xfrm>
          <a:off x="14541500" y="650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85569</xdr:rowOff>
    </xdr:from>
    <xdr:ext cx="534377" cy="259045"/>
    <xdr:sp macro="" textlink="">
      <xdr:nvSpPr>
        <xdr:cNvPr id="546" name="テキスト ボックス 545"/>
        <xdr:cNvSpPr txBox="1"/>
      </xdr:nvSpPr>
      <xdr:spPr>
        <a:xfrm>
          <a:off x="14325111" y="660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4800</xdr:rowOff>
    </xdr:from>
    <xdr:to>
      <xdr:col>20</xdr:col>
      <xdr:colOff>9525</xdr:colOff>
      <xdr:row>38</xdr:row>
      <xdr:rowOff>106400</xdr:rowOff>
    </xdr:to>
    <xdr:sp macro="" textlink="">
      <xdr:nvSpPr>
        <xdr:cNvPr id="547" name="円/楕円 546"/>
        <xdr:cNvSpPr/>
      </xdr:nvSpPr>
      <xdr:spPr>
        <a:xfrm>
          <a:off x="13652500" y="65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97527</xdr:rowOff>
    </xdr:from>
    <xdr:ext cx="534377" cy="259045"/>
    <xdr:sp macro="" textlink="">
      <xdr:nvSpPr>
        <xdr:cNvPr id="548" name="テキスト ボックス 547"/>
        <xdr:cNvSpPr txBox="1"/>
      </xdr:nvSpPr>
      <xdr:spPr>
        <a:xfrm>
          <a:off x="13436111" y="66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1826</xdr:rowOff>
    </xdr:from>
    <xdr:to>
      <xdr:col>18</xdr:col>
      <xdr:colOff>492125</xdr:colOff>
      <xdr:row>38</xdr:row>
      <xdr:rowOff>103426</xdr:rowOff>
    </xdr:to>
    <xdr:sp macro="" textlink="">
      <xdr:nvSpPr>
        <xdr:cNvPr id="549" name="円/楕円 548"/>
        <xdr:cNvSpPr/>
      </xdr:nvSpPr>
      <xdr:spPr>
        <a:xfrm>
          <a:off x="12763500" y="651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94553</xdr:rowOff>
    </xdr:from>
    <xdr:ext cx="534377" cy="259045"/>
    <xdr:sp macro="" textlink="">
      <xdr:nvSpPr>
        <xdr:cNvPr id="550" name="テキスト ボックス 549"/>
        <xdr:cNvSpPr txBox="1"/>
      </xdr:nvSpPr>
      <xdr:spPr>
        <a:xfrm>
          <a:off x="12547111" y="660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55101</xdr:rowOff>
    </xdr:from>
    <xdr:to>
      <xdr:col>23</xdr:col>
      <xdr:colOff>517525</xdr:colOff>
      <xdr:row>58</xdr:row>
      <xdr:rowOff>56449</xdr:rowOff>
    </xdr:to>
    <xdr:cxnSp macro="">
      <xdr:nvCxnSpPr>
        <xdr:cNvPr id="579" name="直線コネクタ 578"/>
        <xdr:cNvCxnSpPr/>
      </xdr:nvCxnSpPr>
      <xdr:spPr>
        <a:xfrm flipV="1">
          <a:off x="15481300" y="9999201"/>
          <a:ext cx="8382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56449</xdr:rowOff>
    </xdr:from>
    <xdr:to>
      <xdr:col>22</xdr:col>
      <xdr:colOff>365125</xdr:colOff>
      <xdr:row>58</xdr:row>
      <xdr:rowOff>66790</xdr:rowOff>
    </xdr:to>
    <xdr:cxnSp macro="">
      <xdr:nvCxnSpPr>
        <xdr:cNvPr id="582" name="直線コネクタ 581"/>
        <xdr:cNvCxnSpPr/>
      </xdr:nvCxnSpPr>
      <xdr:spPr>
        <a:xfrm flipV="1">
          <a:off x="14592300" y="1000054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66790</xdr:rowOff>
    </xdr:from>
    <xdr:to>
      <xdr:col>21</xdr:col>
      <xdr:colOff>161925</xdr:colOff>
      <xdr:row>58</xdr:row>
      <xdr:rowOff>71488</xdr:rowOff>
    </xdr:to>
    <xdr:cxnSp macro="">
      <xdr:nvCxnSpPr>
        <xdr:cNvPr id="585" name="直線コネクタ 584"/>
        <xdr:cNvCxnSpPr/>
      </xdr:nvCxnSpPr>
      <xdr:spPr>
        <a:xfrm flipV="1">
          <a:off x="13703300" y="10010890"/>
          <a:ext cx="8890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52767</xdr:rowOff>
    </xdr:from>
    <xdr:to>
      <xdr:col>19</xdr:col>
      <xdr:colOff>644525</xdr:colOff>
      <xdr:row>58</xdr:row>
      <xdr:rowOff>71488</xdr:rowOff>
    </xdr:to>
    <xdr:cxnSp macro="">
      <xdr:nvCxnSpPr>
        <xdr:cNvPr id="588" name="直線コネクタ 587"/>
        <xdr:cNvCxnSpPr/>
      </xdr:nvCxnSpPr>
      <xdr:spPr>
        <a:xfrm>
          <a:off x="12814300" y="9996867"/>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4301</xdr:rowOff>
    </xdr:from>
    <xdr:to>
      <xdr:col>23</xdr:col>
      <xdr:colOff>568325</xdr:colOff>
      <xdr:row>58</xdr:row>
      <xdr:rowOff>105901</xdr:rowOff>
    </xdr:to>
    <xdr:sp macro="" textlink="">
      <xdr:nvSpPr>
        <xdr:cNvPr id="598" name="円/楕円 597"/>
        <xdr:cNvSpPr/>
      </xdr:nvSpPr>
      <xdr:spPr>
        <a:xfrm>
          <a:off x="16268700" y="994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90678</xdr:rowOff>
    </xdr:from>
    <xdr:ext cx="534377" cy="259045"/>
    <xdr:sp macro="" textlink="">
      <xdr:nvSpPr>
        <xdr:cNvPr id="599" name="教育費該当値テキスト"/>
        <xdr:cNvSpPr txBox="1"/>
      </xdr:nvSpPr>
      <xdr:spPr>
        <a:xfrm>
          <a:off x="16370300" y="986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84,409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5649</xdr:rowOff>
    </xdr:from>
    <xdr:to>
      <xdr:col>22</xdr:col>
      <xdr:colOff>415925</xdr:colOff>
      <xdr:row>58</xdr:row>
      <xdr:rowOff>107249</xdr:rowOff>
    </xdr:to>
    <xdr:sp macro="" textlink="">
      <xdr:nvSpPr>
        <xdr:cNvPr id="600" name="円/楕円 599"/>
        <xdr:cNvSpPr/>
      </xdr:nvSpPr>
      <xdr:spPr>
        <a:xfrm>
          <a:off x="15430500" y="994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98376</xdr:rowOff>
    </xdr:from>
    <xdr:ext cx="534377" cy="259045"/>
    <xdr:sp macro="" textlink="">
      <xdr:nvSpPr>
        <xdr:cNvPr id="601" name="テキスト ボックス 600"/>
        <xdr:cNvSpPr txBox="1"/>
      </xdr:nvSpPr>
      <xdr:spPr>
        <a:xfrm>
          <a:off x="15214111" y="1004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83,701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15990</xdr:rowOff>
    </xdr:from>
    <xdr:to>
      <xdr:col>21</xdr:col>
      <xdr:colOff>212725</xdr:colOff>
      <xdr:row>58</xdr:row>
      <xdr:rowOff>117590</xdr:rowOff>
    </xdr:to>
    <xdr:sp macro="" textlink="">
      <xdr:nvSpPr>
        <xdr:cNvPr id="602" name="円/楕円 601"/>
        <xdr:cNvSpPr/>
      </xdr:nvSpPr>
      <xdr:spPr>
        <a:xfrm>
          <a:off x="14541500" y="99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108717</xdr:rowOff>
    </xdr:from>
    <xdr:ext cx="534377" cy="259045"/>
    <xdr:sp macro="" textlink="">
      <xdr:nvSpPr>
        <xdr:cNvPr id="603" name="テキスト ボックス 602"/>
        <xdr:cNvSpPr txBox="1"/>
      </xdr:nvSpPr>
      <xdr:spPr>
        <a:xfrm>
          <a:off x="14325111" y="100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20688</xdr:rowOff>
    </xdr:from>
    <xdr:to>
      <xdr:col>20</xdr:col>
      <xdr:colOff>9525</xdr:colOff>
      <xdr:row>58</xdr:row>
      <xdr:rowOff>122288</xdr:rowOff>
    </xdr:to>
    <xdr:sp macro="" textlink="">
      <xdr:nvSpPr>
        <xdr:cNvPr id="604" name="円/楕円 603"/>
        <xdr:cNvSpPr/>
      </xdr:nvSpPr>
      <xdr:spPr>
        <a:xfrm>
          <a:off x="13652500" y="99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113415</xdr:rowOff>
    </xdr:from>
    <xdr:ext cx="534377" cy="259045"/>
    <xdr:sp macro="" textlink="">
      <xdr:nvSpPr>
        <xdr:cNvPr id="605" name="テキスト ボックス 604"/>
        <xdr:cNvSpPr txBox="1"/>
      </xdr:nvSpPr>
      <xdr:spPr>
        <a:xfrm>
          <a:off x="13436111" y="100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75,807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1967</xdr:rowOff>
    </xdr:from>
    <xdr:to>
      <xdr:col>18</xdr:col>
      <xdr:colOff>492125</xdr:colOff>
      <xdr:row>58</xdr:row>
      <xdr:rowOff>103567</xdr:rowOff>
    </xdr:to>
    <xdr:sp macro="" textlink="">
      <xdr:nvSpPr>
        <xdr:cNvPr id="606" name="円/楕円 605"/>
        <xdr:cNvSpPr/>
      </xdr:nvSpPr>
      <xdr:spPr>
        <a:xfrm>
          <a:off x="12763500" y="994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94694</xdr:rowOff>
    </xdr:from>
    <xdr:ext cx="534377" cy="259045"/>
    <xdr:sp macro="" textlink="">
      <xdr:nvSpPr>
        <xdr:cNvPr id="607" name="テキスト ボックス 606"/>
        <xdr:cNvSpPr txBox="1"/>
      </xdr:nvSpPr>
      <xdr:spPr>
        <a:xfrm>
          <a:off x="12547111" y="1003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135615</xdr:rowOff>
    </xdr:from>
    <xdr:to>
      <xdr:col>23</xdr:col>
      <xdr:colOff>517525</xdr:colOff>
      <xdr:row>78</xdr:row>
      <xdr:rowOff>75757</xdr:rowOff>
    </xdr:to>
    <xdr:cxnSp macro="">
      <xdr:nvCxnSpPr>
        <xdr:cNvPr id="634" name="直線コネクタ 633"/>
        <xdr:cNvCxnSpPr/>
      </xdr:nvCxnSpPr>
      <xdr:spPr>
        <a:xfrm flipV="1">
          <a:off x="15481300" y="13337265"/>
          <a:ext cx="838200" cy="11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75757</xdr:rowOff>
    </xdr:from>
    <xdr:to>
      <xdr:col>22</xdr:col>
      <xdr:colOff>365125</xdr:colOff>
      <xdr:row>78</xdr:row>
      <xdr:rowOff>85627</xdr:rowOff>
    </xdr:to>
    <xdr:cxnSp macro="">
      <xdr:nvCxnSpPr>
        <xdr:cNvPr id="637" name="直線コネクタ 636"/>
        <xdr:cNvCxnSpPr/>
      </xdr:nvCxnSpPr>
      <xdr:spPr>
        <a:xfrm flipV="1">
          <a:off x="14592300" y="13448857"/>
          <a:ext cx="889000" cy="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78205</xdr:rowOff>
    </xdr:from>
    <xdr:to>
      <xdr:col>21</xdr:col>
      <xdr:colOff>161925</xdr:colOff>
      <xdr:row>78</xdr:row>
      <xdr:rowOff>85627</xdr:rowOff>
    </xdr:to>
    <xdr:cxnSp macro="">
      <xdr:nvCxnSpPr>
        <xdr:cNvPr id="640" name="直線コネクタ 639"/>
        <xdr:cNvCxnSpPr/>
      </xdr:nvCxnSpPr>
      <xdr:spPr>
        <a:xfrm>
          <a:off x="13703300" y="13451305"/>
          <a:ext cx="8890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78205</xdr:rowOff>
    </xdr:from>
    <xdr:to>
      <xdr:col>19</xdr:col>
      <xdr:colOff>644525</xdr:colOff>
      <xdr:row>78</xdr:row>
      <xdr:rowOff>117470</xdr:rowOff>
    </xdr:to>
    <xdr:cxnSp macro="">
      <xdr:nvCxnSpPr>
        <xdr:cNvPr id="643" name="直線コネクタ 642"/>
        <xdr:cNvCxnSpPr/>
      </xdr:nvCxnSpPr>
      <xdr:spPr>
        <a:xfrm flipV="1">
          <a:off x="12814300" y="13451305"/>
          <a:ext cx="889000" cy="3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84815</xdr:rowOff>
    </xdr:from>
    <xdr:to>
      <xdr:col>23</xdr:col>
      <xdr:colOff>568325</xdr:colOff>
      <xdr:row>78</xdr:row>
      <xdr:rowOff>14965</xdr:rowOff>
    </xdr:to>
    <xdr:sp macro="" textlink="">
      <xdr:nvSpPr>
        <xdr:cNvPr id="653" name="円/楕円 652"/>
        <xdr:cNvSpPr/>
      </xdr:nvSpPr>
      <xdr:spPr>
        <a:xfrm>
          <a:off x="16268700" y="1328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107692</xdr:rowOff>
    </xdr:from>
    <xdr:ext cx="534377" cy="259045"/>
    <xdr:sp macro="" textlink="">
      <xdr:nvSpPr>
        <xdr:cNvPr id="654" name="災害復旧費該当値テキスト"/>
        <xdr:cNvSpPr txBox="1"/>
      </xdr:nvSpPr>
      <xdr:spPr>
        <a:xfrm>
          <a:off x="16370300" y="1313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24957</xdr:rowOff>
    </xdr:from>
    <xdr:to>
      <xdr:col>22</xdr:col>
      <xdr:colOff>415925</xdr:colOff>
      <xdr:row>78</xdr:row>
      <xdr:rowOff>126557</xdr:rowOff>
    </xdr:to>
    <xdr:sp macro="" textlink="">
      <xdr:nvSpPr>
        <xdr:cNvPr id="655" name="円/楕円 654"/>
        <xdr:cNvSpPr/>
      </xdr:nvSpPr>
      <xdr:spPr>
        <a:xfrm>
          <a:off x="15430500" y="133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143084</xdr:rowOff>
    </xdr:from>
    <xdr:ext cx="534377" cy="259045"/>
    <xdr:sp macro="" textlink="">
      <xdr:nvSpPr>
        <xdr:cNvPr id="656" name="テキスト ボックス 655"/>
        <xdr:cNvSpPr txBox="1"/>
      </xdr:nvSpPr>
      <xdr:spPr>
        <a:xfrm>
          <a:off x="15214111" y="1317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34827</xdr:rowOff>
    </xdr:from>
    <xdr:to>
      <xdr:col>21</xdr:col>
      <xdr:colOff>212725</xdr:colOff>
      <xdr:row>78</xdr:row>
      <xdr:rowOff>136427</xdr:rowOff>
    </xdr:to>
    <xdr:sp macro="" textlink="">
      <xdr:nvSpPr>
        <xdr:cNvPr id="657" name="円/楕円 656"/>
        <xdr:cNvSpPr/>
      </xdr:nvSpPr>
      <xdr:spPr>
        <a:xfrm>
          <a:off x="14541500" y="1340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127554</xdr:rowOff>
    </xdr:from>
    <xdr:ext cx="534377" cy="259045"/>
    <xdr:sp macro="" textlink="">
      <xdr:nvSpPr>
        <xdr:cNvPr id="658" name="テキスト ボックス 657"/>
        <xdr:cNvSpPr txBox="1"/>
      </xdr:nvSpPr>
      <xdr:spPr>
        <a:xfrm>
          <a:off x="14325111" y="135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27405</xdr:rowOff>
    </xdr:from>
    <xdr:to>
      <xdr:col>20</xdr:col>
      <xdr:colOff>9525</xdr:colOff>
      <xdr:row>78</xdr:row>
      <xdr:rowOff>129005</xdr:rowOff>
    </xdr:to>
    <xdr:sp macro="" textlink="">
      <xdr:nvSpPr>
        <xdr:cNvPr id="659" name="円/楕円 658"/>
        <xdr:cNvSpPr/>
      </xdr:nvSpPr>
      <xdr:spPr>
        <a:xfrm>
          <a:off x="13652500" y="134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145532</xdr:rowOff>
    </xdr:from>
    <xdr:ext cx="534377" cy="259045"/>
    <xdr:sp macro="" textlink="">
      <xdr:nvSpPr>
        <xdr:cNvPr id="660" name="テキスト ボックス 659"/>
        <xdr:cNvSpPr txBox="1"/>
      </xdr:nvSpPr>
      <xdr:spPr>
        <a:xfrm>
          <a:off x="13436111" y="1317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66670</xdr:rowOff>
    </xdr:from>
    <xdr:to>
      <xdr:col>18</xdr:col>
      <xdr:colOff>492125</xdr:colOff>
      <xdr:row>78</xdr:row>
      <xdr:rowOff>168270</xdr:rowOff>
    </xdr:to>
    <xdr:sp macro="" textlink="">
      <xdr:nvSpPr>
        <xdr:cNvPr id="661" name="円/楕円 660"/>
        <xdr:cNvSpPr/>
      </xdr:nvSpPr>
      <xdr:spPr>
        <a:xfrm>
          <a:off x="12763500" y="1343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159397</xdr:rowOff>
    </xdr:from>
    <xdr:ext cx="469744" cy="259045"/>
    <xdr:sp macro="" textlink="">
      <xdr:nvSpPr>
        <xdr:cNvPr id="662" name="テキスト ボックス 661"/>
        <xdr:cNvSpPr txBox="1"/>
      </xdr:nvSpPr>
      <xdr:spPr>
        <a:xfrm>
          <a:off x="12579427" y="1353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42444</xdr:rowOff>
    </xdr:from>
    <xdr:to>
      <xdr:col>23</xdr:col>
      <xdr:colOff>517525</xdr:colOff>
      <xdr:row>96</xdr:row>
      <xdr:rowOff>54285</xdr:rowOff>
    </xdr:to>
    <xdr:cxnSp macro="">
      <xdr:nvCxnSpPr>
        <xdr:cNvPr id="691" name="直線コネクタ 690"/>
        <xdr:cNvCxnSpPr/>
      </xdr:nvCxnSpPr>
      <xdr:spPr>
        <a:xfrm flipV="1">
          <a:off x="15481300" y="16501644"/>
          <a:ext cx="8382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54285</xdr:rowOff>
    </xdr:from>
    <xdr:to>
      <xdr:col>22</xdr:col>
      <xdr:colOff>365125</xdr:colOff>
      <xdr:row>96</xdr:row>
      <xdr:rowOff>134756</xdr:rowOff>
    </xdr:to>
    <xdr:cxnSp macro="">
      <xdr:nvCxnSpPr>
        <xdr:cNvPr id="694" name="直線コネクタ 693"/>
        <xdr:cNvCxnSpPr/>
      </xdr:nvCxnSpPr>
      <xdr:spPr>
        <a:xfrm flipV="1">
          <a:off x="14592300" y="16513485"/>
          <a:ext cx="889000" cy="8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121977</xdr:rowOff>
    </xdr:from>
    <xdr:to>
      <xdr:col>21</xdr:col>
      <xdr:colOff>161925</xdr:colOff>
      <xdr:row>96</xdr:row>
      <xdr:rowOff>134756</xdr:rowOff>
    </xdr:to>
    <xdr:cxnSp macro="">
      <xdr:nvCxnSpPr>
        <xdr:cNvPr id="697" name="直線コネクタ 696"/>
        <xdr:cNvCxnSpPr/>
      </xdr:nvCxnSpPr>
      <xdr:spPr>
        <a:xfrm>
          <a:off x="13703300" y="16581177"/>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121977</xdr:rowOff>
    </xdr:from>
    <xdr:to>
      <xdr:col>19</xdr:col>
      <xdr:colOff>644525</xdr:colOff>
      <xdr:row>96</xdr:row>
      <xdr:rowOff>156572</xdr:rowOff>
    </xdr:to>
    <xdr:cxnSp macro="">
      <xdr:nvCxnSpPr>
        <xdr:cNvPr id="700" name="直線コネクタ 699"/>
        <xdr:cNvCxnSpPr/>
      </xdr:nvCxnSpPr>
      <xdr:spPr>
        <a:xfrm flipV="1">
          <a:off x="12814300" y="16581177"/>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163094</xdr:rowOff>
    </xdr:from>
    <xdr:to>
      <xdr:col>23</xdr:col>
      <xdr:colOff>568325</xdr:colOff>
      <xdr:row>96</xdr:row>
      <xdr:rowOff>93244</xdr:rowOff>
    </xdr:to>
    <xdr:sp macro="" textlink="">
      <xdr:nvSpPr>
        <xdr:cNvPr id="710" name="円/楕円 709"/>
        <xdr:cNvSpPr/>
      </xdr:nvSpPr>
      <xdr:spPr>
        <a:xfrm>
          <a:off x="16268700" y="1645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14521</xdr:rowOff>
    </xdr:from>
    <xdr:ext cx="599010" cy="259045"/>
    <xdr:sp macro="" textlink="">
      <xdr:nvSpPr>
        <xdr:cNvPr id="711" name="公債費該当値テキスト"/>
        <xdr:cNvSpPr txBox="1"/>
      </xdr:nvSpPr>
      <xdr:spPr>
        <a:xfrm>
          <a:off x="16370300" y="163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271,053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3485</xdr:rowOff>
    </xdr:from>
    <xdr:to>
      <xdr:col>22</xdr:col>
      <xdr:colOff>415925</xdr:colOff>
      <xdr:row>96</xdr:row>
      <xdr:rowOff>105085</xdr:rowOff>
    </xdr:to>
    <xdr:sp macro="" textlink="">
      <xdr:nvSpPr>
        <xdr:cNvPr id="712" name="円/楕円 711"/>
        <xdr:cNvSpPr/>
      </xdr:nvSpPr>
      <xdr:spPr>
        <a:xfrm>
          <a:off x="15430500" y="164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121612</xdr:rowOff>
    </xdr:from>
    <xdr:ext cx="599010" cy="259045"/>
    <xdr:sp macro="" textlink="">
      <xdr:nvSpPr>
        <xdr:cNvPr id="713" name="テキスト ボックス 712"/>
        <xdr:cNvSpPr txBox="1"/>
      </xdr:nvSpPr>
      <xdr:spPr>
        <a:xfrm>
          <a:off x="15181794" y="1623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264,837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83956</xdr:rowOff>
    </xdr:from>
    <xdr:to>
      <xdr:col>21</xdr:col>
      <xdr:colOff>212725</xdr:colOff>
      <xdr:row>97</xdr:row>
      <xdr:rowOff>14106</xdr:rowOff>
    </xdr:to>
    <xdr:sp macro="" textlink="">
      <xdr:nvSpPr>
        <xdr:cNvPr id="714" name="円/楕円 713"/>
        <xdr:cNvSpPr/>
      </xdr:nvSpPr>
      <xdr:spPr>
        <a:xfrm>
          <a:off x="14541500" y="1654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30633</xdr:rowOff>
    </xdr:from>
    <xdr:ext cx="599010" cy="259045"/>
    <xdr:sp macro="" textlink="">
      <xdr:nvSpPr>
        <xdr:cNvPr id="715" name="テキスト ボックス 714"/>
        <xdr:cNvSpPr txBox="1"/>
      </xdr:nvSpPr>
      <xdr:spPr>
        <a:xfrm>
          <a:off x="14292794" y="1631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222,595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71177</xdr:rowOff>
    </xdr:from>
    <xdr:to>
      <xdr:col>20</xdr:col>
      <xdr:colOff>9525</xdr:colOff>
      <xdr:row>97</xdr:row>
      <xdr:rowOff>1327</xdr:rowOff>
    </xdr:to>
    <xdr:sp macro="" textlink="">
      <xdr:nvSpPr>
        <xdr:cNvPr id="716" name="円/楕円 715"/>
        <xdr:cNvSpPr/>
      </xdr:nvSpPr>
      <xdr:spPr>
        <a:xfrm>
          <a:off x="13652500" y="165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17854</xdr:rowOff>
    </xdr:from>
    <xdr:ext cx="599010" cy="259045"/>
    <xdr:sp macro="" textlink="">
      <xdr:nvSpPr>
        <xdr:cNvPr id="717" name="テキスト ボックス 716"/>
        <xdr:cNvSpPr txBox="1"/>
      </xdr:nvSpPr>
      <xdr:spPr>
        <a:xfrm>
          <a:off x="13403794" y="1630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229,303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105772</xdr:rowOff>
    </xdr:from>
    <xdr:to>
      <xdr:col>18</xdr:col>
      <xdr:colOff>492125</xdr:colOff>
      <xdr:row>97</xdr:row>
      <xdr:rowOff>35922</xdr:rowOff>
    </xdr:to>
    <xdr:sp macro="" textlink="">
      <xdr:nvSpPr>
        <xdr:cNvPr id="718" name="円/楕円 717"/>
        <xdr:cNvSpPr/>
      </xdr:nvSpPr>
      <xdr:spPr>
        <a:xfrm>
          <a:off x="12763500" y="165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52449</xdr:rowOff>
    </xdr:from>
    <xdr:ext cx="599010" cy="259045"/>
    <xdr:sp macro="" textlink="">
      <xdr:nvSpPr>
        <xdr:cNvPr id="719" name="テキスト ボックス 718"/>
        <xdr:cNvSpPr txBox="1"/>
      </xdr:nvSpPr>
      <xdr:spPr>
        <a:xfrm>
          <a:off x="12514794" y="1634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a:t>
          </a:r>
          <a:r>
            <a:rPr kumimoji="1" lang="ja-JP" altLang="en-US" sz="1100">
              <a:solidFill>
                <a:sysClr val="windowText" lastClr="000000"/>
              </a:solidFill>
              <a:effectLst/>
              <a:latin typeface="+mn-lt"/>
              <a:ea typeface="+mn-ea"/>
              <a:cs typeface="+mn-cs"/>
            </a:rPr>
            <a:t>費</a:t>
          </a:r>
          <a:r>
            <a:rPr kumimoji="1" lang="ja-JP" altLang="ja-JP" sz="1100">
              <a:solidFill>
                <a:schemeClr val="dk1"/>
              </a:solidFill>
              <a:effectLst/>
              <a:latin typeface="+mn-lt"/>
              <a:ea typeface="+mn-ea"/>
              <a:cs typeface="+mn-cs"/>
            </a:rPr>
            <a:t>、災害復旧事業費が類似団体よりも増となっており、さらに平成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年度には林道災害復旧事業を繰越していることから、更に大幅な増となってきている。</a:t>
          </a:r>
          <a:endParaRPr lang="ja-JP" altLang="ja-JP" sz="1400">
            <a:effectLst/>
          </a:endParaRPr>
        </a:p>
        <a:p>
          <a:r>
            <a:rPr kumimoji="1" lang="ja-JP" altLang="ja-JP" sz="1100">
              <a:solidFill>
                <a:schemeClr val="dk1"/>
              </a:solidFill>
              <a:effectLst/>
              <a:latin typeface="+mn-lt"/>
              <a:ea typeface="+mn-ea"/>
              <a:cs typeface="+mn-cs"/>
            </a:rPr>
            <a:t>公債費についてもそれら、普通建設事業、災害復旧事業に伴う起債の借入が継続的にあることや、定期的な繰上償還を実施していることから、他団体よりも増加の傾向がみられる。地方債の借入については、交付税措置のある地方債を借り入れることで、できるだけ一般財源の持ち出しを少なくするなどしながら、事業の推進を図っていきた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年度へかけての民生費の増については、今後の福祉事業への財源として、積立をおこなったことから大幅な増となっている。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作業道単独災害復事業の実施に伴い、財政調整基金を取り崩したことから、昨年度よりも財政調整基金については減少している。平成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年度以降も事業充当することから、取り崩しが必要となってくるため、減額となる見込み。</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繰上償還額が平成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年度に比べ増額となっているが、財政調整基金を取り崩したことから、実質単年度収支については減少している。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資金不足等が発生していないため、赤字額についてはグラフの表示がない。</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一般会計については、繰越決算額における事業の実績等にともない、実質収支額が増となっている。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また、一般会計、風ぐるま事業特別会計以外は、実質収支額が減となっており、標準財政規模の増加</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比率</a:t>
          </a:r>
          <a:r>
            <a:rPr kumimoji="1" lang="ja-JP" altLang="ja-JP" sz="1100">
              <a:solidFill>
                <a:sysClr val="windowText" lastClr="000000"/>
              </a:solidFill>
              <a:effectLst/>
              <a:latin typeface="+mn-lt"/>
              <a:ea typeface="+mn-ea"/>
              <a:cs typeface="+mn-cs"/>
            </a:rPr>
            <a:t>が減となっ</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今後とも予算の計画的な執行に努め、財政の健全化をはかっていく。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6274079</v>
      </c>
      <c r="BO4" s="379"/>
      <c r="BP4" s="379"/>
      <c r="BQ4" s="379"/>
      <c r="BR4" s="379"/>
      <c r="BS4" s="379"/>
      <c r="BT4" s="379"/>
      <c r="BU4" s="380"/>
      <c r="BV4" s="378">
        <v>6066902</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3.5</v>
      </c>
      <c r="CU4" s="385"/>
      <c r="CV4" s="385"/>
      <c r="CW4" s="385"/>
      <c r="CX4" s="385"/>
      <c r="CY4" s="385"/>
      <c r="CZ4" s="385"/>
      <c r="DA4" s="386"/>
      <c r="DB4" s="384">
        <v>3.1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5913782</v>
      </c>
      <c r="BO5" s="416"/>
      <c r="BP5" s="416"/>
      <c r="BQ5" s="416"/>
      <c r="BR5" s="416"/>
      <c r="BS5" s="416"/>
      <c r="BT5" s="416"/>
      <c r="BU5" s="417"/>
      <c r="BV5" s="415">
        <v>5878904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79.099999999999994</v>
      </c>
      <c r="CU5" s="413"/>
      <c r="CV5" s="413"/>
      <c r="CW5" s="413"/>
      <c r="CX5" s="413"/>
      <c r="CY5" s="413"/>
      <c r="CZ5" s="413"/>
      <c r="DA5" s="414"/>
      <c r="DB5" s="412">
        <v>79.3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360297</v>
      </c>
      <c r="BO6" s="416"/>
      <c r="BP6" s="416"/>
      <c r="BQ6" s="416"/>
      <c r="BR6" s="416"/>
      <c r="BS6" s="416"/>
      <c r="BT6" s="416"/>
      <c r="BU6" s="417"/>
      <c r="BV6" s="415">
        <v>187998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82.9</v>
      </c>
      <c r="CU6" s="453"/>
      <c r="CV6" s="453"/>
      <c r="CW6" s="453"/>
      <c r="CX6" s="453"/>
      <c r="CY6" s="453"/>
      <c r="CZ6" s="453"/>
      <c r="DA6" s="454"/>
      <c r="DB6" s="452">
        <v>83.3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248929</v>
      </c>
      <c r="BO7" s="416"/>
      <c r="BP7" s="416"/>
      <c r="BQ7" s="416"/>
      <c r="BR7" s="416"/>
      <c r="BS7" s="416"/>
      <c r="BT7" s="416"/>
      <c r="BU7" s="417"/>
      <c r="BV7" s="415">
        <v>91567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3146123</v>
      </c>
      <c r="CU7" s="416"/>
      <c r="CV7" s="416"/>
      <c r="CW7" s="416"/>
      <c r="CX7" s="416"/>
      <c r="CY7" s="416"/>
      <c r="CZ7" s="416"/>
      <c r="DA7" s="417"/>
      <c r="DB7" s="415">
        <v>3107940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111368</v>
      </c>
      <c r="BO8" s="416"/>
      <c r="BP8" s="416"/>
      <c r="BQ8" s="416"/>
      <c r="BR8" s="416"/>
      <c r="BS8" s="416"/>
      <c r="BT8" s="416"/>
      <c r="BU8" s="417"/>
      <c r="BV8" s="415">
        <v>96431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0.11</v>
      </c>
      <c r="CU8" s="456"/>
      <c r="CV8" s="456"/>
      <c r="CW8" s="456"/>
      <c r="CX8" s="456"/>
      <c r="CY8" s="456"/>
      <c r="CZ8" s="456"/>
      <c r="DA8" s="457"/>
      <c r="DB8" s="455">
        <v>0.1</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3608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14937</v>
      </c>
      <c r="BO9" s="416"/>
      <c r="BP9" s="416"/>
      <c r="BQ9" s="416"/>
      <c r="BR9" s="416"/>
      <c r="BS9" s="416"/>
      <c r="BT9" s="416"/>
      <c r="BU9" s="417"/>
      <c r="BV9" s="415">
        <v>3743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24.4</v>
      </c>
      <c r="CU9" s="413"/>
      <c r="CV9" s="413"/>
      <c r="CW9" s="413"/>
      <c r="CX9" s="413"/>
      <c r="CY9" s="413"/>
      <c r="CZ9" s="413"/>
      <c r="DA9" s="414"/>
      <c r="DB9" s="412">
        <v>24.4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3984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49583</v>
      </c>
      <c r="BO10" s="416"/>
      <c r="BP10" s="416"/>
      <c r="BQ10" s="416"/>
      <c r="BR10" s="416"/>
      <c r="BS10" s="416"/>
      <c r="BT10" s="416"/>
      <c r="BU10" s="417"/>
      <c r="BV10" s="415">
        <v>205165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v>314316</v>
      </c>
      <c r="BO11" s="416"/>
      <c r="BP11" s="416"/>
      <c r="BQ11" s="416"/>
      <c r="BR11" s="416"/>
      <c r="BS11" s="416"/>
      <c r="BT11" s="416"/>
      <c r="BU11" s="417"/>
      <c r="BV11" s="415">
        <v>271556</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3677</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v>61730</v>
      </c>
      <c r="BO12" s="416"/>
      <c r="BP12" s="416"/>
      <c r="BQ12" s="416"/>
      <c r="BR12" s="416"/>
      <c r="BS12" s="416"/>
      <c r="BT12" s="416"/>
      <c r="BU12" s="417"/>
      <c r="BV12" s="415" t="s">
        <v>110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110</v>
      </c>
      <c r="CU12" s="456"/>
      <c r="CV12" s="456"/>
      <c r="CW12" s="456"/>
      <c r="CX12" s="456"/>
      <c r="CY12" s="456"/>
      <c r="CZ12" s="456"/>
      <c r="DA12" s="457"/>
      <c r="DB12" s="455" t="s">
        <v>110</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3673</v>
      </c>
      <c r="S13" s="497"/>
      <c r="T13" s="497"/>
      <c r="U13" s="497"/>
      <c r="V13" s="498"/>
      <c r="W13" s="431" t="s">
        <v>119</v>
      </c>
      <c r="X13" s="432"/>
      <c r="Y13" s="432"/>
      <c r="Z13" s="432"/>
      <c r="AA13" s="432"/>
      <c r="AB13" s="422"/>
      <c r="AC13" s="466">
        <v>575</v>
      </c>
      <c r="AD13" s="467"/>
      <c r="AE13" s="467"/>
      <c r="AF13" s="467"/>
      <c r="AG13" s="506"/>
      <c r="AH13" s="466">
        <v>945</v>
      </c>
      <c r="AI13" s="467"/>
      <c r="AJ13" s="467"/>
      <c r="AK13" s="467"/>
      <c r="AL13" s="468"/>
      <c r="AM13" s="444" t="s">
        <v>120</v>
      </c>
      <c r="AN13" s="445"/>
      <c r="AO13" s="445"/>
      <c r="AP13" s="445"/>
      <c r="AQ13" s="445"/>
      <c r="AR13" s="445"/>
      <c r="AS13" s="445"/>
      <c r="AT13" s="446"/>
      <c r="AU13" s="447" t="s">
        <v>102</v>
      </c>
      <c r="AV13" s="448"/>
      <c r="AW13" s="448"/>
      <c r="AX13" s="448"/>
      <c r="AY13" s="449" t="s">
        <v>121</v>
      </c>
      <c r="AZ13" s="450"/>
      <c r="BA13" s="450"/>
      <c r="BB13" s="450"/>
      <c r="BC13" s="450"/>
      <c r="BD13" s="450"/>
      <c r="BE13" s="450"/>
      <c r="BF13" s="450"/>
      <c r="BG13" s="450"/>
      <c r="BH13" s="450"/>
      <c r="BI13" s="450"/>
      <c r="BJ13" s="450"/>
      <c r="BK13" s="450"/>
      <c r="BL13" s="450"/>
      <c r="BM13" s="451"/>
      <c r="BN13" s="415">
        <v>317106</v>
      </c>
      <c r="BO13" s="416"/>
      <c r="BP13" s="416"/>
      <c r="BQ13" s="416"/>
      <c r="BR13" s="416"/>
      <c r="BS13" s="416"/>
      <c r="BT13" s="416"/>
      <c r="BU13" s="417"/>
      <c r="BV13" s="415">
        <v>480464</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5.3</v>
      </c>
      <c r="CU13" s="413"/>
      <c r="CV13" s="413"/>
      <c r="CW13" s="413"/>
      <c r="CX13" s="413"/>
      <c r="CY13" s="413"/>
      <c r="CZ13" s="413"/>
      <c r="DA13" s="414"/>
      <c r="DB13" s="412">
        <v>5.5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3670</v>
      </c>
      <c r="S14" s="497"/>
      <c r="T14" s="497"/>
      <c r="U14" s="497"/>
      <c r="V14" s="498"/>
      <c r="W14" s="405"/>
      <c r="X14" s="406"/>
      <c r="Y14" s="406"/>
      <c r="Z14" s="406"/>
      <c r="AA14" s="406"/>
      <c r="AB14" s="395"/>
      <c r="AC14" s="499">
        <v>27.7</v>
      </c>
      <c r="AD14" s="500"/>
      <c r="AE14" s="500"/>
      <c r="AF14" s="500"/>
      <c r="AG14" s="501"/>
      <c r="AH14" s="499">
        <v>35.4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t="s">
        <v>110</v>
      </c>
      <c r="CU14" s="511"/>
      <c r="CV14" s="511"/>
      <c r="CW14" s="511"/>
      <c r="CX14" s="511"/>
      <c r="CY14" s="511"/>
      <c r="CZ14" s="511"/>
      <c r="DA14" s="512"/>
      <c r="DB14" s="510" t="s">
        <v>110</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3666</v>
      </c>
      <c r="S15" s="497"/>
      <c r="T15" s="497"/>
      <c r="U15" s="497"/>
      <c r="V15" s="498"/>
      <c r="W15" s="431" t="s">
        <v>125</v>
      </c>
      <c r="X15" s="432"/>
      <c r="Y15" s="432"/>
      <c r="Z15" s="432"/>
      <c r="AA15" s="432"/>
      <c r="AB15" s="422"/>
      <c r="AC15" s="466">
        <v>546</v>
      </c>
      <c r="AD15" s="467"/>
      <c r="AE15" s="467"/>
      <c r="AF15" s="467"/>
      <c r="AG15" s="506"/>
      <c r="AH15" s="466">
        <v>752</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332235</v>
      </c>
      <c r="BO15" s="379"/>
      <c r="BP15" s="379"/>
      <c r="BQ15" s="379"/>
      <c r="BR15" s="379"/>
      <c r="BS15" s="379"/>
      <c r="BT15" s="379"/>
      <c r="BU15" s="380"/>
      <c r="BV15" s="378">
        <v>318461</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26.3</v>
      </c>
      <c r="AD16" s="500"/>
      <c r="AE16" s="500"/>
      <c r="AF16" s="500"/>
      <c r="AG16" s="501"/>
      <c r="AH16" s="499">
        <v>28.1</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2924157</v>
      </c>
      <c r="BO16" s="416"/>
      <c r="BP16" s="416"/>
      <c r="BQ16" s="416"/>
      <c r="BR16" s="416"/>
      <c r="BS16" s="416"/>
      <c r="BT16" s="416"/>
      <c r="BU16" s="417"/>
      <c r="BV16" s="415">
        <v>2876455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954</v>
      </c>
      <c r="AD17" s="467"/>
      <c r="AE17" s="467"/>
      <c r="AF17" s="467"/>
      <c r="AG17" s="506"/>
      <c r="AH17" s="466">
        <v>975</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408886</v>
      </c>
      <c r="BO17" s="416"/>
      <c r="BP17" s="416"/>
      <c r="BQ17" s="416"/>
      <c r="BR17" s="416"/>
      <c r="BS17" s="416"/>
      <c r="BT17" s="416"/>
      <c r="BU17" s="417"/>
      <c r="BV17" s="415">
        <v>397267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134</v>
      </c>
      <c r="C18" s="458"/>
      <c r="D18" s="458"/>
      <c r="E18" s="527"/>
      <c r="F18" s="527"/>
      <c r="G18" s="527"/>
      <c r="H18" s="527"/>
      <c r="I18" s="527"/>
      <c r="J18" s="527"/>
      <c r="K18" s="527"/>
      <c r="L18" s="528">
        <v>236.45</v>
      </c>
      <c r="M18" s="528"/>
      <c r="N18" s="528"/>
      <c r="O18" s="528"/>
      <c r="P18" s="528"/>
      <c r="Q18" s="528"/>
      <c r="R18" s="529"/>
      <c r="S18" s="529"/>
      <c r="T18" s="529"/>
      <c r="U18" s="529"/>
      <c r="V18" s="530"/>
      <c r="W18" s="433"/>
      <c r="X18" s="434"/>
      <c r="Y18" s="434"/>
      <c r="Z18" s="434"/>
      <c r="AA18" s="434"/>
      <c r="AB18" s="425"/>
      <c r="AC18" s="531">
        <v>46</v>
      </c>
      <c r="AD18" s="532"/>
      <c r="AE18" s="532"/>
      <c r="AF18" s="532"/>
      <c r="AG18" s="533"/>
      <c r="AH18" s="531">
        <v>36.5</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2504620</v>
      </c>
      <c r="BO18" s="416"/>
      <c r="BP18" s="416"/>
      <c r="BQ18" s="416"/>
      <c r="BR18" s="416"/>
      <c r="BS18" s="416"/>
      <c r="BT18" s="416"/>
      <c r="BU18" s="417"/>
      <c r="BV18" s="415">
        <v>2460049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136</v>
      </c>
      <c r="C19" s="458"/>
      <c r="D19" s="458"/>
      <c r="E19" s="527"/>
      <c r="F19" s="527"/>
      <c r="G19" s="527"/>
      <c r="H19" s="527"/>
      <c r="I19" s="527"/>
      <c r="J19" s="527"/>
      <c r="K19" s="527"/>
      <c r="L19" s="535">
        <v>15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4069007</v>
      </c>
      <c r="BO19" s="416"/>
      <c r="BP19" s="416"/>
      <c r="BQ19" s="416"/>
      <c r="BR19" s="416"/>
      <c r="BS19" s="416"/>
      <c r="BT19" s="416"/>
      <c r="BU19" s="417"/>
      <c r="BV19" s="415">
        <v>3966191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138</v>
      </c>
      <c r="C20" s="458"/>
      <c r="D20" s="458"/>
      <c r="E20" s="527"/>
      <c r="F20" s="527"/>
      <c r="G20" s="527"/>
      <c r="H20" s="527"/>
      <c r="I20" s="527"/>
      <c r="J20" s="527"/>
      <c r="K20" s="527"/>
      <c r="L20" s="535">
        <v>1560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3972112</v>
      </c>
      <c r="BO23" s="416"/>
      <c r="BP23" s="416"/>
      <c r="BQ23" s="416"/>
      <c r="BR23" s="416"/>
      <c r="BS23" s="416"/>
      <c r="BT23" s="416"/>
      <c r="BU23" s="417"/>
      <c r="BV23" s="415">
        <v>4366893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147</v>
      </c>
      <c r="F24" s="445"/>
      <c r="G24" s="445"/>
      <c r="H24" s="445"/>
      <c r="I24" s="445"/>
      <c r="J24" s="445"/>
      <c r="K24" s="446"/>
      <c r="L24" s="466">
        <v>1</v>
      </c>
      <c r="M24" s="467"/>
      <c r="N24" s="467"/>
      <c r="O24" s="467"/>
      <c r="P24" s="506"/>
      <c r="Q24" s="466">
        <v>6820</v>
      </c>
      <c r="R24" s="467"/>
      <c r="S24" s="467"/>
      <c r="T24" s="467"/>
      <c r="U24" s="467"/>
      <c r="V24" s="506"/>
      <c r="W24" s="561"/>
      <c r="X24" s="549"/>
      <c r="Y24" s="550"/>
      <c r="Z24" s="465" t="s">
        <v>148</v>
      </c>
      <c r="AA24" s="445"/>
      <c r="AB24" s="445"/>
      <c r="AC24" s="445"/>
      <c r="AD24" s="445"/>
      <c r="AE24" s="445"/>
      <c r="AF24" s="445"/>
      <c r="AG24" s="446"/>
      <c r="AH24" s="466">
        <v>67</v>
      </c>
      <c r="AI24" s="467"/>
      <c r="AJ24" s="467"/>
      <c r="AK24" s="467"/>
      <c r="AL24" s="506"/>
      <c r="AM24" s="466">
        <v>171319</v>
      </c>
      <c r="AN24" s="467"/>
      <c r="AO24" s="467"/>
      <c r="AP24" s="467"/>
      <c r="AQ24" s="467"/>
      <c r="AR24" s="506"/>
      <c r="AS24" s="466">
        <v>2557</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3820697</v>
      </c>
      <c r="BO24" s="416"/>
      <c r="BP24" s="416"/>
      <c r="BQ24" s="416"/>
      <c r="BR24" s="416"/>
      <c r="BS24" s="416"/>
      <c r="BT24" s="416"/>
      <c r="BU24" s="417"/>
      <c r="BV24" s="415">
        <v>4052577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150</v>
      </c>
      <c r="F25" s="445"/>
      <c r="G25" s="445"/>
      <c r="H25" s="445"/>
      <c r="I25" s="445"/>
      <c r="J25" s="445"/>
      <c r="K25" s="446"/>
      <c r="L25" s="466">
        <v>1</v>
      </c>
      <c r="M25" s="467"/>
      <c r="N25" s="467"/>
      <c r="O25" s="467"/>
      <c r="P25" s="506"/>
      <c r="Q25" s="466">
        <v>5900</v>
      </c>
      <c r="R25" s="467"/>
      <c r="S25" s="467"/>
      <c r="T25" s="467"/>
      <c r="U25" s="467"/>
      <c r="V25" s="506"/>
      <c r="W25" s="561"/>
      <c r="X25" s="549"/>
      <c r="Y25" s="550"/>
      <c r="Z25" s="465" t="s">
        <v>151</v>
      </c>
      <c r="AA25" s="445"/>
      <c r="AB25" s="445"/>
      <c r="AC25" s="445"/>
      <c r="AD25" s="445"/>
      <c r="AE25" s="445"/>
      <c r="AF25" s="445"/>
      <c r="AG25" s="446"/>
      <c r="AH25" s="466" t="s">
        <v>152</v>
      </c>
      <c r="AI25" s="467"/>
      <c r="AJ25" s="467"/>
      <c r="AK25" s="467"/>
      <c r="AL25" s="506"/>
      <c r="AM25" s="466" t="s">
        <v>152</v>
      </c>
      <c r="AN25" s="467"/>
      <c r="AO25" s="467"/>
      <c r="AP25" s="467"/>
      <c r="AQ25" s="467"/>
      <c r="AR25" s="506"/>
      <c r="AS25" s="466" t="s">
        <v>152</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170776</v>
      </c>
      <c r="BO25" s="379"/>
      <c r="BP25" s="379"/>
      <c r="BQ25" s="379"/>
      <c r="BR25" s="379"/>
      <c r="BS25" s="379"/>
      <c r="BT25" s="379"/>
      <c r="BU25" s="380"/>
      <c r="BV25" s="378">
        <v>192326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5540</v>
      </c>
      <c r="R26" s="467"/>
      <c r="S26" s="467"/>
      <c r="T26" s="467"/>
      <c r="U26" s="467"/>
      <c r="V26" s="506"/>
      <c r="W26" s="561"/>
      <c r="X26" s="549"/>
      <c r="Y26" s="550"/>
      <c r="Z26" s="465" t="s">
        <v>155</v>
      </c>
      <c r="AA26" s="571"/>
      <c r="AB26" s="571"/>
      <c r="AC26" s="571"/>
      <c r="AD26" s="571"/>
      <c r="AE26" s="571"/>
      <c r="AF26" s="571"/>
      <c r="AG26" s="572"/>
      <c r="AH26" s="466" t="s">
        <v>152</v>
      </c>
      <c r="AI26" s="467"/>
      <c r="AJ26" s="467"/>
      <c r="AK26" s="467"/>
      <c r="AL26" s="506"/>
      <c r="AM26" s="466" t="s">
        <v>152</v>
      </c>
      <c r="AN26" s="467"/>
      <c r="AO26" s="467"/>
      <c r="AP26" s="467"/>
      <c r="AQ26" s="467"/>
      <c r="AR26" s="506"/>
      <c r="AS26" s="466" t="s">
        <v>152</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152</v>
      </c>
      <c r="BO26" s="416"/>
      <c r="BP26" s="416"/>
      <c r="BQ26" s="416"/>
      <c r="BR26" s="416"/>
      <c r="BS26" s="416"/>
      <c r="BT26" s="416"/>
      <c r="BU26" s="417"/>
      <c r="BV26" s="415" t="s">
        <v>152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2700</v>
      </c>
      <c r="R27" s="467"/>
      <c r="S27" s="467"/>
      <c r="T27" s="467"/>
      <c r="U27" s="467"/>
      <c r="V27" s="506"/>
      <c r="W27" s="561"/>
      <c r="X27" s="549"/>
      <c r="Y27" s="550"/>
      <c r="Z27" s="465" t="s">
        <v>158</v>
      </c>
      <c r="AA27" s="445"/>
      <c r="AB27" s="445"/>
      <c r="AC27" s="445"/>
      <c r="AD27" s="445"/>
      <c r="AE27" s="445"/>
      <c r="AF27" s="445"/>
      <c r="AG27" s="446"/>
      <c r="AH27" s="466">
        <v>4</v>
      </c>
      <c r="AI27" s="467"/>
      <c r="AJ27" s="467"/>
      <c r="AK27" s="467"/>
      <c r="AL27" s="506"/>
      <c r="AM27" s="466">
        <v>7836</v>
      </c>
      <c r="AN27" s="467"/>
      <c r="AO27" s="467"/>
      <c r="AP27" s="467"/>
      <c r="AQ27" s="467"/>
      <c r="AR27" s="506"/>
      <c r="AS27" s="466">
        <v>1959</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149205</v>
      </c>
      <c r="BO27" s="585"/>
      <c r="BP27" s="585"/>
      <c r="BQ27" s="585"/>
      <c r="BR27" s="585"/>
      <c r="BS27" s="585"/>
      <c r="BT27" s="585"/>
      <c r="BU27" s="586"/>
      <c r="BV27" s="584">
        <v>148784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2400</v>
      </c>
      <c r="R28" s="467"/>
      <c r="S28" s="467"/>
      <c r="T28" s="467"/>
      <c r="U28" s="467"/>
      <c r="V28" s="506"/>
      <c r="W28" s="561"/>
      <c r="X28" s="549"/>
      <c r="Y28" s="550"/>
      <c r="Z28" s="465" t="s">
        <v>161</v>
      </c>
      <c r="AA28" s="445"/>
      <c r="AB28" s="445"/>
      <c r="AC28" s="445"/>
      <c r="AD28" s="445"/>
      <c r="AE28" s="445"/>
      <c r="AF28" s="445"/>
      <c r="AG28" s="446"/>
      <c r="AH28" s="466">
        <v>2</v>
      </c>
      <c r="AI28" s="467"/>
      <c r="AJ28" s="467"/>
      <c r="AK28" s="467"/>
      <c r="AL28" s="506"/>
      <c r="AM28" s="466" t="s">
        <v>162</v>
      </c>
      <c r="AN28" s="467"/>
      <c r="AO28" s="467"/>
      <c r="AP28" s="467"/>
      <c r="AQ28" s="467"/>
      <c r="AR28" s="506"/>
      <c r="AS28" s="466" t="s">
        <v>162</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784459</v>
      </c>
      <c r="BO28" s="379"/>
      <c r="BP28" s="379"/>
      <c r="BQ28" s="379"/>
      <c r="BR28" s="379"/>
      <c r="BS28" s="379"/>
      <c r="BT28" s="379"/>
      <c r="BU28" s="380"/>
      <c r="BV28" s="378">
        <v>796606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6</v>
      </c>
      <c r="M29" s="467"/>
      <c r="N29" s="467"/>
      <c r="O29" s="467"/>
      <c r="P29" s="506"/>
      <c r="Q29" s="466">
        <v>2200</v>
      </c>
      <c r="R29" s="467"/>
      <c r="S29" s="467"/>
      <c r="T29" s="467"/>
      <c r="U29" s="467"/>
      <c r="V29" s="506"/>
      <c r="W29" s="562"/>
      <c r="X29" s="563"/>
      <c r="Y29" s="564"/>
      <c r="Z29" s="465" t="s">
        <v>166</v>
      </c>
      <c r="AA29" s="445"/>
      <c r="AB29" s="445"/>
      <c r="AC29" s="445"/>
      <c r="AD29" s="445"/>
      <c r="AE29" s="445"/>
      <c r="AF29" s="445"/>
      <c r="AG29" s="446"/>
      <c r="AH29" s="466">
        <v>73</v>
      </c>
      <c r="AI29" s="467"/>
      <c r="AJ29" s="467"/>
      <c r="AK29" s="467"/>
      <c r="AL29" s="506"/>
      <c r="AM29" s="466">
        <v>185577</v>
      </c>
      <c r="AN29" s="467"/>
      <c r="AO29" s="467"/>
      <c r="AP29" s="467"/>
      <c r="AQ29" s="467"/>
      <c r="AR29" s="506"/>
      <c r="AS29" s="466">
        <v>2542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1887437</v>
      </c>
      <c r="BO29" s="416"/>
      <c r="BP29" s="416"/>
      <c r="BQ29" s="416"/>
      <c r="BR29" s="416"/>
      <c r="BS29" s="416"/>
      <c r="BT29" s="416"/>
      <c r="BU29" s="417"/>
      <c r="BV29" s="415">
        <v>2186049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93.5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8808034</v>
      </c>
      <c r="BO30" s="585"/>
      <c r="BP30" s="585"/>
      <c r="BQ30" s="585"/>
      <c r="BR30" s="585"/>
      <c r="BS30" s="585"/>
      <c r="BT30" s="585"/>
      <c r="BU30" s="586"/>
      <c r="BV30" s="584">
        <v>8661324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病院事業会計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IF('各会計、関係団体の財政状況及び健全化判断比率'!B32="","",'各会計、関係団体の財政状況及び健全化判断比率'!B32)</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高幡消防組合（普通会計）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雲の上</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松原診療所特別会計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IF('各会計、関係団体の財政状況及び健全化判断比率'!B33="","",'各会計、関係団体の財政状況及び健全化判断比率'!B33)</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津野山養護老人ホーム（一般会計）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梼原町土地開発公社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四万川診療所特別会計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IF('各会計、関係団体の財政状況及び健全化判断比率'!B34="","",'各会計、関係団体の財政状況及び健全化判断比率'!B34)</f>
        <v>農業集落排水事業特別会計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高陵特別養護老人ホーム（一般会計）</v>
      </c>
      <c r="BZ36" s="597"/>
      <c r="CA36" s="597"/>
      <c r="CB36" s="597"/>
      <c r="CC36" s="597"/>
      <c r="CD36" s="597"/>
      <c r="CE36" s="597"/>
      <c r="CF36" s="597"/>
      <c r="CG36" s="597"/>
      <c r="CH36" s="597"/>
      <c r="CI36" s="597"/>
      <c r="CJ36" s="597"/>
      <c r="CK36" s="597"/>
      <c r="CL36" s="597"/>
      <c r="CM36" s="597"/>
      <c r="CN36" s="165"/>
      <c r="CO36" s="596">
        <f t="shared" si="3"/>
        <v>24</v>
      </c>
      <c r="CP36" s="596"/>
      <c r="CQ36" s="597" t="str">
        <f>IF('各会計、関係団体の財政状況及び健全化判断比率'!BS9="","",'各会計、関係団体の財政状況及び健全化判断比率'!BS9)</f>
        <v>ゆすはらペレット</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11</v>
      </c>
      <c r="BF37" s="596"/>
      <c r="BG37" s="597" t="str">
        <f>IF('各会計、関係団体の財政状況及び健全化判断比率'!B35="","",'各会計、関係団体の財政状況及び健全化判断比率'!B35)</f>
        <v>風ぐるま事業特別会計</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津野山広域事務組合（津野山広域事務組合一般会計）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高知県広域食肉センター（一般会計）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高幡障害者支援施設組合（高幡障害者支援施設一般会計）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高幡広域市町村圏事務組合（一般会計）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高幡広域市町村圏事務組合（滞納整理事業特別会計）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こうち人づくり広域連合（一般会計）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21</v>
      </c>
      <c r="BX43" s="596"/>
      <c r="BY43" s="597" t="str">
        <f>IF('各会計、関係団体の財政状況及び健全化判断比率'!B77="","",'各会計、関係団体の財政状況及び健全化判断比率'!B77)</f>
        <v>高知県市町村総合事務組合（一般会計）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517</v>
      </c>
      <c r="D34" s="1181"/>
      <c r="E34" s="1182"/>
      <c r="F34" s="32">
        <v>12.77</v>
      </c>
      <c r="G34" s="33">
        <v>15.38</v>
      </c>
      <c r="H34" s="33">
        <v>16.64</v>
      </c>
      <c r="I34" s="33">
        <v>17.75</v>
      </c>
      <c r="J34" s="34">
        <v>17.420000000000002</v>
      </c>
      <c r="K34" s="22"/>
      <c r="L34" s="22"/>
      <c r="M34" s="22"/>
      <c r="N34" s="22"/>
      <c r="O34" s="22"/>
      <c r="P34" s="22"/>
    </row>
    <row r="35" spans="1:16" ht="39" customHeight="1">
      <c r="A35" s="22"/>
      <c r="B35" s="35"/>
      <c r="C35" s="1175" t="s">
        <v>518</v>
      </c>
      <c r="D35" s="1176"/>
      <c r="E35" s="1177"/>
      <c r="F35" s="36">
        <v>2.38</v>
      </c>
      <c r="G35" s="37">
        <v>2.71</v>
      </c>
      <c r="H35" s="37">
        <v>2.89</v>
      </c>
      <c r="I35" s="37">
        <v>3.1</v>
      </c>
      <c r="J35" s="38">
        <v>3.53</v>
      </c>
      <c r="K35" s="22"/>
      <c r="L35" s="22"/>
      <c r="M35" s="22"/>
      <c r="N35" s="22"/>
      <c r="O35" s="22"/>
      <c r="P35" s="22"/>
    </row>
    <row r="36" spans="1:16" ht="39" customHeight="1">
      <c r="A36" s="22"/>
      <c r="B36" s="35"/>
      <c r="C36" s="1175" t="s">
        <v>519</v>
      </c>
      <c r="D36" s="1176"/>
      <c r="E36" s="1177"/>
      <c r="F36" s="36">
        <v>0.11</v>
      </c>
      <c r="G36" s="37">
        <v>0.1</v>
      </c>
      <c r="H36" s="37">
        <v>0.11</v>
      </c>
      <c r="I36" s="37">
        <v>0.15</v>
      </c>
      <c r="J36" s="38">
        <v>0.1</v>
      </c>
      <c r="K36" s="22"/>
      <c r="L36" s="22"/>
      <c r="M36" s="22"/>
      <c r="N36" s="22"/>
      <c r="O36" s="22"/>
      <c r="P36" s="22"/>
    </row>
    <row r="37" spans="1:16" ht="39" customHeight="1">
      <c r="A37" s="22"/>
      <c r="B37" s="35"/>
      <c r="C37" s="1175" t="s">
        <v>520</v>
      </c>
      <c r="D37" s="1176"/>
      <c r="E37" s="1177"/>
      <c r="F37" s="36">
        <v>0.05</v>
      </c>
      <c r="G37" s="37">
        <v>0.3</v>
      </c>
      <c r="H37" s="37">
        <v>0.03</v>
      </c>
      <c r="I37" s="37">
        <v>0.09</v>
      </c>
      <c r="J37" s="38">
        <v>0.09</v>
      </c>
      <c r="K37" s="22"/>
      <c r="L37" s="22"/>
      <c r="M37" s="22"/>
      <c r="N37" s="22"/>
      <c r="O37" s="22"/>
      <c r="P37" s="22"/>
    </row>
    <row r="38" spans="1:16" ht="39" customHeight="1">
      <c r="A38" s="22"/>
      <c r="B38" s="35"/>
      <c r="C38" s="1175" t="s">
        <v>521</v>
      </c>
      <c r="D38" s="1176"/>
      <c r="E38" s="1177"/>
      <c r="F38" s="36">
        <v>0.56000000000000005</v>
      </c>
      <c r="G38" s="37">
        <v>0.4</v>
      </c>
      <c r="H38" s="37">
        <v>0.47</v>
      </c>
      <c r="I38" s="37">
        <v>0.47</v>
      </c>
      <c r="J38" s="38">
        <v>0.09</v>
      </c>
      <c r="K38" s="22"/>
      <c r="L38" s="22"/>
      <c r="M38" s="22"/>
      <c r="N38" s="22"/>
      <c r="O38" s="22"/>
      <c r="P38" s="22"/>
    </row>
    <row r="39" spans="1:16" ht="39" customHeight="1">
      <c r="A39" s="22"/>
      <c r="B39" s="35"/>
      <c r="C39" s="1175" t="s">
        <v>522</v>
      </c>
      <c r="D39" s="1176"/>
      <c r="E39" s="1177"/>
      <c r="F39" s="36">
        <v>0</v>
      </c>
      <c r="G39" s="37">
        <v>0</v>
      </c>
      <c r="H39" s="37">
        <v>0.01</v>
      </c>
      <c r="I39" s="37">
        <v>0.03</v>
      </c>
      <c r="J39" s="38">
        <v>0</v>
      </c>
      <c r="K39" s="22"/>
      <c r="L39" s="22"/>
      <c r="M39" s="22"/>
      <c r="N39" s="22"/>
      <c r="O39" s="22"/>
      <c r="P39" s="22"/>
    </row>
    <row r="40" spans="1:16" ht="39" customHeight="1">
      <c r="A40" s="22"/>
      <c r="B40" s="35"/>
      <c r="C40" s="1175" t="s">
        <v>523</v>
      </c>
      <c r="D40" s="1176"/>
      <c r="E40" s="1177"/>
      <c r="F40" s="36">
        <v>0</v>
      </c>
      <c r="G40" s="37">
        <v>0</v>
      </c>
      <c r="H40" s="37">
        <v>0</v>
      </c>
      <c r="I40" s="37">
        <v>0</v>
      </c>
      <c r="J40" s="38">
        <v>0</v>
      </c>
      <c r="K40" s="22"/>
      <c r="L40" s="22"/>
      <c r="M40" s="22"/>
      <c r="N40" s="22"/>
      <c r="O40" s="22"/>
      <c r="P40" s="22"/>
    </row>
    <row r="41" spans="1:16" ht="39" customHeight="1">
      <c r="A41" s="22"/>
      <c r="B41" s="35"/>
      <c r="C41" s="1175" t="s">
        <v>524</v>
      </c>
      <c r="D41" s="1176"/>
      <c r="E41" s="1177"/>
      <c r="F41" s="36">
        <v>0</v>
      </c>
      <c r="G41" s="37">
        <v>0.01</v>
      </c>
      <c r="H41" s="37">
        <v>0</v>
      </c>
      <c r="I41" s="37">
        <v>0</v>
      </c>
      <c r="J41" s="38">
        <v>0</v>
      </c>
      <c r="K41" s="22"/>
      <c r="L41" s="22"/>
      <c r="M41" s="22"/>
      <c r="N41" s="22"/>
      <c r="O41" s="22"/>
      <c r="P41" s="22"/>
    </row>
    <row r="42" spans="1:16" ht="39" customHeight="1">
      <c r="A42" s="22"/>
      <c r="B42" s="39"/>
      <c r="C42" s="1175" t="s">
        <v>525</v>
      </c>
      <c r="D42" s="1176"/>
      <c r="E42" s="1177"/>
      <c r="F42" s="36" t="s">
        <v>472</v>
      </c>
      <c r="G42" s="37" t="s">
        <v>472</v>
      </c>
      <c r="H42" s="37" t="s">
        <v>472</v>
      </c>
      <c r="I42" s="37" t="s">
        <v>472</v>
      </c>
      <c r="J42" s="38" t="s">
        <v>472</v>
      </c>
      <c r="K42" s="22"/>
      <c r="L42" s="22"/>
      <c r="M42" s="22"/>
      <c r="N42" s="22"/>
      <c r="O42" s="22"/>
      <c r="P42" s="22"/>
    </row>
    <row r="43" spans="1:16" ht="39" customHeight="1" thickBot="1">
      <c r="A43" s="22"/>
      <c r="B43" s="40"/>
      <c r="C43" s="1178" t="s">
        <v>526</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11</v>
      </c>
      <c r="C45" s="1192"/>
      <c r="D45" s="58"/>
      <c r="E45" s="1197" t="s">
        <v>12</v>
      </c>
      <c r="F45" s="1197"/>
      <c r="G45" s="1197"/>
      <c r="H45" s="1197"/>
      <c r="I45" s="1197"/>
      <c r="J45" s="1198"/>
      <c r="K45" s="59">
        <v>606</v>
      </c>
      <c r="L45" s="60">
        <v>705</v>
      </c>
      <c r="M45" s="60">
        <v>681</v>
      </c>
      <c r="N45" s="60">
        <v>700</v>
      </c>
      <c r="O45" s="61">
        <v>682</v>
      </c>
      <c r="P45" s="48"/>
      <c r="Q45" s="48"/>
      <c r="R45" s="48"/>
      <c r="S45" s="48"/>
      <c r="T45" s="48"/>
      <c r="U45" s="48"/>
    </row>
    <row r="46" spans="1:21" ht="30.75" customHeight="1">
      <c r="A46" s="48"/>
      <c r="B46" s="1193"/>
      <c r="C46" s="1194"/>
      <c r="D46" s="62"/>
      <c r="E46" s="1185" t="s">
        <v>13</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c r="A47" s="48"/>
      <c r="B47" s="1193"/>
      <c r="C47" s="1194"/>
      <c r="D47" s="62"/>
      <c r="E47" s="1185" t="s">
        <v>14</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c r="A48" s="48"/>
      <c r="B48" s="1193"/>
      <c r="C48" s="1194"/>
      <c r="D48" s="62"/>
      <c r="E48" s="1185" t="s">
        <v>15</v>
      </c>
      <c r="F48" s="1185"/>
      <c r="G48" s="1185"/>
      <c r="H48" s="1185"/>
      <c r="I48" s="1185"/>
      <c r="J48" s="1186"/>
      <c r="K48" s="63">
        <v>153</v>
      </c>
      <c r="L48" s="64">
        <v>156</v>
      </c>
      <c r="M48" s="64">
        <v>162</v>
      </c>
      <c r="N48" s="64">
        <v>161</v>
      </c>
      <c r="O48" s="65">
        <v>152</v>
      </c>
      <c r="P48" s="48"/>
      <c r="Q48" s="48"/>
      <c r="R48" s="48"/>
      <c r="S48" s="48"/>
      <c r="T48" s="48"/>
      <c r="U48" s="48"/>
    </row>
    <row r="49" spans="1:21" ht="30.75" customHeight="1">
      <c r="A49" s="48"/>
      <c r="B49" s="1193"/>
      <c r="C49" s="1194"/>
      <c r="D49" s="62"/>
      <c r="E49" s="1185" t="s">
        <v>16</v>
      </c>
      <c r="F49" s="1185"/>
      <c r="G49" s="1185"/>
      <c r="H49" s="1185"/>
      <c r="I49" s="1185"/>
      <c r="J49" s="1186"/>
      <c r="K49" s="63">
        <v>54</v>
      </c>
      <c r="L49" s="64">
        <v>46</v>
      </c>
      <c r="M49" s="64">
        <v>24</v>
      </c>
      <c r="N49" s="64">
        <v>24</v>
      </c>
      <c r="O49" s="65">
        <v>24</v>
      </c>
      <c r="P49" s="48"/>
      <c r="Q49" s="48"/>
      <c r="R49" s="48"/>
      <c r="S49" s="48"/>
      <c r="T49" s="48"/>
      <c r="U49" s="48"/>
    </row>
    <row r="50" spans="1:21" ht="30.75" customHeight="1">
      <c r="A50" s="48"/>
      <c r="B50" s="1193"/>
      <c r="C50" s="1194"/>
      <c r="D50" s="62"/>
      <c r="E50" s="1185" t="s">
        <v>17</v>
      </c>
      <c r="F50" s="1185"/>
      <c r="G50" s="1185"/>
      <c r="H50" s="1185"/>
      <c r="I50" s="1185"/>
      <c r="J50" s="1186"/>
      <c r="K50" s="63">
        <v>14</v>
      </c>
      <c r="L50" s="64">
        <v>5</v>
      </c>
      <c r="M50" s="64">
        <v>5</v>
      </c>
      <c r="N50" s="64">
        <v>5</v>
      </c>
      <c r="O50" s="65">
        <v>5</v>
      </c>
      <c r="P50" s="48"/>
      <c r="Q50" s="48"/>
      <c r="R50" s="48"/>
      <c r="S50" s="48"/>
      <c r="T50" s="48"/>
      <c r="U50" s="48"/>
    </row>
    <row r="51" spans="1:21" ht="30.75" customHeight="1">
      <c r="A51" s="48"/>
      <c r="B51" s="1195"/>
      <c r="C51" s="1196"/>
      <c r="D51" s="66"/>
      <c r="E51" s="1185" t="s">
        <v>18</v>
      </c>
      <c r="F51" s="1185"/>
      <c r="G51" s="1185"/>
      <c r="H51" s="1185"/>
      <c r="I51" s="1185"/>
      <c r="J51" s="1186"/>
      <c r="K51" s="63" t="s">
        <v>472</v>
      </c>
      <c r="L51" s="64" t="s">
        <v>472</v>
      </c>
      <c r="M51" s="64" t="s">
        <v>472</v>
      </c>
      <c r="N51" s="64" t="s">
        <v>472</v>
      </c>
      <c r="O51" s="65" t="s">
        <v>472</v>
      </c>
      <c r="P51" s="48"/>
      <c r="Q51" s="48"/>
      <c r="R51" s="48"/>
      <c r="S51" s="48"/>
      <c r="T51" s="48"/>
      <c r="U51" s="48"/>
    </row>
    <row r="52" spans="1:21" ht="30.75" customHeight="1">
      <c r="A52" s="48"/>
      <c r="B52" s="1183" t="s">
        <v>19</v>
      </c>
      <c r="C52" s="1184"/>
      <c r="D52" s="66"/>
      <c r="E52" s="1185" t="s">
        <v>20</v>
      </c>
      <c r="F52" s="1185"/>
      <c r="G52" s="1185"/>
      <c r="H52" s="1185"/>
      <c r="I52" s="1185"/>
      <c r="J52" s="1186"/>
      <c r="K52" s="63">
        <v>690</v>
      </c>
      <c r="L52" s="64">
        <v>768</v>
      </c>
      <c r="M52" s="64">
        <v>745</v>
      </c>
      <c r="N52" s="64">
        <v>761</v>
      </c>
      <c r="O52" s="65">
        <v>741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137</v>
      </c>
      <c r="L53" s="69">
        <v>144</v>
      </c>
      <c r="M53" s="69">
        <v>127</v>
      </c>
      <c r="N53" s="69">
        <v>129</v>
      </c>
      <c r="O53" s="70">
        <v>122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99" t="s">
        <v>24</v>
      </c>
      <c r="C41" s="1200"/>
      <c r="D41" s="81"/>
      <c r="E41" s="1205" t="s">
        <v>25</v>
      </c>
      <c r="F41" s="1205"/>
      <c r="G41" s="1205"/>
      <c r="H41" s="1206"/>
      <c r="I41" s="82">
        <v>5228</v>
      </c>
      <c r="J41" s="83">
        <v>4943</v>
      </c>
      <c r="K41" s="83">
        <v>4710</v>
      </c>
      <c r="L41" s="83">
        <v>4367</v>
      </c>
      <c r="M41" s="84">
        <v>3972</v>
      </c>
    </row>
    <row r="42" spans="2:13" ht="27.75" customHeight="1">
      <c r="B42" s="1201"/>
      <c r="C42" s="1202"/>
      <c r="D42" s="85"/>
      <c r="E42" s="1207" t="s">
        <v>26</v>
      </c>
      <c r="F42" s="1207"/>
      <c r="G42" s="1207"/>
      <c r="H42" s="1208"/>
      <c r="I42" s="86">
        <v>137</v>
      </c>
      <c r="J42" s="87">
        <v>124</v>
      </c>
      <c r="K42" s="87">
        <v>111</v>
      </c>
      <c r="L42" s="87">
        <v>98</v>
      </c>
      <c r="M42" s="88">
        <v>85</v>
      </c>
    </row>
    <row r="43" spans="2:13" ht="27.75" customHeight="1">
      <c r="B43" s="1201"/>
      <c r="C43" s="1202"/>
      <c r="D43" s="85"/>
      <c r="E43" s="1207" t="s">
        <v>27</v>
      </c>
      <c r="F43" s="1207"/>
      <c r="G43" s="1207"/>
      <c r="H43" s="1208"/>
      <c r="I43" s="86">
        <v>1603</v>
      </c>
      <c r="J43" s="87">
        <v>1746</v>
      </c>
      <c r="K43" s="87">
        <v>1967</v>
      </c>
      <c r="L43" s="87">
        <v>1977</v>
      </c>
      <c r="M43" s="88">
        <v>1872</v>
      </c>
    </row>
    <row r="44" spans="2:13" ht="27.75" customHeight="1">
      <c r="B44" s="1201"/>
      <c r="C44" s="1202"/>
      <c r="D44" s="85"/>
      <c r="E44" s="1207" t="s">
        <v>28</v>
      </c>
      <c r="F44" s="1207"/>
      <c r="G44" s="1207"/>
      <c r="H44" s="1208"/>
      <c r="I44" s="86">
        <v>308</v>
      </c>
      <c r="J44" s="87">
        <v>287</v>
      </c>
      <c r="K44" s="87">
        <v>263</v>
      </c>
      <c r="L44" s="87">
        <v>239</v>
      </c>
      <c r="M44" s="88">
        <v>215</v>
      </c>
    </row>
    <row r="45" spans="2:13" ht="27.75" customHeight="1">
      <c r="B45" s="1201"/>
      <c r="C45" s="1202"/>
      <c r="D45" s="85"/>
      <c r="E45" s="1207" t="s">
        <v>29</v>
      </c>
      <c r="F45" s="1207"/>
      <c r="G45" s="1207"/>
      <c r="H45" s="1208"/>
      <c r="I45" s="86">
        <v>395</v>
      </c>
      <c r="J45" s="87">
        <v>373</v>
      </c>
      <c r="K45" s="87">
        <v>334</v>
      </c>
      <c r="L45" s="87">
        <v>315</v>
      </c>
      <c r="M45" s="88">
        <v>262</v>
      </c>
    </row>
    <row r="46" spans="2:13" ht="27.75" customHeight="1">
      <c r="B46" s="1201"/>
      <c r="C46" s="1202"/>
      <c r="D46" s="85"/>
      <c r="E46" s="1207" t="s">
        <v>30</v>
      </c>
      <c r="F46" s="1207"/>
      <c r="G46" s="1207"/>
      <c r="H46" s="1208"/>
      <c r="I46" s="86" t="s">
        <v>472</v>
      </c>
      <c r="J46" s="87" t="s">
        <v>472</v>
      </c>
      <c r="K46" s="87" t="s">
        <v>472</v>
      </c>
      <c r="L46" s="87" t="s">
        <v>472</v>
      </c>
      <c r="M46" s="88" t="s">
        <v>472</v>
      </c>
    </row>
    <row r="47" spans="2:13" ht="27.75" customHeight="1">
      <c r="B47" s="1201"/>
      <c r="C47" s="1202"/>
      <c r="D47" s="85"/>
      <c r="E47" s="1207" t="s">
        <v>31</v>
      </c>
      <c r="F47" s="1207"/>
      <c r="G47" s="1207"/>
      <c r="H47" s="1208"/>
      <c r="I47" s="86" t="s">
        <v>472</v>
      </c>
      <c r="J47" s="87" t="s">
        <v>472</v>
      </c>
      <c r="K47" s="87" t="s">
        <v>472</v>
      </c>
      <c r="L47" s="87" t="s">
        <v>472</v>
      </c>
      <c r="M47" s="88" t="s">
        <v>472</v>
      </c>
    </row>
    <row r="48" spans="2:13" ht="27.75" customHeight="1">
      <c r="B48" s="1203"/>
      <c r="C48" s="1204"/>
      <c r="D48" s="85"/>
      <c r="E48" s="1207" t="s">
        <v>32</v>
      </c>
      <c r="F48" s="1207"/>
      <c r="G48" s="1207"/>
      <c r="H48" s="1208"/>
      <c r="I48" s="86" t="s">
        <v>472</v>
      </c>
      <c r="J48" s="87" t="s">
        <v>472</v>
      </c>
      <c r="K48" s="87" t="s">
        <v>472</v>
      </c>
      <c r="L48" s="87" t="s">
        <v>472</v>
      </c>
      <c r="M48" s="88" t="s">
        <v>472</v>
      </c>
    </row>
    <row r="49" spans="2:13" ht="27.75" customHeight="1">
      <c r="B49" s="1209" t="s">
        <v>33</v>
      </c>
      <c r="C49" s="1210"/>
      <c r="D49" s="89"/>
      <c r="E49" s="1207" t="s">
        <v>34</v>
      </c>
      <c r="F49" s="1207"/>
      <c r="G49" s="1207"/>
      <c r="H49" s="1208"/>
      <c r="I49" s="86">
        <v>10917</v>
      </c>
      <c r="J49" s="87">
        <v>11344</v>
      </c>
      <c r="K49" s="87">
        <v>11922</v>
      </c>
      <c r="L49" s="87">
        <v>11992</v>
      </c>
      <c r="M49" s="88">
        <v>11826</v>
      </c>
    </row>
    <row r="50" spans="2:13" ht="27.75" customHeight="1">
      <c r="B50" s="1201"/>
      <c r="C50" s="1202"/>
      <c r="D50" s="85"/>
      <c r="E50" s="1207" t="s">
        <v>35</v>
      </c>
      <c r="F50" s="1207"/>
      <c r="G50" s="1207"/>
      <c r="H50" s="1208"/>
      <c r="I50" s="86" t="s">
        <v>472</v>
      </c>
      <c r="J50" s="87" t="s">
        <v>472</v>
      </c>
      <c r="K50" s="87" t="s">
        <v>472</v>
      </c>
      <c r="L50" s="87" t="s">
        <v>472</v>
      </c>
      <c r="M50" s="88" t="s">
        <v>472</v>
      </c>
    </row>
    <row r="51" spans="2:13" ht="27.75" customHeight="1">
      <c r="B51" s="1203"/>
      <c r="C51" s="1204"/>
      <c r="D51" s="85"/>
      <c r="E51" s="1207" t="s">
        <v>36</v>
      </c>
      <c r="F51" s="1207"/>
      <c r="G51" s="1207"/>
      <c r="H51" s="1208"/>
      <c r="I51" s="86">
        <v>6177</v>
      </c>
      <c r="J51" s="87">
        <v>5970</v>
      </c>
      <c r="K51" s="87">
        <v>5959</v>
      </c>
      <c r="L51" s="87">
        <v>5693</v>
      </c>
      <c r="M51" s="88">
        <v>5425</v>
      </c>
    </row>
    <row r="52" spans="2:13" ht="27.75" customHeight="1" thickBot="1">
      <c r="B52" s="1211" t="s">
        <v>37</v>
      </c>
      <c r="C52" s="1212"/>
      <c r="D52" s="90"/>
      <c r="E52" s="1213" t="s">
        <v>38</v>
      </c>
      <c r="F52" s="1213"/>
      <c r="G52" s="1213"/>
      <c r="H52" s="1214"/>
      <c r="I52" s="91">
        <v>-9421</v>
      </c>
      <c r="J52" s="92">
        <v>-9841</v>
      </c>
      <c r="K52" s="92">
        <v>-10497</v>
      </c>
      <c r="L52" s="92">
        <v>-10689</v>
      </c>
      <c r="M52" s="93">
        <v>-10845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15" t="s">
        <v>559</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24"/>
      <c r="H50" s="1225"/>
      <c r="I50" s="1225"/>
      <c r="J50" s="1226"/>
      <c r="K50" s="354" t="s">
        <v>512</v>
      </c>
      <c r="L50" s="354" t="s">
        <v>513</v>
      </c>
      <c r="M50" s="354" t="s">
        <v>514</v>
      </c>
      <c r="N50" s="354" t="s">
        <v>515</v>
      </c>
      <c r="O50" s="354" t="s">
        <v>516</v>
      </c>
    </row>
    <row r="51" spans="1:17">
      <c r="B51" s="248"/>
      <c r="C51" s="244"/>
      <c r="D51" s="244"/>
      <c r="E51" s="244"/>
      <c r="F51" s="244"/>
      <c r="G51" s="1227" t="s">
        <v>552</v>
      </c>
      <c r="H51" s="1228"/>
      <c r="I51" s="1233" t="s">
        <v>553</v>
      </c>
      <c r="J51" s="1233"/>
      <c r="K51" s="1235"/>
      <c r="L51" s="1235"/>
      <c r="M51" s="1235"/>
      <c r="N51" s="1235"/>
      <c r="O51" s="1236"/>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554</v>
      </c>
      <c r="J53" s="1237"/>
      <c r="K53" s="1238"/>
      <c r="L53" s="1238"/>
      <c r="M53" s="1238"/>
      <c r="N53" s="1238"/>
      <c r="O53" s="1240">
        <v>57.1</v>
      </c>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1" t="s">
        <v>555</v>
      </c>
      <c r="H55" s="1242"/>
      <c r="I55" s="1237" t="s">
        <v>553</v>
      </c>
      <c r="J55" s="1237"/>
      <c r="K55" s="1235"/>
      <c r="L55" s="1235"/>
      <c r="M55" s="1235"/>
      <c r="N55" s="1235"/>
      <c r="O55" s="1236">
        <v>0</v>
      </c>
    </row>
    <row r="56" spans="1:17">
      <c r="A56" s="355"/>
      <c r="B56" s="248"/>
      <c r="C56" s="244"/>
      <c r="D56" s="244"/>
      <c r="E56" s="244"/>
      <c r="F56" s="244"/>
      <c r="G56" s="1243"/>
      <c r="H56" s="1244"/>
      <c r="I56" s="1237"/>
      <c r="J56" s="1237"/>
      <c r="K56" s="1236"/>
      <c r="L56" s="1236"/>
      <c r="M56" s="1236"/>
      <c r="N56" s="1236"/>
      <c r="O56" s="1236"/>
    </row>
    <row r="57" spans="1:17" s="355" customFormat="1">
      <c r="B57" s="356"/>
      <c r="C57" s="352"/>
      <c r="D57" s="352"/>
      <c r="E57" s="352"/>
      <c r="F57" s="352"/>
      <c r="G57" s="1243"/>
      <c r="H57" s="1244"/>
      <c r="I57" s="1247" t="s">
        <v>554</v>
      </c>
      <c r="J57" s="1247"/>
      <c r="K57" s="1238"/>
      <c r="L57" s="1238"/>
      <c r="M57" s="1238"/>
      <c r="N57" s="1238"/>
      <c r="O57" s="1240">
        <v>51.6</v>
      </c>
      <c r="P57" s="357"/>
      <c r="Q57" s="356"/>
    </row>
    <row r="58" spans="1:17" s="355" customFormat="1">
      <c r="A58" s="243"/>
      <c r="B58" s="356"/>
      <c r="C58" s="352"/>
      <c r="D58" s="352"/>
      <c r="E58" s="352"/>
      <c r="F58" s="352"/>
      <c r="G58" s="1245"/>
      <c r="H58" s="1246"/>
      <c r="I58" s="1247"/>
      <c r="J58" s="1247"/>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15"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24"/>
      <c r="H72" s="1225"/>
      <c r="I72" s="1225"/>
      <c r="J72" s="1226"/>
      <c r="K72" s="354" t="s">
        <v>512</v>
      </c>
      <c r="L72" s="354" t="s">
        <v>513</v>
      </c>
      <c r="M72" s="354" t="s">
        <v>514</v>
      </c>
      <c r="N72" s="354" t="s">
        <v>515</v>
      </c>
      <c r="O72" s="354" t="s">
        <v>516</v>
      </c>
    </row>
    <row r="73" spans="2:30">
      <c r="B73" s="248"/>
      <c r="C73" s="244"/>
      <c r="D73" s="244"/>
      <c r="E73" s="244"/>
      <c r="F73" s="244"/>
      <c r="G73" s="1227" t="s">
        <v>552</v>
      </c>
      <c r="H73" s="1228"/>
      <c r="I73" s="1233" t="s">
        <v>553</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558</v>
      </c>
      <c r="J75" s="1237"/>
      <c r="K75" s="1240">
        <v>5.6</v>
      </c>
      <c r="L75" s="1240">
        <v>5.2</v>
      </c>
      <c r="M75" s="1240">
        <v>5.2</v>
      </c>
      <c r="N75" s="1240">
        <v>5.5</v>
      </c>
      <c r="O75" s="1240">
        <v>5.3</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1" t="s">
        <v>555</v>
      </c>
      <c r="H77" s="1242"/>
      <c r="I77" s="1237" t="s">
        <v>553</v>
      </c>
      <c r="J77" s="1237"/>
      <c r="K77" s="1248">
        <v>0</v>
      </c>
      <c r="L77" s="1248">
        <v>0</v>
      </c>
      <c r="M77" s="1236">
        <v>0</v>
      </c>
      <c r="N77" s="1236">
        <v>0</v>
      </c>
      <c r="O77" s="1236">
        <v>0</v>
      </c>
      <c r="R77" s="243">
        <v>12.3</v>
      </c>
      <c r="T77" s="243">
        <v>11.1</v>
      </c>
    </row>
    <row r="78" spans="2:30">
      <c r="B78" s="248"/>
      <c r="C78" s="244"/>
      <c r="D78" s="244"/>
      <c r="E78" s="244"/>
      <c r="F78" s="244"/>
      <c r="G78" s="1243"/>
      <c r="H78" s="1244"/>
      <c r="I78" s="1237"/>
      <c r="J78" s="1237"/>
      <c r="K78" s="1248"/>
      <c r="L78" s="1248"/>
      <c r="M78" s="1236"/>
      <c r="N78" s="1236"/>
      <c r="O78" s="1236"/>
    </row>
    <row r="79" spans="2:30">
      <c r="B79" s="248"/>
      <c r="C79" s="244"/>
      <c r="D79" s="244"/>
      <c r="E79" s="244"/>
      <c r="F79" s="244"/>
      <c r="G79" s="1243"/>
      <c r="H79" s="1244"/>
      <c r="I79" s="1249" t="s">
        <v>558</v>
      </c>
      <c r="J79" s="1247"/>
      <c r="K79" s="1250">
        <v>11.4</v>
      </c>
      <c r="L79" s="1250">
        <v>10.1</v>
      </c>
      <c r="M79" s="1250">
        <v>9.1999999999999993</v>
      </c>
      <c r="N79" s="1250">
        <v>8.1999999999999993</v>
      </c>
      <c r="O79" s="1250">
        <v>7.8</v>
      </c>
      <c r="V79" s="243">
        <v>53.5</v>
      </c>
      <c r="X79" s="243">
        <v>48.2</v>
      </c>
      <c r="Z79" s="243">
        <v>34.200000000000003</v>
      </c>
      <c r="AB79" s="243">
        <v>30.3</v>
      </c>
      <c r="AD79" s="243">
        <v>28.9</v>
      </c>
    </row>
    <row r="80" spans="2:30">
      <c r="B80" s="248"/>
      <c r="C80" s="244"/>
      <c r="D80" s="244"/>
      <c r="E80" s="244"/>
      <c r="F80" s="244"/>
      <c r="G80" s="1245"/>
      <c r="H80" s="1246"/>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337611</v>
      </c>
      <c r="E3" s="116"/>
      <c r="F3" s="117">
        <v>216155</v>
      </c>
      <c r="G3" s="118"/>
      <c r="H3" s="119"/>
    </row>
    <row r="4" spans="1:8">
      <c r="A4" s="120"/>
      <c r="B4" s="121"/>
      <c r="C4" s="122"/>
      <c r="D4" s="123">
        <v>153524</v>
      </c>
      <c r="E4" s="124"/>
      <c r="F4" s="125">
        <v>108827</v>
      </c>
      <c r="G4" s="126"/>
      <c r="H4" s="127"/>
    </row>
    <row r="5" spans="1:8">
      <c r="A5" s="108" t="s">
        <v>506</v>
      </c>
      <c r="B5" s="113"/>
      <c r="C5" s="114"/>
      <c r="D5" s="115">
        <v>335415</v>
      </c>
      <c r="E5" s="116"/>
      <c r="F5" s="117">
        <v>228305</v>
      </c>
      <c r="G5" s="118"/>
      <c r="H5" s="119"/>
    </row>
    <row r="6" spans="1:8">
      <c r="A6" s="120"/>
      <c r="B6" s="121"/>
      <c r="C6" s="122"/>
      <c r="D6" s="123">
        <v>143734</v>
      </c>
      <c r="E6" s="124"/>
      <c r="F6" s="125">
        <v>86611</v>
      </c>
      <c r="G6" s="126"/>
      <c r="H6" s="127"/>
    </row>
    <row r="7" spans="1:8">
      <c r="A7" s="108" t="s">
        <v>507</v>
      </c>
      <c r="B7" s="113"/>
      <c r="C7" s="114"/>
      <c r="D7" s="115">
        <v>419378</v>
      </c>
      <c r="E7" s="116"/>
      <c r="F7" s="117">
        <v>316331</v>
      </c>
      <c r="G7" s="118"/>
      <c r="H7" s="119"/>
    </row>
    <row r="8" spans="1:8">
      <c r="A8" s="120"/>
      <c r="B8" s="121"/>
      <c r="C8" s="122"/>
      <c r="D8" s="123">
        <v>198939</v>
      </c>
      <c r="E8" s="124"/>
      <c r="F8" s="125">
        <v>106387</v>
      </c>
      <c r="G8" s="126"/>
      <c r="H8" s="127"/>
    </row>
    <row r="9" spans="1:8">
      <c r="A9" s="108" t="s">
        <v>508</v>
      </c>
      <c r="B9" s="113"/>
      <c r="C9" s="114"/>
      <c r="D9" s="115">
        <v>440998</v>
      </c>
      <c r="E9" s="116"/>
      <c r="F9" s="117">
        <v>333013</v>
      </c>
      <c r="G9" s="118"/>
      <c r="H9" s="119"/>
    </row>
    <row r="10" spans="1:8">
      <c r="A10" s="120"/>
      <c r="B10" s="121"/>
      <c r="C10" s="122"/>
      <c r="D10" s="123">
        <v>206446</v>
      </c>
      <c r="E10" s="124"/>
      <c r="F10" s="125">
        <v>126732</v>
      </c>
      <c r="G10" s="126"/>
      <c r="H10" s="127"/>
    </row>
    <row r="11" spans="1:8">
      <c r="A11" s="108" t="s">
        <v>509</v>
      </c>
      <c r="B11" s="113"/>
      <c r="C11" s="114"/>
      <c r="D11" s="115">
        <v>404764</v>
      </c>
      <c r="E11" s="116"/>
      <c r="F11" s="117">
        <v>280458</v>
      </c>
      <c r="G11" s="118"/>
      <c r="H11" s="119"/>
    </row>
    <row r="12" spans="1:8">
      <c r="A12" s="120"/>
      <c r="B12" s="121"/>
      <c r="C12" s="128"/>
      <c r="D12" s="123">
        <v>210979</v>
      </c>
      <c r="E12" s="124"/>
      <c r="F12" s="125">
        <v>127286</v>
      </c>
      <c r="G12" s="126"/>
      <c r="H12" s="127"/>
    </row>
    <row r="13" spans="1:8">
      <c r="A13" s="108"/>
      <c r="B13" s="113"/>
      <c r="C13" s="129"/>
      <c r="D13" s="130">
        <v>387633</v>
      </c>
      <c r="E13" s="131"/>
      <c r="F13" s="132">
        <v>274852</v>
      </c>
      <c r="G13" s="133"/>
      <c r="H13" s="119"/>
    </row>
    <row r="14" spans="1:8">
      <c r="A14" s="120"/>
      <c r="B14" s="121"/>
      <c r="C14" s="122"/>
      <c r="D14" s="123">
        <v>182724</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2.39</v>
      </c>
      <c r="C19" s="134">
        <f>ROUND(VALUE(SUBSTITUTE(実質収支比率等に係る経年分析!G$48,"▲","-")),2)</f>
        <v>2.73</v>
      </c>
      <c r="D19" s="134">
        <f>ROUND(VALUE(SUBSTITUTE(実質収支比率等に係る経年分析!H$48,"▲","-")),2)</f>
        <v>2.9</v>
      </c>
      <c r="E19" s="134">
        <f>ROUND(VALUE(SUBSTITUTE(実質収支比率等に係る経年分析!I$48,"▲","-")),2)</f>
        <v>3.1</v>
      </c>
      <c r="F19" s="134">
        <f>ROUND(VALUE(SUBSTITUTE(実質収支比率等に係る経年分析!J$48,"▲","-")),2)</f>
        <v>3.54</v>
      </c>
    </row>
    <row r="20" spans="1:11">
      <c r="A20" s="134" t="s">
        <v>43</v>
      </c>
      <c r="B20" s="134">
        <f>ROUND(VALUE(SUBSTITUTE(実質収支比率等に係る経年分析!F$47,"▲","-")),2)</f>
        <v>13.81</v>
      </c>
      <c r="C20" s="134">
        <f>ROUND(VALUE(SUBSTITUTE(実質収支比率等に係る経年分析!G$47,"▲","-")),2)</f>
        <v>16.670000000000002</v>
      </c>
      <c r="D20" s="134">
        <f>ROUND(VALUE(SUBSTITUTE(実質収支比率等に係る経年分析!H$47,"▲","-")),2)</f>
        <v>18.5</v>
      </c>
      <c r="E20" s="134">
        <f>ROUND(VALUE(SUBSTITUTE(実質収支比率等に係る経年分析!I$47,"▲","-")),2)</f>
        <v>25.63</v>
      </c>
      <c r="F20" s="134">
        <f>ROUND(VALUE(SUBSTITUTE(実質収支比率等に係る経年分析!J$47,"▲","-")),2)</f>
        <v>24.93</v>
      </c>
    </row>
    <row r="21" spans="1:11">
      <c r="A21" s="134" t="s">
        <v>44</v>
      </c>
      <c r="B21" s="134">
        <f>IF(ISNUMBER(VALUE(SUBSTITUTE(実質収支比率等に係る経年分析!F$49,"▲","-"))),ROUND(VALUE(SUBSTITUTE(実質収支比率等に係る経年分析!F$49,"▲","-")),2),NA())</f>
        <v>6.44</v>
      </c>
      <c r="C21" s="134">
        <f>IF(ISNUMBER(VALUE(SUBSTITUTE(実質収支比率等に係る経年分析!G$49,"▲","-"))),ROUND(VALUE(SUBSTITUTE(実質収支比率等に係る経年分析!G$49,"▲","-")),2),NA())</f>
        <v>6.21</v>
      </c>
      <c r="D21" s="134">
        <f>IF(ISNUMBER(VALUE(SUBSTITUTE(実質収支比率等に係る経年分析!H$49,"▲","-"))),ROUND(VALUE(SUBSTITUTE(実質収支比率等に係る経年分析!H$49,"▲","-")),2),NA())</f>
        <v>6.16</v>
      </c>
      <c r="E21" s="134">
        <f>IF(ISNUMBER(VALUE(SUBSTITUTE(実質収支比率等に係る経年分析!I$49,"▲","-"))),ROUND(VALUE(SUBSTITUTE(実質収支比率等に係る経年分析!I$49,"▲","-")),2),NA())</f>
        <v>15.46</v>
      </c>
      <c r="F21" s="134">
        <f>IF(ISNUMBER(VALUE(SUBSTITUTE(実質収支比率等に係る経年分析!J$49,"▲","-"))),ROUND(VALUE(SUBSTITUTE(実質収支比率等に係る経年分析!J$49,"▲","-")),2),NA())</f>
        <v>10.08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四万川診療所特別会計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松原診療所特別会計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0.56000000000000005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風ぐるま事業特別会計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3.53</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17.420000000000002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690</v>
      </c>
      <c r="E42" s="136"/>
      <c r="F42" s="136"/>
      <c r="G42" s="136">
        <f>'実質公債費比率（分子）の構造'!L$52</f>
        <v>768</v>
      </c>
      <c r="H42" s="136"/>
      <c r="I42" s="136"/>
      <c r="J42" s="136">
        <f>'実質公債費比率（分子）の構造'!M$52</f>
        <v>745</v>
      </c>
      <c r="K42" s="136"/>
      <c r="L42" s="136"/>
      <c r="M42" s="136">
        <f>'実質公債費比率（分子）の構造'!N$52</f>
        <v>761</v>
      </c>
      <c r="N42" s="136"/>
      <c r="O42" s="136"/>
      <c r="P42" s="136">
        <f>'実質公債費比率（分子）の構造'!O$52</f>
        <v>741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14</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c r="A45" s="136" t="s">
        <v>54</v>
      </c>
      <c r="B45" s="136">
        <f>'実質公債費比率（分子）の構造'!K$49</f>
        <v>54</v>
      </c>
      <c r="C45" s="136"/>
      <c r="D45" s="136"/>
      <c r="E45" s="136">
        <f>'実質公債費比率（分子）の構造'!L$49</f>
        <v>46</v>
      </c>
      <c r="F45" s="136"/>
      <c r="G45" s="136"/>
      <c r="H45" s="136">
        <f>'実質公債費比率（分子）の構造'!M$49</f>
        <v>24</v>
      </c>
      <c r="I45" s="136"/>
      <c r="J45" s="136"/>
      <c r="K45" s="136">
        <f>'実質公債費比率（分子）の構造'!N$49</f>
        <v>24</v>
      </c>
      <c r="L45" s="136"/>
      <c r="M45" s="136"/>
      <c r="N45" s="136">
        <f>'実質公債費比率（分子）の構造'!O$49</f>
        <v>24</v>
      </c>
      <c r="O45" s="136"/>
      <c r="P45" s="136"/>
    </row>
    <row r="46" spans="1:16">
      <c r="A46" s="136" t="s">
        <v>55</v>
      </c>
      <c r="B46" s="136">
        <f>'実質公債費比率（分子）の構造'!K$48</f>
        <v>153</v>
      </c>
      <c r="C46" s="136"/>
      <c r="D46" s="136"/>
      <c r="E46" s="136">
        <f>'実質公債費比率（分子）の構造'!L$48</f>
        <v>156</v>
      </c>
      <c r="F46" s="136"/>
      <c r="G46" s="136"/>
      <c r="H46" s="136">
        <f>'実質公債費比率（分子）の構造'!M$48</f>
        <v>162</v>
      </c>
      <c r="I46" s="136"/>
      <c r="J46" s="136"/>
      <c r="K46" s="136">
        <f>'実質公債費比率（分子）の構造'!N$48</f>
        <v>161</v>
      </c>
      <c r="L46" s="136"/>
      <c r="M46" s="136"/>
      <c r="N46" s="136">
        <f>'実質公債費比率（分子）の構造'!O$48</f>
        <v>152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606</v>
      </c>
      <c r="C49" s="136"/>
      <c r="D49" s="136"/>
      <c r="E49" s="136">
        <f>'実質公債費比率（分子）の構造'!L$45</f>
        <v>705</v>
      </c>
      <c r="F49" s="136"/>
      <c r="G49" s="136"/>
      <c r="H49" s="136">
        <f>'実質公債費比率（分子）の構造'!M$45</f>
        <v>681</v>
      </c>
      <c r="I49" s="136"/>
      <c r="J49" s="136"/>
      <c r="K49" s="136">
        <f>'実質公債費比率（分子）の構造'!N$45</f>
        <v>700</v>
      </c>
      <c r="L49" s="136"/>
      <c r="M49" s="136"/>
      <c r="N49" s="136">
        <f>'実質公債費比率（分子）の構造'!O$45</f>
        <v>682</v>
      </c>
      <c r="O49" s="136"/>
      <c r="P49" s="136"/>
    </row>
    <row r="50" spans="1:16">
      <c r="A50" s="136" t="s">
        <v>59</v>
      </c>
      <c r="B50" s="136" t="e">
        <f>NA()</f>
        <v>#N/A</v>
      </c>
      <c r="C50" s="136">
        <f>IF(ISNUMBER('実質公債費比率（分子）の構造'!K$53),'実質公債費比率（分子）の構造'!K$53,NA())</f>
        <v>137</v>
      </c>
      <c r="D50" s="136" t="e">
        <f>NA()</f>
        <v>#N/A</v>
      </c>
      <c r="E50" s="136" t="e">
        <f>NA()</f>
        <v>#N/A</v>
      </c>
      <c r="F50" s="136">
        <f>IF(ISNUMBER('実質公債費比率（分子）の構造'!L$53),'実質公債費比率（分子）の構造'!L$53,NA())</f>
        <v>144</v>
      </c>
      <c r="G50" s="136" t="e">
        <f>NA()</f>
        <v>#N/A</v>
      </c>
      <c r="H50" s="136" t="e">
        <f>NA()</f>
        <v>#N/A</v>
      </c>
      <c r="I50" s="136">
        <f>IF(ISNUMBER('実質公債費比率（分子）の構造'!M$53),'実質公債費比率（分子）の構造'!M$53,NA())</f>
        <v>127</v>
      </c>
      <c r="J50" s="136" t="e">
        <f>NA()</f>
        <v>#N/A</v>
      </c>
      <c r="K50" s="136" t="e">
        <f>NA()</f>
        <v>#N/A</v>
      </c>
      <c r="L50" s="136">
        <f>IF(ISNUMBER('実質公債費比率（分子）の構造'!N$53),'実質公債費比率（分子）の構造'!N$53,NA())</f>
        <v>129</v>
      </c>
      <c r="M50" s="136" t="e">
        <f>NA()</f>
        <v>#N/A</v>
      </c>
      <c r="N50" s="136" t="e">
        <f>NA()</f>
        <v>#N/A</v>
      </c>
      <c r="O50" s="136">
        <f>IF(ISNUMBER('実質公債費比率（分子）の構造'!O$53),'実質公債費比率（分子）の構造'!O$53,NA())</f>
        <v>122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6177</v>
      </c>
      <c r="E56" s="135"/>
      <c r="F56" s="135"/>
      <c r="G56" s="135">
        <f>'将来負担比率（分子）の構造'!J$51</f>
        <v>5970</v>
      </c>
      <c r="H56" s="135"/>
      <c r="I56" s="135"/>
      <c r="J56" s="135">
        <f>'将来負担比率（分子）の構造'!K$51</f>
        <v>5959</v>
      </c>
      <c r="K56" s="135"/>
      <c r="L56" s="135"/>
      <c r="M56" s="135">
        <f>'将来負担比率（分子）の構造'!L$51</f>
        <v>5693</v>
      </c>
      <c r="N56" s="135"/>
      <c r="O56" s="135"/>
      <c r="P56" s="135">
        <f>'将来負担比率（分子）の構造'!M$51</f>
        <v>5425</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10917</v>
      </c>
      <c r="E58" s="135"/>
      <c r="F58" s="135"/>
      <c r="G58" s="135">
        <f>'将来負担比率（分子）の構造'!J$49</f>
        <v>11344</v>
      </c>
      <c r="H58" s="135"/>
      <c r="I58" s="135"/>
      <c r="J58" s="135">
        <f>'将来負担比率（分子）の構造'!K$49</f>
        <v>11922</v>
      </c>
      <c r="K58" s="135"/>
      <c r="L58" s="135"/>
      <c r="M58" s="135">
        <f>'将来負担比率（分子）の構造'!L$49</f>
        <v>11992</v>
      </c>
      <c r="N58" s="135"/>
      <c r="O58" s="135"/>
      <c r="P58" s="135">
        <f>'将来負担比率（分子）の構造'!M$49</f>
        <v>11826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395</v>
      </c>
      <c r="C62" s="135"/>
      <c r="D62" s="135"/>
      <c r="E62" s="135">
        <f>'将来負担比率（分子）の構造'!J$45</f>
        <v>373</v>
      </c>
      <c r="F62" s="135"/>
      <c r="G62" s="135"/>
      <c r="H62" s="135">
        <f>'将来負担比率（分子）の構造'!K$45</f>
        <v>334</v>
      </c>
      <c r="I62" s="135"/>
      <c r="J62" s="135"/>
      <c r="K62" s="135">
        <f>'将来負担比率（分子）の構造'!L$45</f>
        <v>315</v>
      </c>
      <c r="L62" s="135"/>
      <c r="M62" s="135"/>
      <c r="N62" s="135">
        <f>'将来負担比率（分子）の構造'!M$45</f>
        <v>262</v>
      </c>
      <c r="O62" s="135"/>
      <c r="P62" s="135"/>
    </row>
    <row r="63" spans="1:16">
      <c r="A63" s="135" t="s">
        <v>28</v>
      </c>
      <c r="B63" s="135">
        <f>'将来負担比率（分子）の構造'!I$44</f>
        <v>308</v>
      </c>
      <c r="C63" s="135"/>
      <c r="D63" s="135"/>
      <c r="E63" s="135">
        <f>'将来負担比率（分子）の構造'!J$44</f>
        <v>287</v>
      </c>
      <c r="F63" s="135"/>
      <c r="G63" s="135"/>
      <c r="H63" s="135">
        <f>'将来負担比率（分子）の構造'!K$44</f>
        <v>263</v>
      </c>
      <c r="I63" s="135"/>
      <c r="J63" s="135"/>
      <c r="K63" s="135">
        <f>'将来負担比率（分子）の構造'!L$44</f>
        <v>239</v>
      </c>
      <c r="L63" s="135"/>
      <c r="M63" s="135"/>
      <c r="N63" s="135">
        <f>'将来負担比率（分子）の構造'!M$44</f>
        <v>215</v>
      </c>
      <c r="O63" s="135"/>
      <c r="P63" s="135"/>
    </row>
    <row r="64" spans="1:16">
      <c r="A64" s="135" t="s">
        <v>27</v>
      </c>
      <c r="B64" s="135">
        <f>'将来負担比率（分子）の構造'!I$43</f>
        <v>1603</v>
      </c>
      <c r="C64" s="135"/>
      <c r="D64" s="135"/>
      <c r="E64" s="135">
        <f>'将来負担比率（分子）の構造'!J$43</f>
        <v>1746</v>
      </c>
      <c r="F64" s="135"/>
      <c r="G64" s="135"/>
      <c r="H64" s="135">
        <f>'将来負担比率（分子）の構造'!K$43</f>
        <v>1967</v>
      </c>
      <c r="I64" s="135"/>
      <c r="J64" s="135"/>
      <c r="K64" s="135">
        <f>'将来負担比率（分子）の構造'!L$43</f>
        <v>1977</v>
      </c>
      <c r="L64" s="135"/>
      <c r="M64" s="135"/>
      <c r="N64" s="135">
        <f>'将来負担比率（分子）の構造'!M$43</f>
        <v>1872</v>
      </c>
      <c r="O64" s="135"/>
      <c r="P64" s="135"/>
    </row>
    <row r="65" spans="1:16">
      <c r="A65" s="135" t="s">
        <v>26</v>
      </c>
      <c r="B65" s="135">
        <f>'将来負担比率（分子）の構造'!I$42</f>
        <v>137</v>
      </c>
      <c r="C65" s="135"/>
      <c r="D65" s="135"/>
      <c r="E65" s="135">
        <f>'将来負担比率（分子）の構造'!J$42</f>
        <v>124</v>
      </c>
      <c r="F65" s="135"/>
      <c r="G65" s="135"/>
      <c r="H65" s="135">
        <f>'将来負担比率（分子）の構造'!K$42</f>
        <v>111</v>
      </c>
      <c r="I65" s="135"/>
      <c r="J65" s="135"/>
      <c r="K65" s="135">
        <f>'将来負担比率（分子）の構造'!L$42</f>
        <v>98</v>
      </c>
      <c r="L65" s="135"/>
      <c r="M65" s="135"/>
      <c r="N65" s="135">
        <f>'将来負担比率（分子）の構造'!M$42</f>
        <v>85</v>
      </c>
      <c r="O65" s="135"/>
      <c r="P65" s="135"/>
    </row>
    <row r="66" spans="1:16">
      <c r="A66" s="135" t="s">
        <v>25</v>
      </c>
      <c r="B66" s="135">
        <f>'将来負担比率（分子）の構造'!I$41</f>
        <v>5228</v>
      </c>
      <c r="C66" s="135"/>
      <c r="D66" s="135"/>
      <c r="E66" s="135">
        <f>'将来負担比率（分子）の構造'!J$41</f>
        <v>4943</v>
      </c>
      <c r="F66" s="135"/>
      <c r="G66" s="135"/>
      <c r="H66" s="135">
        <f>'将来負担比率（分子）の構造'!K$41</f>
        <v>4710</v>
      </c>
      <c r="I66" s="135"/>
      <c r="J66" s="135"/>
      <c r="K66" s="135">
        <f>'将来負担比率（分子）の構造'!L$41</f>
        <v>4367</v>
      </c>
      <c r="L66" s="135"/>
      <c r="M66" s="135"/>
      <c r="N66" s="135">
        <f>'将来負担比率（分子）の構造'!M$41</f>
        <v>3972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296425</v>
      </c>
      <c r="S5" s="613"/>
      <c r="T5" s="613"/>
      <c r="U5" s="613"/>
      <c r="V5" s="613"/>
      <c r="W5" s="613"/>
      <c r="X5" s="613"/>
      <c r="Y5" s="614"/>
      <c r="Z5" s="615">
        <v>4.7</v>
      </c>
      <c r="AA5" s="615"/>
      <c r="AB5" s="615"/>
      <c r="AC5" s="615"/>
      <c r="AD5" s="616">
        <v>296425</v>
      </c>
      <c r="AE5" s="616"/>
      <c r="AF5" s="616"/>
      <c r="AG5" s="616"/>
      <c r="AH5" s="616"/>
      <c r="AI5" s="616"/>
      <c r="AJ5" s="616"/>
      <c r="AK5" s="616"/>
      <c r="AL5" s="617">
        <v>9.8000000000000007</v>
      </c>
      <c r="AM5" s="618"/>
      <c r="AN5" s="618"/>
      <c r="AO5" s="619"/>
      <c r="AP5" s="609" t="s">
        <v>205</v>
      </c>
      <c r="AQ5" s="610"/>
      <c r="AR5" s="610"/>
      <c r="AS5" s="610"/>
      <c r="AT5" s="610"/>
      <c r="AU5" s="610"/>
      <c r="AV5" s="610"/>
      <c r="AW5" s="610"/>
      <c r="AX5" s="610"/>
      <c r="AY5" s="610"/>
      <c r="AZ5" s="610"/>
      <c r="BA5" s="610"/>
      <c r="BB5" s="610"/>
      <c r="BC5" s="610"/>
      <c r="BD5" s="610"/>
      <c r="BE5" s="610"/>
      <c r="BF5" s="611"/>
      <c r="BG5" s="623">
        <v>296425</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48003</v>
      </c>
      <c r="S6" s="624"/>
      <c r="T6" s="624"/>
      <c r="U6" s="624"/>
      <c r="V6" s="624"/>
      <c r="W6" s="624"/>
      <c r="X6" s="624"/>
      <c r="Y6" s="625"/>
      <c r="Z6" s="626">
        <v>0.8</v>
      </c>
      <c r="AA6" s="626"/>
      <c r="AB6" s="626"/>
      <c r="AC6" s="626"/>
      <c r="AD6" s="627">
        <v>48003</v>
      </c>
      <c r="AE6" s="627"/>
      <c r="AF6" s="627"/>
      <c r="AG6" s="627"/>
      <c r="AH6" s="627"/>
      <c r="AI6" s="627"/>
      <c r="AJ6" s="627"/>
      <c r="AK6" s="627"/>
      <c r="AL6" s="628">
        <v>1.6</v>
      </c>
      <c r="AM6" s="629"/>
      <c r="AN6" s="629"/>
      <c r="AO6" s="630"/>
      <c r="AP6" s="620" t="s">
        <v>211</v>
      </c>
      <c r="AQ6" s="621"/>
      <c r="AR6" s="621"/>
      <c r="AS6" s="621"/>
      <c r="AT6" s="621"/>
      <c r="AU6" s="621"/>
      <c r="AV6" s="621"/>
      <c r="AW6" s="621"/>
      <c r="AX6" s="621"/>
      <c r="AY6" s="621"/>
      <c r="AZ6" s="621"/>
      <c r="BA6" s="621"/>
      <c r="BB6" s="621"/>
      <c r="BC6" s="621"/>
      <c r="BD6" s="621"/>
      <c r="BE6" s="621"/>
      <c r="BF6" s="622"/>
      <c r="BG6" s="623">
        <v>296425</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54534</v>
      </c>
      <c r="CS6" s="624"/>
      <c r="CT6" s="624"/>
      <c r="CU6" s="624"/>
      <c r="CV6" s="624"/>
      <c r="CW6" s="624"/>
      <c r="CX6" s="624"/>
      <c r="CY6" s="625"/>
      <c r="CZ6" s="626">
        <v>0.9</v>
      </c>
      <c r="DA6" s="626"/>
      <c r="DB6" s="626"/>
      <c r="DC6" s="626"/>
      <c r="DD6" s="632" t="s">
        <v>206</v>
      </c>
      <c r="DE6" s="624"/>
      <c r="DF6" s="624"/>
      <c r="DG6" s="624"/>
      <c r="DH6" s="624"/>
      <c r="DI6" s="624"/>
      <c r="DJ6" s="624"/>
      <c r="DK6" s="624"/>
      <c r="DL6" s="624"/>
      <c r="DM6" s="624"/>
      <c r="DN6" s="624"/>
      <c r="DO6" s="624"/>
      <c r="DP6" s="625"/>
      <c r="DQ6" s="632">
        <v>54482</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907</v>
      </c>
      <c r="S7" s="624"/>
      <c r="T7" s="624"/>
      <c r="U7" s="624"/>
      <c r="V7" s="624"/>
      <c r="W7" s="624"/>
      <c r="X7" s="624"/>
      <c r="Y7" s="625"/>
      <c r="Z7" s="626">
        <v>0</v>
      </c>
      <c r="AA7" s="626"/>
      <c r="AB7" s="626"/>
      <c r="AC7" s="626"/>
      <c r="AD7" s="627">
        <v>907</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101051</v>
      </c>
      <c r="BH7" s="624"/>
      <c r="BI7" s="624"/>
      <c r="BJ7" s="624"/>
      <c r="BK7" s="624"/>
      <c r="BL7" s="624"/>
      <c r="BM7" s="624"/>
      <c r="BN7" s="625"/>
      <c r="BO7" s="626">
        <v>34.1</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1123336</v>
      </c>
      <c r="CS7" s="624"/>
      <c r="CT7" s="624"/>
      <c r="CU7" s="624"/>
      <c r="CV7" s="624"/>
      <c r="CW7" s="624"/>
      <c r="CX7" s="624"/>
      <c r="CY7" s="625"/>
      <c r="CZ7" s="626">
        <v>19</v>
      </c>
      <c r="DA7" s="626"/>
      <c r="DB7" s="626"/>
      <c r="DC7" s="626"/>
      <c r="DD7" s="632">
        <v>407534</v>
      </c>
      <c r="DE7" s="624"/>
      <c r="DF7" s="624"/>
      <c r="DG7" s="624"/>
      <c r="DH7" s="624"/>
      <c r="DI7" s="624"/>
      <c r="DJ7" s="624"/>
      <c r="DK7" s="624"/>
      <c r="DL7" s="624"/>
      <c r="DM7" s="624"/>
      <c r="DN7" s="624"/>
      <c r="DO7" s="624"/>
      <c r="DP7" s="625"/>
      <c r="DQ7" s="632">
        <v>550726</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1295</v>
      </c>
      <c r="S8" s="624"/>
      <c r="T8" s="624"/>
      <c r="U8" s="624"/>
      <c r="V8" s="624"/>
      <c r="W8" s="624"/>
      <c r="X8" s="624"/>
      <c r="Y8" s="625"/>
      <c r="Z8" s="626">
        <v>0</v>
      </c>
      <c r="AA8" s="626"/>
      <c r="AB8" s="626"/>
      <c r="AC8" s="626"/>
      <c r="AD8" s="627">
        <v>1295</v>
      </c>
      <c r="AE8" s="627"/>
      <c r="AF8" s="627"/>
      <c r="AG8" s="627"/>
      <c r="AH8" s="627"/>
      <c r="AI8" s="627"/>
      <c r="AJ8" s="627"/>
      <c r="AK8" s="627"/>
      <c r="AL8" s="628">
        <v>0</v>
      </c>
      <c r="AM8" s="629"/>
      <c r="AN8" s="629"/>
      <c r="AO8" s="630"/>
      <c r="AP8" s="620" t="s">
        <v>217</v>
      </c>
      <c r="AQ8" s="621"/>
      <c r="AR8" s="621"/>
      <c r="AS8" s="621"/>
      <c r="AT8" s="621"/>
      <c r="AU8" s="621"/>
      <c r="AV8" s="621"/>
      <c r="AW8" s="621"/>
      <c r="AX8" s="621"/>
      <c r="AY8" s="621"/>
      <c r="AZ8" s="621"/>
      <c r="BA8" s="621"/>
      <c r="BB8" s="621"/>
      <c r="BC8" s="621"/>
      <c r="BD8" s="621"/>
      <c r="BE8" s="621"/>
      <c r="BF8" s="622"/>
      <c r="BG8" s="623">
        <v>4794</v>
      </c>
      <c r="BH8" s="624"/>
      <c r="BI8" s="624"/>
      <c r="BJ8" s="624"/>
      <c r="BK8" s="624"/>
      <c r="BL8" s="624"/>
      <c r="BM8" s="624"/>
      <c r="BN8" s="625"/>
      <c r="BO8" s="626">
        <v>1.6</v>
      </c>
      <c r="BP8" s="626"/>
      <c r="BQ8" s="626"/>
      <c r="BR8" s="626"/>
      <c r="BS8" s="632" t="s">
        <v>110</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963288</v>
      </c>
      <c r="CS8" s="624"/>
      <c r="CT8" s="624"/>
      <c r="CU8" s="624"/>
      <c r="CV8" s="624"/>
      <c r="CW8" s="624"/>
      <c r="CX8" s="624"/>
      <c r="CY8" s="625"/>
      <c r="CZ8" s="626">
        <v>16.3</v>
      </c>
      <c r="DA8" s="626"/>
      <c r="DB8" s="626"/>
      <c r="DC8" s="626"/>
      <c r="DD8" s="632">
        <v>1399</v>
      </c>
      <c r="DE8" s="624"/>
      <c r="DF8" s="624"/>
      <c r="DG8" s="624"/>
      <c r="DH8" s="624"/>
      <c r="DI8" s="624"/>
      <c r="DJ8" s="624"/>
      <c r="DK8" s="624"/>
      <c r="DL8" s="624"/>
      <c r="DM8" s="624"/>
      <c r="DN8" s="624"/>
      <c r="DO8" s="624"/>
      <c r="DP8" s="625"/>
      <c r="DQ8" s="632">
        <v>704380</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1099</v>
      </c>
      <c r="S9" s="624"/>
      <c r="T9" s="624"/>
      <c r="U9" s="624"/>
      <c r="V9" s="624"/>
      <c r="W9" s="624"/>
      <c r="X9" s="624"/>
      <c r="Y9" s="625"/>
      <c r="Z9" s="626">
        <v>0</v>
      </c>
      <c r="AA9" s="626"/>
      <c r="AB9" s="626"/>
      <c r="AC9" s="626"/>
      <c r="AD9" s="627">
        <v>1099</v>
      </c>
      <c r="AE9" s="627"/>
      <c r="AF9" s="627"/>
      <c r="AG9" s="627"/>
      <c r="AH9" s="627"/>
      <c r="AI9" s="627"/>
      <c r="AJ9" s="627"/>
      <c r="AK9" s="627"/>
      <c r="AL9" s="628">
        <v>0</v>
      </c>
      <c r="AM9" s="629"/>
      <c r="AN9" s="629"/>
      <c r="AO9" s="630"/>
      <c r="AP9" s="620" t="s">
        <v>220</v>
      </c>
      <c r="AQ9" s="621"/>
      <c r="AR9" s="621"/>
      <c r="AS9" s="621"/>
      <c r="AT9" s="621"/>
      <c r="AU9" s="621"/>
      <c r="AV9" s="621"/>
      <c r="AW9" s="621"/>
      <c r="AX9" s="621"/>
      <c r="AY9" s="621"/>
      <c r="AZ9" s="621"/>
      <c r="BA9" s="621"/>
      <c r="BB9" s="621"/>
      <c r="BC9" s="621"/>
      <c r="BD9" s="621"/>
      <c r="BE9" s="621"/>
      <c r="BF9" s="622"/>
      <c r="BG9" s="623">
        <v>85202</v>
      </c>
      <c r="BH9" s="624"/>
      <c r="BI9" s="624"/>
      <c r="BJ9" s="624"/>
      <c r="BK9" s="624"/>
      <c r="BL9" s="624"/>
      <c r="BM9" s="624"/>
      <c r="BN9" s="625"/>
      <c r="BO9" s="626">
        <v>28.7</v>
      </c>
      <c r="BP9" s="626"/>
      <c r="BQ9" s="626"/>
      <c r="BR9" s="626"/>
      <c r="BS9" s="632" t="s">
        <v>110</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425959</v>
      </c>
      <c r="CS9" s="624"/>
      <c r="CT9" s="624"/>
      <c r="CU9" s="624"/>
      <c r="CV9" s="624"/>
      <c r="CW9" s="624"/>
      <c r="CX9" s="624"/>
      <c r="CY9" s="625"/>
      <c r="CZ9" s="626">
        <v>7.2</v>
      </c>
      <c r="DA9" s="626"/>
      <c r="DB9" s="626"/>
      <c r="DC9" s="626"/>
      <c r="DD9" s="632">
        <v>59946</v>
      </c>
      <c r="DE9" s="624"/>
      <c r="DF9" s="624"/>
      <c r="DG9" s="624"/>
      <c r="DH9" s="624"/>
      <c r="DI9" s="624"/>
      <c r="DJ9" s="624"/>
      <c r="DK9" s="624"/>
      <c r="DL9" s="624"/>
      <c r="DM9" s="624"/>
      <c r="DN9" s="624"/>
      <c r="DO9" s="624"/>
      <c r="DP9" s="625"/>
      <c r="DQ9" s="632">
        <v>360892</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73148</v>
      </c>
      <c r="S10" s="624"/>
      <c r="T10" s="624"/>
      <c r="U10" s="624"/>
      <c r="V10" s="624"/>
      <c r="W10" s="624"/>
      <c r="X10" s="624"/>
      <c r="Y10" s="625"/>
      <c r="Z10" s="626">
        <v>1.2</v>
      </c>
      <c r="AA10" s="626"/>
      <c r="AB10" s="626"/>
      <c r="AC10" s="626"/>
      <c r="AD10" s="627">
        <v>73148</v>
      </c>
      <c r="AE10" s="627"/>
      <c r="AF10" s="627"/>
      <c r="AG10" s="627"/>
      <c r="AH10" s="627"/>
      <c r="AI10" s="627"/>
      <c r="AJ10" s="627"/>
      <c r="AK10" s="627"/>
      <c r="AL10" s="628">
        <v>2.4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5417</v>
      </c>
      <c r="BH10" s="624"/>
      <c r="BI10" s="624"/>
      <c r="BJ10" s="624"/>
      <c r="BK10" s="624"/>
      <c r="BL10" s="624"/>
      <c r="BM10" s="624"/>
      <c r="BN10" s="625"/>
      <c r="BO10" s="626">
        <v>1.8</v>
      </c>
      <c r="BP10" s="626"/>
      <c r="BQ10" s="626"/>
      <c r="BR10" s="626"/>
      <c r="BS10" s="632" t="s">
        <v>110</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110</v>
      </c>
      <c r="CS10" s="624"/>
      <c r="CT10" s="624"/>
      <c r="CU10" s="624"/>
      <c r="CV10" s="624"/>
      <c r="CW10" s="624"/>
      <c r="CX10" s="624"/>
      <c r="CY10" s="625"/>
      <c r="CZ10" s="626" t="s">
        <v>110</v>
      </c>
      <c r="DA10" s="626"/>
      <c r="DB10" s="626"/>
      <c r="DC10" s="626"/>
      <c r="DD10" s="632" t="s">
        <v>110</v>
      </c>
      <c r="DE10" s="624"/>
      <c r="DF10" s="624"/>
      <c r="DG10" s="624"/>
      <c r="DH10" s="624"/>
      <c r="DI10" s="624"/>
      <c r="DJ10" s="624"/>
      <c r="DK10" s="624"/>
      <c r="DL10" s="624"/>
      <c r="DM10" s="624"/>
      <c r="DN10" s="624"/>
      <c r="DO10" s="624"/>
      <c r="DP10" s="625"/>
      <c r="DQ10" s="632" t="s">
        <v>110</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5638</v>
      </c>
      <c r="BH11" s="624"/>
      <c r="BI11" s="624"/>
      <c r="BJ11" s="624"/>
      <c r="BK11" s="624"/>
      <c r="BL11" s="624"/>
      <c r="BM11" s="624"/>
      <c r="BN11" s="625"/>
      <c r="BO11" s="626">
        <v>1.9</v>
      </c>
      <c r="BP11" s="626"/>
      <c r="BQ11" s="626"/>
      <c r="BR11" s="626"/>
      <c r="BS11" s="632" t="s">
        <v>110</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612702</v>
      </c>
      <c r="CS11" s="624"/>
      <c r="CT11" s="624"/>
      <c r="CU11" s="624"/>
      <c r="CV11" s="624"/>
      <c r="CW11" s="624"/>
      <c r="CX11" s="624"/>
      <c r="CY11" s="625"/>
      <c r="CZ11" s="626">
        <v>10.4</v>
      </c>
      <c r="DA11" s="626"/>
      <c r="DB11" s="626"/>
      <c r="DC11" s="626"/>
      <c r="DD11" s="632">
        <v>324693</v>
      </c>
      <c r="DE11" s="624"/>
      <c r="DF11" s="624"/>
      <c r="DG11" s="624"/>
      <c r="DH11" s="624"/>
      <c r="DI11" s="624"/>
      <c r="DJ11" s="624"/>
      <c r="DK11" s="624"/>
      <c r="DL11" s="624"/>
      <c r="DM11" s="624"/>
      <c r="DN11" s="624"/>
      <c r="DO11" s="624"/>
      <c r="DP11" s="625"/>
      <c r="DQ11" s="632">
        <v>258582</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162865</v>
      </c>
      <c r="BH12" s="624"/>
      <c r="BI12" s="624"/>
      <c r="BJ12" s="624"/>
      <c r="BK12" s="624"/>
      <c r="BL12" s="624"/>
      <c r="BM12" s="624"/>
      <c r="BN12" s="625"/>
      <c r="BO12" s="626">
        <v>54.9</v>
      </c>
      <c r="BP12" s="626"/>
      <c r="BQ12" s="626"/>
      <c r="BR12" s="626"/>
      <c r="BS12" s="632" t="s">
        <v>110</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83785</v>
      </c>
      <c r="CS12" s="624"/>
      <c r="CT12" s="624"/>
      <c r="CU12" s="624"/>
      <c r="CV12" s="624"/>
      <c r="CW12" s="624"/>
      <c r="CX12" s="624"/>
      <c r="CY12" s="625"/>
      <c r="CZ12" s="626">
        <v>1.4</v>
      </c>
      <c r="DA12" s="626"/>
      <c r="DB12" s="626"/>
      <c r="DC12" s="626"/>
      <c r="DD12" s="632" t="s">
        <v>110</v>
      </c>
      <c r="DE12" s="624"/>
      <c r="DF12" s="624"/>
      <c r="DG12" s="624"/>
      <c r="DH12" s="624"/>
      <c r="DI12" s="624"/>
      <c r="DJ12" s="624"/>
      <c r="DK12" s="624"/>
      <c r="DL12" s="624"/>
      <c r="DM12" s="624"/>
      <c r="DN12" s="624"/>
      <c r="DO12" s="624"/>
      <c r="DP12" s="625"/>
      <c r="DQ12" s="632">
        <v>53726</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6286</v>
      </c>
      <c r="S13" s="624"/>
      <c r="T13" s="624"/>
      <c r="U13" s="624"/>
      <c r="V13" s="624"/>
      <c r="W13" s="624"/>
      <c r="X13" s="624"/>
      <c r="Y13" s="625"/>
      <c r="Z13" s="626">
        <v>0.1</v>
      </c>
      <c r="AA13" s="626"/>
      <c r="AB13" s="626"/>
      <c r="AC13" s="626"/>
      <c r="AD13" s="627">
        <v>6286</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158867</v>
      </c>
      <c r="BH13" s="624"/>
      <c r="BI13" s="624"/>
      <c r="BJ13" s="624"/>
      <c r="BK13" s="624"/>
      <c r="BL13" s="624"/>
      <c r="BM13" s="624"/>
      <c r="BN13" s="625"/>
      <c r="BO13" s="626">
        <v>53.6</v>
      </c>
      <c r="BP13" s="626"/>
      <c r="BQ13" s="626"/>
      <c r="BR13" s="626"/>
      <c r="BS13" s="632" t="s">
        <v>110</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916194</v>
      </c>
      <c r="CS13" s="624"/>
      <c r="CT13" s="624"/>
      <c r="CU13" s="624"/>
      <c r="CV13" s="624"/>
      <c r="CW13" s="624"/>
      <c r="CX13" s="624"/>
      <c r="CY13" s="625"/>
      <c r="CZ13" s="626">
        <v>15.5</v>
      </c>
      <c r="DA13" s="626"/>
      <c r="DB13" s="626"/>
      <c r="DC13" s="626"/>
      <c r="DD13" s="632">
        <v>675446</v>
      </c>
      <c r="DE13" s="624"/>
      <c r="DF13" s="624"/>
      <c r="DG13" s="624"/>
      <c r="DH13" s="624"/>
      <c r="DI13" s="624"/>
      <c r="DJ13" s="624"/>
      <c r="DK13" s="624"/>
      <c r="DL13" s="624"/>
      <c r="DM13" s="624"/>
      <c r="DN13" s="624"/>
      <c r="DO13" s="624"/>
      <c r="DP13" s="625"/>
      <c r="DQ13" s="632">
        <v>343452</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12211</v>
      </c>
      <c r="BH14" s="624"/>
      <c r="BI14" s="624"/>
      <c r="BJ14" s="624"/>
      <c r="BK14" s="624"/>
      <c r="BL14" s="624"/>
      <c r="BM14" s="624"/>
      <c r="BN14" s="625"/>
      <c r="BO14" s="626">
        <v>4.0999999999999996</v>
      </c>
      <c r="BP14" s="626"/>
      <c r="BQ14" s="626"/>
      <c r="BR14" s="626"/>
      <c r="BS14" s="632" t="s">
        <v>110</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144607</v>
      </c>
      <c r="CS14" s="624"/>
      <c r="CT14" s="624"/>
      <c r="CU14" s="624"/>
      <c r="CV14" s="624"/>
      <c r="CW14" s="624"/>
      <c r="CX14" s="624"/>
      <c r="CY14" s="625"/>
      <c r="CZ14" s="626">
        <v>2.4</v>
      </c>
      <c r="DA14" s="626"/>
      <c r="DB14" s="626"/>
      <c r="DC14" s="626"/>
      <c r="DD14" s="632">
        <v>6854</v>
      </c>
      <c r="DE14" s="624"/>
      <c r="DF14" s="624"/>
      <c r="DG14" s="624"/>
      <c r="DH14" s="624"/>
      <c r="DI14" s="624"/>
      <c r="DJ14" s="624"/>
      <c r="DK14" s="624"/>
      <c r="DL14" s="624"/>
      <c r="DM14" s="624"/>
      <c r="DN14" s="624"/>
      <c r="DO14" s="624"/>
      <c r="DP14" s="625"/>
      <c r="DQ14" s="632">
        <v>135857</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559</v>
      </c>
      <c r="S15" s="624"/>
      <c r="T15" s="624"/>
      <c r="U15" s="624"/>
      <c r="V15" s="624"/>
      <c r="W15" s="624"/>
      <c r="X15" s="624"/>
      <c r="Y15" s="625"/>
      <c r="Z15" s="626">
        <v>0</v>
      </c>
      <c r="AA15" s="626"/>
      <c r="AB15" s="626"/>
      <c r="AC15" s="626"/>
      <c r="AD15" s="627">
        <v>559</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20298</v>
      </c>
      <c r="BH15" s="624"/>
      <c r="BI15" s="624"/>
      <c r="BJ15" s="624"/>
      <c r="BK15" s="624"/>
      <c r="BL15" s="624"/>
      <c r="BM15" s="624"/>
      <c r="BN15" s="625"/>
      <c r="BO15" s="626">
        <v>6.8</v>
      </c>
      <c r="BP15" s="626"/>
      <c r="BQ15" s="626"/>
      <c r="BR15" s="626"/>
      <c r="BS15" s="632" t="s">
        <v>110</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310372</v>
      </c>
      <c r="CS15" s="624"/>
      <c r="CT15" s="624"/>
      <c r="CU15" s="624"/>
      <c r="CV15" s="624"/>
      <c r="CW15" s="624"/>
      <c r="CX15" s="624"/>
      <c r="CY15" s="625"/>
      <c r="CZ15" s="626">
        <v>5.2</v>
      </c>
      <c r="DA15" s="626"/>
      <c r="DB15" s="626"/>
      <c r="DC15" s="626"/>
      <c r="DD15" s="632">
        <v>12444</v>
      </c>
      <c r="DE15" s="624"/>
      <c r="DF15" s="624"/>
      <c r="DG15" s="624"/>
      <c r="DH15" s="624"/>
      <c r="DI15" s="624"/>
      <c r="DJ15" s="624"/>
      <c r="DK15" s="624"/>
      <c r="DL15" s="624"/>
      <c r="DM15" s="624"/>
      <c r="DN15" s="624"/>
      <c r="DO15" s="624"/>
      <c r="DP15" s="625"/>
      <c r="DQ15" s="632">
        <v>257357</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2885673</v>
      </c>
      <c r="S16" s="624"/>
      <c r="T16" s="624"/>
      <c r="U16" s="624"/>
      <c r="V16" s="624"/>
      <c r="W16" s="624"/>
      <c r="X16" s="624"/>
      <c r="Y16" s="625"/>
      <c r="Z16" s="626">
        <v>46</v>
      </c>
      <c r="AA16" s="626"/>
      <c r="AB16" s="626"/>
      <c r="AC16" s="626"/>
      <c r="AD16" s="627">
        <v>2591922</v>
      </c>
      <c r="AE16" s="627"/>
      <c r="AF16" s="627"/>
      <c r="AG16" s="627"/>
      <c r="AH16" s="627"/>
      <c r="AI16" s="627"/>
      <c r="AJ16" s="627"/>
      <c r="AK16" s="627"/>
      <c r="AL16" s="628">
        <v>85.8</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282344</v>
      </c>
      <c r="CS16" s="624"/>
      <c r="CT16" s="624"/>
      <c r="CU16" s="624"/>
      <c r="CV16" s="624"/>
      <c r="CW16" s="624"/>
      <c r="CX16" s="624"/>
      <c r="CY16" s="625"/>
      <c r="CZ16" s="626">
        <v>4.8</v>
      </c>
      <c r="DA16" s="626"/>
      <c r="DB16" s="626"/>
      <c r="DC16" s="626"/>
      <c r="DD16" s="632" t="s">
        <v>110</v>
      </c>
      <c r="DE16" s="624"/>
      <c r="DF16" s="624"/>
      <c r="DG16" s="624"/>
      <c r="DH16" s="624"/>
      <c r="DI16" s="624"/>
      <c r="DJ16" s="624"/>
      <c r="DK16" s="624"/>
      <c r="DL16" s="624"/>
      <c r="DM16" s="624"/>
      <c r="DN16" s="624"/>
      <c r="DO16" s="624"/>
      <c r="DP16" s="625"/>
      <c r="DQ16" s="632">
        <v>49626</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2591922</v>
      </c>
      <c r="S17" s="624"/>
      <c r="T17" s="624"/>
      <c r="U17" s="624"/>
      <c r="V17" s="624"/>
      <c r="W17" s="624"/>
      <c r="X17" s="624"/>
      <c r="Y17" s="625"/>
      <c r="Z17" s="626">
        <v>41.3</v>
      </c>
      <c r="AA17" s="626"/>
      <c r="AB17" s="626"/>
      <c r="AC17" s="626"/>
      <c r="AD17" s="627">
        <v>2591922</v>
      </c>
      <c r="AE17" s="627"/>
      <c r="AF17" s="627"/>
      <c r="AG17" s="627"/>
      <c r="AH17" s="627"/>
      <c r="AI17" s="627"/>
      <c r="AJ17" s="627"/>
      <c r="AK17" s="627"/>
      <c r="AL17" s="628">
        <v>85.8</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996661</v>
      </c>
      <c r="CS17" s="624"/>
      <c r="CT17" s="624"/>
      <c r="CU17" s="624"/>
      <c r="CV17" s="624"/>
      <c r="CW17" s="624"/>
      <c r="CX17" s="624"/>
      <c r="CY17" s="625"/>
      <c r="CZ17" s="626">
        <v>16.899999999999999</v>
      </c>
      <c r="DA17" s="626"/>
      <c r="DB17" s="626"/>
      <c r="DC17" s="626"/>
      <c r="DD17" s="632" t="s">
        <v>110</v>
      </c>
      <c r="DE17" s="624"/>
      <c r="DF17" s="624"/>
      <c r="DG17" s="624"/>
      <c r="DH17" s="624"/>
      <c r="DI17" s="624"/>
      <c r="DJ17" s="624"/>
      <c r="DK17" s="624"/>
      <c r="DL17" s="624"/>
      <c r="DM17" s="624"/>
      <c r="DN17" s="624"/>
      <c r="DO17" s="624"/>
      <c r="DP17" s="625"/>
      <c r="DQ17" s="632">
        <v>993661</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293751</v>
      </c>
      <c r="S18" s="624"/>
      <c r="T18" s="624"/>
      <c r="U18" s="624"/>
      <c r="V18" s="624"/>
      <c r="W18" s="624"/>
      <c r="X18" s="624"/>
      <c r="Y18" s="625"/>
      <c r="Z18" s="626">
        <v>4.7</v>
      </c>
      <c r="AA18" s="626"/>
      <c r="AB18" s="626"/>
      <c r="AC18" s="626"/>
      <c r="AD18" s="627" t="s">
        <v>110</v>
      </c>
      <c r="AE18" s="627"/>
      <c r="AF18" s="627"/>
      <c r="AG18" s="627"/>
      <c r="AH18" s="627"/>
      <c r="AI18" s="627"/>
      <c r="AJ18" s="627"/>
      <c r="AK18" s="627"/>
      <c r="AL18" s="628" t="s">
        <v>110</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3313395</v>
      </c>
      <c r="S20" s="624"/>
      <c r="T20" s="624"/>
      <c r="U20" s="624"/>
      <c r="V20" s="624"/>
      <c r="W20" s="624"/>
      <c r="X20" s="624"/>
      <c r="Y20" s="625"/>
      <c r="Z20" s="626">
        <v>52.8</v>
      </c>
      <c r="AA20" s="626"/>
      <c r="AB20" s="626"/>
      <c r="AC20" s="626"/>
      <c r="AD20" s="627">
        <v>3019644</v>
      </c>
      <c r="AE20" s="627"/>
      <c r="AF20" s="627"/>
      <c r="AG20" s="627"/>
      <c r="AH20" s="627"/>
      <c r="AI20" s="627"/>
      <c r="AJ20" s="627"/>
      <c r="AK20" s="627"/>
      <c r="AL20" s="628">
        <v>100</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5913782</v>
      </c>
      <c r="CS20" s="624"/>
      <c r="CT20" s="624"/>
      <c r="CU20" s="624"/>
      <c r="CV20" s="624"/>
      <c r="CW20" s="624"/>
      <c r="CX20" s="624"/>
      <c r="CY20" s="625"/>
      <c r="CZ20" s="626">
        <v>100</v>
      </c>
      <c r="DA20" s="626"/>
      <c r="DB20" s="626"/>
      <c r="DC20" s="626"/>
      <c r="DD20" s="632">
        <v>1488316</v>
      </c>
      <c r="DE20" s="624"/>
      <c r="DF20" s="624"/>
      <c r="DG20" s="624"/>
      <c r="DH20" s="624"/>
      <c r="DI20" s="624"/>
      <c r="DJ20" s="624"/>
      <c r="DK20" s="624"/>
      <c r="DL20" s="624"/>
      <c r="DM20" s="624"/>
      <c r="DN20" s="624"/>
      <c r="DO20" s="624"/>
      <c r="DP20" s="625"/>
      <c r="DQ20" s="632">
        <v>3762741</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t="s">
        <v>110</v>
      </c>
      <c r="S21" s="624"/>
      <c r="T21" s="624"/>
      <c r="U21" s="624"/>
      <c r="V21" s="624"/>
      <c r="W21" s="624"/>
      <c r="X21" s="624"/>
      <c r="Y21" s="625"/>
      <c r="Z21" s="626" t="s">
        <v>110</v>
      </c>
      <c r="AA21" s="626"/>
      <c r="AB21" s="626"/>
      <c r="AC21" s="626"/>
      <c r="AD21" s="627" t="s">
        <v>110</v>
      </c>
      <c r="AE21" s="627"/>
      <c r="AF21" s="627"/>
      <c r="AG21" s="627"/>
      <c r="AH21" s="627"/>
      <c r="AI21" s="627"/>
      <c r="AJ21" s="627"/>
      <c r="AK21" s="627"/>
      <c r="AL21" s="628" t="s">
        <v>110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23460</v>
      </c>
      <c r="S22" s="624"/>
      <c r="T22" s="624"/>
      <c r="U22" s="624"/>
      <c r="V22" s="624"/>
      <c r="W22" s="624"/>
      <c r="X22" s="624"/>
      <c r="Y22" s="625"/>
      <c r="Z22" s="626">
        <v>0.4</v>
      </c>
      <c r="AA22" s="626"/>
      <c r="AB22" s="626"/>
      <c r="AC22" s="626"/>
      <c r="AD22" s="627" t="s">
        <v>110</v>
      </c>
      <c r="AE22" s="627"/>
      <c r="AF22" s="627"/>
      <c r="AG22" s="627"/>
      <c r="AH22" s="627"/>
      <c r="AI22" s="627"/>
      <c r="AJ22" s="627"/>
      <c r="AK22" s="627"/>
      <c r="AL22" s="628" t="s">
        <v>110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84123</v>
      </c>
      <c r="S23" s="624"/>
      <c r="T23" s="624"/>
      <c r="U23" s="624"/>
      <c r="V23" s="624"/>
      <c r="W23" s="624"/>
      <c r="X23" s="624"/>
      <c r="Y23" s="625"/>
      <c r="Z23" s="626">
        <v>1.3</v>
      </c>
      <c r="AA23" s="626"/>
      <c r="AB23" s="626"/>
      <c r="AC23" s="626"/>
      <c r="AD23" s="627" t="s">
        <v>110</v>
      </c>
      <c r="AE23" s="627"/>
      <c r="AF23" s="627"/>
      <c r="AG23" s="627"/>
      <c r="AH23" s="627"/>
      <c r="AI23" s="627"/>
      <c r="AJ23" s="627"/>
      <c r="AK23" s="627"/>
      <c r="AL23" s="628" t="s">
        <v>110</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3322</v>
      </c>
      <c r="S24" s="624"/>
      <c r="T24" s="624"/>
      <c r="U24" s="624"/>
      <c r="V24" s="624"/>
      <c r="W24" s="624"/>
      <c r="X24" s="624"/>
      <c r="Y24" s="625"/>
      <c r="Z24" s="626">
        <v>0.1</v>
      </c>
      <c r="AA24" s="626"/>
      <c r="AB24" s="626"/>
      <c r="AC24" s="626"/>
      <c r="AD24" s="627" t="s">
        <v>110</v>
      </c>
      <c r="AE24" s="627"/>
      <c r="AF24" s="627"/>
      <c r="AG24" s="627"/>
      <c r="AH24" s="627"/>
      <c r="AI24" s="627"/>
      <c r="AJ24" s="627"/>
      <c r="AK24" s="627"/>
      <c r="AL24" s="628" t="s">
        <v>110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1766218</v>
      </c>
      <c r="CS24" s="613"/>
      <c r="CT24" s="613"/>
      <c r="CU24" s="613"/>
      <c r="CV24" s="613"/>
      <c r="CW24" s="613"/>
      <c r="CX24" s="613"/>
      <c r="CY24" s="614"/>
      <c r="CZ24" s="650">
        <v>29.9</v>
      </c>
      <c r="DA24" s="651"/>
      <c r="DB24" s="651"/>
      <c r="DC24" s="652"/>
      <c r="DD24" s="649">
        <v>1578859</v>
      </c>
      <c r="DE24" s="613"/>
      <c r="DF24" s="613"/>
      <c r="DG24" s="613"/>
      <c r="DH24" s="613"/>
      <c r="DI24" s="613"/>
      <c r="DJ24" s="613"/>
      <c r="DK24" s="614"/>
      <c r="DL24" s="649">
        <v>1262195</v>
      </c>
      <c r="DM24" s="613"/>
      <c r="DN24" s="613"/>
      <c r="DO24" s="613"/>
      <c r="DP24" s="613"/>
      <c r="DQ24" s="613"/>
      <c r="DR24" s="613"/>
      <c r="DS24" s="613"/>
      <c r="DT24" s="613"/>
      <c r="DU24" s="613"/>
      <c r="DV24" s="614"/>
      <c r="DW24" s="617">
        <v>39.9</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642728</v>
      </c>
      <c r="S25" s="624"/>
      <c r="T25" s="624"/>
      <c r="U25" s="624"/>
      <c r="V25" s="624"/>
      <c r="W25" s="624"/>
      <c r="X25" s="624"/>
      <c r="Y25" s="625"/>
      <c r="Z25" s="626">
        <v>10.199999999999999</v>
      </c>
      <c r="AA25" s="626"/>
      <c r="AB25" s="626"/>
      <c r="AC25" s="626"/>
      <c r="AD25" s="627" t="s">
        <v>110</v>
      </c>
      <c r="AE25" s="627"/>
      <c r="AF25" s="627"/>
      <c r="AG25" s="627"/>
      <c r="AH25" s="627"/>
      <c r="AI25" s="627"/>
      <c r="AJ25" s="627"/>
      <c r="AK25" s="627"/>
      <c r="AL25" s="628" t="s">
        <v>110</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515701</v>
      </c>
      <c r="CS25" s="655"/>
      <c r="CT25" s="655"/>
      <c r="CU25" s="655"/>
      <c r="CV25" s="655"/>
      <c r="CW25" s="655"/>
      <c r="CX25" s="655"/>
      <c r="CY25" s="656"/>
      <c r="CZ25" s="657">
        <v>8.6999999999999993</v>
      </c>
      <c r="DA25" s="658"/>
      <c r="DB25" s="658"/>
      <c r="DC25" s="659"/>
      <c r="DD25" s="632">
        <v>484039</v>
      </c>
      <c r="DE25" s="655"/>
      <c r="DF25" s="655"/>
      <c r="DG25" s="655"/>
      <c r="DH25" s="655"/>
      <c r="DI25" s="655"/>
      <c r="DJ25" s="655"/>
      <c r="DK25" s="656"/>
      <c r="DL25" s="632">
        <v>481841</v>
      </c>
      <c r="DM25" s="655"/>
      <c r="DN25" s="655"/>
      <c r="DO25" s="655"/>
      <c r="DP25" s="655"/>
      <c r="DQ25" s="655"/>
      <c r="DR25" s="655"/>
      <c r="DS25" s="655"/>
      <c r="DT25" s="655"/>
      <c r="DU25" s="655"/>
      <c r="DV25" s="656"/>
      <c r="DW25" s="628">
        <v>15.2</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270762</v>
      </c>
      <c r="CS26" s="624"/>
      <c r="CT26" s="624"/>
      <c r="CU26" s="624"/>
      <c r="CV26" s="624"/>
      <c r="CW26" s="624"/>
      <c r="CX26" s="624"/>
      <c r="CY26" s="625"/>
      <c r="CZ26" s="657">
        <v>4.5999999999999996</v>
      </c>
      <c r="DA26" s="658"/>
      <c r="DB26" s="658"/>
      <c r="DC26" s="659"/>
      <c r="DD26" s="632">
        <v>248563</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637347</v>
      </c>
      <c r="S27" s="624"/>
      <c r="T27" s="624"/>
      <c r="U27" s="624"/>
      <c r="V27" s="624"/>
      <c r="W27" s="624"/>
      <c r="X27" s="624"/>
      <c r="Y27" s="625"/>
      <c r="Z27" s="626">
        <v>10.199999999999999</v>
      </c>
      <c r="AA27" s="626"/>
      <c r="AB27" s="626"/>
      <c r="AC27" s="626"/>
      <c r="AD27" s="627" t="s">
        <v>110</v>
      </c>
      <c r="AE27" s="627"/>
      <c r="AF27" s="627"/>
      <c r="AG27" s="627"/>
      <c r="AH27" s="627"/>
      <c r="AI27" s="627"/>
      <c r="AJ27" s="627"/>
      <c r="AK27" s="627"/>
      <c r="AL27" s="628" t="s">
        <v>110</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296425</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253856</v>
      </c>
      <c r="CS27" s="655"/>
      <c r="CT27" s="655"/>
      <c r="CU27" s="655"/>
      <c r="CV27" s="655"/>
      <c r="CW27" s="655"/>
      <c r="CX27" s="655"/>
      <c r="CY27" s="656"/>
      <c r="CZ27" s="657">
        <v>4.3</v>
      </c>
      <c r="DA27" s="658"/>
      <c r="DB27" s="658"/>
      <c r="DC27" s="659"/>
      <c r="DD27" s="632">
        <v>101159</v>
      </c>
      <c r="DE27" s="655"/>
      <c r="DF27" s="655"/>
      <c r="DG27" s="655"/>
      <c r="DH27" s="655"/>
      <c r="DI27" s="655"/>
      <c r="DJ27" s="655"/>
      <c r="DK27" s="656"/>
      <c r="DL27" s="632">
        <v>101009</v>
      </c>
      <c r="DM27" s="655"/>
      <c r="DN27" s="655"/>
      <c r="DO27" s="655"/>
      <c r="DP27" s="655"/>
      <c r="DQ27" s="655"/>
      <c r="DR27" s="655"/>
      <c r="DS27" s="655"/>
      <c r="DT27" s="655"/>
      <c r="DU27" s="655"/>
      <c r="DV27" s="656"/>
      <c r="DW27" s="628">
        <v>3.2</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101682</v>
      </c>
      <c r="S28" s="624"/>
      <c r="T28" s="624"/>
      <c r="U28" s="624"/>
      <c r="V28" s="624"/>
      <c r="W28" s="624"/>
      <c r="X28" s="624"/>
      <c r="Y28" s="625"/>
      <c r="Z28" s="626">
        <v>1.6</v>
      </c>
      <c r="AA28" s="626"/>
      <c r="AB28" s="626"/>
      <c r="AC28" s="626"/>
      <c r="AD28" s="627" t="s">
        <v>110</v>
      </c>
      <c r="AE28" s="627"/>
      <c r="AF28" s="627"/>
      <c r="AG28" s="627"/>
      <c r="AH28" s="627"/>
      <c r="AI28" s="627"/>
      <c r="AJ28" s="627"/>
      <c r="AK28" s="627"/>
      <c r="AL28" s="628" t="s">
        <v>110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996661</v>
      </c>
      <c r="CS28" s="624"/>
      <c r="CT28" s="624"/>
      <c r="CU28" s="624"/>
      <c r="CV28" s="624"/>
      <c r="CW28" s="624"/>
      <c r="CX28" s="624"/>
      <c r="CY28" s="625"/>
      <c r="CZ28" s="657">
        <v>16.899999999999999</v>
      </c>
      <c r="DA28" s="658"/>
      <c r="DB28" s="658"/>
      <c r="DC28" s="659"/>
      <c r="DD28" s="632">
        <v>993661</v>
      </c>
      <c r="DE28" s="624"/>
      <c r="DF28" s="624"/>
      <c r="DG28" s="624"/>
      <c r="DH28" s="624"/>
      <c r="DI28" s="624"/>
      <c r="DJ28" s="624"/>
      <c r="DK28" s="625"/>
      <c r="DL28" s="632">
        <v>679345</v>
      </c>
      <c r="DM28" s="624"/>
      <c r="DN28" s="624"/>
      <c r="DO28" s="624"/>
      <c r="DP28" s="624"/>
      <c r="DQ28" s="624"/>
      <c r="DR28" s="624"/>
      <c r="DS28" s="624"/>
      <c r="DT28" s="624"/>
      <c r="DU28" s="624"/>
      <c r="DV28" s="625"/>
      <c r="DW28" s="628">
        <v>21.5</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15332</v>
      </c>
      <c r="S29" s="624"/>
      <c r="T29" s="624"/>
      <c r="U29" s="624"/>
      <c r="V29" s="624"/>
      <c r="W29" s="624"/>
      <c r="X29" s="624"/>
      <c r="Y29" s="625"/>
      <c r="Z29" s="626">
        <v>0.2</v>
      </c>
      <c r="AA29" s="626"/>
      <c r="AB29" s="626"/>
      <c r="AC29" s="626"/>
      <c r="AD29" s="627" t="s">
        <v>110</v>
      </c>
      <c r="AE29" s="627"/>
      <c r="AF29" s="627"/>
      <c r="AG29" s="627"/>
      <c r="AH29" s="627"/>
      <c r="AI29" s="627"/>
      <c r="AJ29" s="627"/>
      <c r="AK29" s="627"/>
      <c r="AL29" s="628" t="s">
        <v>110</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996661</v>
      </c>
      <c r="CS29" s="655"/>
      <c r="CT29" s="655"/>
      <c r="CU29" s="655"/>
      <c r="CV29" s="655"/>
      <c r="CW29" s="655"/>
      <c r="CX29" s="655"/>
      <c r="CY29" s="656"/>
      <c r="CZ29" s="657">
        <v>16.899999999999999</v>
      </c>
      <c r="DA29" s="658"/>
      <c r="DB29" s="658"/>
      <c r="DC29" s="659"/>
      <c r="DD29" s="632">
        <v>993661</v>
      </c>
      <c r="DE29" s="655"/>
      <c r="DF29" s="655"/>
      <c r="DG29" s="655"/>
      <c r="DH29" s="655"/>
      <c r="DI29" s="655"/>
      <c r="DJ29" s="655"/>
      <c r="DK29" s="656"/>
      <c r="DL29" s="632">
        <v>679345</v>
      </c>
      <c r="DM29" s="655"/>
      <c r="DN29" s="655"/>
      <c r="DO29" s="655"/>
      <c r="DP29" s="655"/>
      <c r="DQ29" s="655"/>
      <c r="DR29" s="655"/>
      <c r="DS29" s="655"/>
      <c r="DT29" s="655"/>
      <c r="DU29" s="655"/>
      <c r="DV29" s="656"/>
      <c r="DW29" s="628">
        <v>21.5</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573151</v>
      </c>
      <c r="S30" s="624"/>
      <c r="T30" s="624"/>
      <c r="U30" s="624"/>
      <c r="V30" s="624"/>
      <c r="W30" s="624"/>
      <c r="X30" s="624"/>
      <c r="Y30" s="625"/>
      <c r="Z30" s="626">
        <v>9.1</v>
      </c>
      <c r="AA30" s="626"/>
      <c r="AB30" s="626"/>
      <c r="AC30" s="626"/>
      <c r="AD30" s="627" t="s">
        <v>110</v>
      </c>
      <c r="AE30" s="627"/>
      <c r="AF30" s="627"/>
      <c r="AG30" s="627"/>
      <c r="AH30" s="627"/>
      <c r="AI30" s="627"/>
      <c r="AJ30" s="627"/>
      <c r="AK30" s="627"/>
      <c r="AL30" s="628" t="s">
        <v>110</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99.6</v>
      </c>
      <c r="BH30" s="682"/>
      <c r="BI30" s="682"/>
      <c r="BJ30" s="682"/>
      <c r="BK30" s="682"/>
      <c r="BL30" s="682"/>
      <c r="BM30" s="618">
        <v>98</v>
      </c>
      <c r="BN30" s="682"/>
      <c r="BO30" s="682"/>
      <c r="BP30" s="682"/>
      <c r="BQ30" s="683"/>
      <c r="BR30" s="681">
        <v>99.5</v>
      </c>
      <c r="BS30" s="682"/>
      <c r="BT30" s="682"/>
      <c r="BU30" s="682"/>
      <c r="BV30" s="682"/>
      <c r="BW30" s="682"/>
      <c r="BX30" s="618">
        <v>97.9</v>
      </c>
      <c r="BY30" s="682"/>
      <c r="BZ30" s="682"/>
      <c r="CA30" s="682"/>
      <c r="CB30" s="683"/>
      <c r="CD30" s="686"/>
      <c r="CE30" s="687"/>
      <c r="CF30" s="637" t="s">
        <v>289</v>
      </c>
      <c r="CG30" s="638"/>
      <c r="CH30" s="638"/>
      <c r="CI30" s="638"/>
      <c r="CJ30" s="638"/>
      <c r="CK30" s="638"/>
      <c r="CL30" s="638"/>
      <c r="CM30" s="638"/>
      <c r="CN30" s="638"/>
      <c r="CO30" s="638"/>
      <c r="CP30" s="638"/>
      <c r="CQ30" s="639"/>
      <c r="CR30" s="623">
        <v>955696</v>
      </c>
      <c r="CS30" s="624"/>
      <c r="CT30" s="624"/>
      <c r="CU30" s="624"/>
      <c r="CV30" s="624"/>
      <c r="CW30" s="624"/>
      <c r="CX30" s="624"/>
      <c r="CY30" s="625"/>
      <c r="CZ30" s="657">
        <v>16.2</v>
      </c>
      <c r="DA30" s="658"/>
      <c r="DB30" s="658"/>
      <c r="DC30" s="659"/>
      <c r="DD30" s="632">
        <v>952696</v>
      </c>
      <c r="DE30" s="624"/>
      <c r="DF30" s="624"/>
      <c r="DG30" s="624"/>
      <c r="DH30" s="624"/>
      <c r="DI30" s="624"/>
      <c r="DJ30" s="624"/>
      <c r="DK30" s="625"/>
      <c r="DL30" s="632">
        <v>638380</v>
      </c>
      <c r="DM30" s="624"/>
      <c r="DN30" s="624"/>
      <c r="DO30" s="624"/>
      <c r="DP30" s="624"/>
      <c r="DQ30" s="624"/>
      <c r="DR30" s="624"/>
      <c r="DS30" s="624"/>
      <c r="DT30" s="624"/>
      <c r="DU30" s="624"/>
      <c r="DV30" s="625"/>
      <c r="DW30" s="628">
        <v>20.2</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187931</v>
      </c>
      <c r="S31" s="624"/>
      <c r="T31" s="624"/>
      <c r="U31" s="624"/>
      <c r="V31" s="624"/>
      <c r="W31" s="624"/>
      <c r="X31" s="624"/>
      <c r="Y31" s="625"/>
      <c r="Z31" s="626">
        <v>3</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99.4</v>
      </c>
      <c r="BH31" s="655"/>
      <c r="BI31" s="655"/>
      <c r="BJ31" s="655"/>
      <c r="BK31" s="655"/>
      <c r="BL31" s="655"/>
      <c r="BM31" s="629">
        <v>97.3</v>
      </c>
      <c r="BN31" s="679"/>
      <c r="BO31" s="679"/>
      <c r="BP31" s="679"/>
      <c r="BQ31" s="680"/>
      <c r="BR31" s="678">
        <v>99.1</v>
      </c>
      <c r="BS31" s="655"/>
      <c r="BT31" s="655"/>
      <c r="BU31" s="655"/>
      <c r="BV31" s="655"/>
      <c r="BW31" s="655"/>
      <c r="BX31" s="629">
        <v>97.2</v>
      </c>
      <c r="BY31" s="679"/>
      <c r="BZ31" s="679"/>
      <c r="CA31" s="679"/>
      <c r="CB31" s="680"/>
      <c r="CD31" s="686"/>
      <c r="CE31" s="687"/>
      <c r="CF31" s="637" t="s">
        <v>293</v>
      </c>
      <c r="CG31" s="638"/>
      <c r="CH31" s="638"/>
      <c r="CI31" s="638"/>
      <c r="CJ31" s="638"/>
      <c r="CK31" s="638"/>
      <c r="CL31" s="638"/>
      <c r="CM31" s="638"/>
      <c r="CN31" s="638"/>
      <c r="CO31" s="638"/>
      <c r="CP31" s="638"/>
      <c r="CQ31" s="639"/>
      <c r="CR31" s="623">
        <v>40965</v>
      </c>
      <c r="CS31" s="655"/>
      <c r="CT31" s="655"/>
      <c r="CU31" s="655"/>
      <c r="CV31" s="655"/>
      <c r="CW31" s="655"/>
      <c r="CX31" s="655"/>
      <c r="CY31" s="656"/>
      <c r="CZ31" s="657">
        <v>0.7</v>
      </c>
      <c r="DA31" s="658"/>
      <c r="DB31" s="658"/>
      <c r="DC31" s="659"/>
      <c r="DD31" s="632">
        <v>40965</v>
      </c>
      <c r="DE31" s="655"/>
      <c r="DF31" s="655"/>
      <c r="DG31" s="655"/>
      <c r="DH31" s="655"/>
      <c r="DI31" s="655"/>
      <c r="DJ31" s="655"/>
      <c r="DK31" s="656"/>
      <c r="DL31" s="632">
        <v>40965</v>
      </c>
      <c r="DM31" s="655"/>
      <c r="DN31" s="655"/>
      <c r="DO31" s="655"/>
      <c r="DP31" s="655"/>
      <c r="DQ31" s="655"/>
      <c r="DR31" s="655"/>
      <c r="DS31" s="655"/>
      <c r="DT31" s="655"/>
      <c r="DU31" s="655"/>
      <c r="DV31" s="656"/>
      <c r="DW31" s="628">
        <v>1.3</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130693</v>
      </c>
      <c r="S32" s="624"/>
      <c r="T32" s="624"/>
      <c r="U32" s="624"/>
      <c r="V32" s="624"/>
      <c r="W32" s="624"/>
      <c r="X32" s="624"/>
      <c r="Y32" s="625"/>
      <c r="Z32" s="626">
        <v>2.1</v>
      </c>
      <c r="AA32" s="626"/>
      <c r="AB32" s="626"/>
      <c r="AC32" s="626"/>
      <c r="AD32" s="627">
        <v>870</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99.8</v>
      </c>
      <c r="BH32" s="691"/>
      <c r="BI32" s="691"/>
      <c r="BJ32" s="691"/>
      <c r="BK32" s="691"/>
      <c r="BL32" s="691"/>
      <c r="BM32" s="692">
        <v>98.4</v>
      </c>
      <c r="BN32" s="691"/>
      <c r="BO32" s="691"/>
      <c r="BP32" s="691"/>
      <c r="BQ32" s="693"/>
      <c r="BR32" s="690">
        <v>99.8</v>
      </c>
      <c r="BS32" s="691"/>
      <c r="BT32" s="691"/>
      <c r="BU32" s="691"/>
      <c r="BV32" s="691"/>
      <c r="BW32" s="691"/>
      <c r="BX32" s="692">
        <v>98.3</v>
      </c>
      <c r="BY32" s="691"/>
      <c r="BZ32" s="691"/>
      <c r="CA32" s="691"/>
      <c r="CB32" s="693"/>
      <c r="CD32" s="688"/>
      <c r="CE32" s="689"/>
      <c r="CF32" s="637" t="s">
        <v>296</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560915</v>
      </c>
      <c r="S33" s="624"/>
      <c r="T33" s="624"/>
      <c r="U33" s="624"/>
      <c r="V33" s="624"/>
      <c r="W33" s="624"/>
      <c r="X33" s="624"/>
      <c r="Y33" s="625"/>
      <c r="Z33" s="626">
        <v>8.9</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2376904</v>
      </c>
      <c r="CS33" s="655"/>
      <c r="CT33" s="655"/>
      <c r="CU33" s="655"/>
      <c r="CV33" s="655"/>
      <c r="CW33" s="655"/>
      <c r="CX33" s="655"/>
      <c r="CY33" s="656"/>
      <c r="CZ33" s="657">
        <v>40.200000000000003</v>
      </c>
      <c r="DA33" s="658"/>
      <c r="DB33" s="658"/>
      <c r="DC33" s="659"/>
      <c r="DD33" s="632">
        <v>1760084</v>
      </c>
      <c r="DE33" s="655"/>
      <c r="DF33" s="655"/>
      <c r="DG33" s="655"/>
      <c r="DH33" s="655"/>
      <c r="DI33" s="655"/>
      <c r="DJ33" s="655"/>
      <c r="DK33" s="656"/>
      <c r="DL33" s="632">
        <v>1242425</v>
      </c>
      <c r="DM33" s="655"/>
      <c r="DN33" s="655"/>
      <c r="DO33" s="655"/>
      <c r="DP33" s="655"/>
      <c r="DQ33" s="655"/>
      <c r="DR33" s="655"/>
      <c r="DS33" s="655"/>
      <c r="DT33" s="655"/>
      <c r="DU33" s="655"/>
      <c r="DV33" s="656"/>
      <c r="DW33" s="628">
        <v>39.200000000000003</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719117</v>
      </c>
      <c r="CS34" s="624"/>
      <c r="CT34" s="624"/>
      <c r="CU34" s="624"/>
      <c r="CV34" s="624"/>
      <c r="CW34" s="624"/>
      <c r="CX34" s="624"/>
      <c r="CY34" s="625"/>
      <c r="CZ34" s="657">
        <v>12.2</v>
      </c>
      <c r="DA34" s="658"/>
      <c r="DB34" s="658"/>
      <c r="DC34" s="659"/>
      <c r="DD34" s="632">
        <v>481574</v>
      </c>
      <c r="DE34" s="624"/>
      <c r="DF34" s="624"/>
      <c r="DG34" s="624"/>
      <c r="DH34" s="624"/>
      <c r="DI34" s="624"/>
      <c r="DJ34" s="624"/>
      <c r="DK34" s="625"/>
      <c r="DL34" s="632">
        <v>406157</v>
      </c>
      <c r="DM34" s="624"/>
      <c r="DN34" s="624"/>
      <c r="DO34" s="624"/>
      <c r="DP34" s="624"/>
      <c r="DQ34" s="624"/>
      <c r="DR34" s="624"/>
      <c r="DS34" s="624"/>
      <c r="DT34" s="624"/>
      <c r="DU34" s="624"/>
      <c r="DV34" s="625"/>
      <c r="DW34" s="628">
        <v>12.8</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145315</v>
      </c>
      <c r="S35" s="624"/>
      <c r="T35" s="624"/>
      <c r="U35" s="624"/>
      <c r="V35" s="624"/>
      <c r="W35" s="624"/>
      <c r="X35" s="624"/>
      <c r="Y35" s="625"/>
      <c r="Z35" s="626">
        <v>2.2999999999999998</v>
      </c>
      <c r="AA35" s="626"/>
      <c r="AB35" s="626"/>
      <c r="AC35" s="626"/>
      <c r="AD35" s="627" t="s">
        <v>110</v>
      </c>
      <c r="AE35" s="627"/>
      <c r="AF35" s="627"/>
      <c r="AG35" s="627"/>
      <c r="AH35" s="627"/>
      <c r="AI35" s="627"/>
      <c r="AJ35" s="627"/>
      <c r="AK35" s="627"/>
      <c r="AL35" s="628" t="s">
        <v>110</v>
      </c>
      <c r="AM35" s="629"/>
      <c r="AN35" s="629"/>
      <c r="AO35" s="630"/>
      <c r="AP35" s="186"/>
      <c r="AQ35" s="634" t="s">
        <v>304</v>
      </c>
      <c r="AR35" s="635"/>
      <c r="AS35" s="635"/>
      <c r="AT35" s="635"/>
      <c r="AU35" s="635"/>
      <c r="AV35" s="635"/>
      <c r="AW35" s="635"/>
      <c r="AX35" s="635"/>
      <c r="AY35" s="636"/>
      <c r="AZ35" s="612">
        <v>551166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3016</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96517</v>
      </c>
      <c r="CS35" s="655"/>
      <c r="CT35" s="655"/>
      <c r="CU35" s="655"/>
      <c r="CV35" s="655"/>
      <c r="CW35" s="655"/>
      <c r="CX35" s="655"/>
      <c r="CY35" s="656"/>
      <c r="CZ35" s="657">
        <v>1.6</v>
      </c>
      <c r="DA35" s="658"/>
      <c r="DB35" s="658"/>
      <c r="DC35" s="659"/>
      <c r="DD35" s="632">
        <v>80009</v>
      </c>
      <c r="DE35" s="655"/>
      <c r="DF35" s="655"/>
      <c r="DG35" s="655"/>
      <c r="DH35" s="655"/>
      <c r="DI35" s="655"/>
      <c r="DJ35" s="655"/>
      <c r="DK35" s="656"/>
      <c r="DL35" s="632">
        <v>59001</v>
      </c>
      <c r="DM35" s="655"/>
      <c r="DN35" s="655"/>
      <c r="DO35" s="655"/>
      <c r="DP35" s="655"/>
      <c r="DQ35" s="655"/>
      <c r="DR35" s="655"/>
      <c r="DS35" s="655"/>
      <c r="DT35" s="655"/>
      <c r="DU35" s="655"/>
      <c r="DV35" s="656"/>
      <c r="DW35" s="628">
        <v>1.9</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6274079</v>
      </c>
      <c r="S36" s="696"/>
      <c r="T36" s="696"/>
      <c r="U36" s="696"/>
      <c r="V36" s="696"/>
      <c r="W36" s="696"/>
      <c r="X36" s="696"/>
      <c r="Y36" s="697"/>
      <c r="Z36" s="698">
        <v>100</v>
      </c>
      <c r="AA36" s="698"/>
      <c r="AB36" s="698"/>
      <c r="AC36" s="698"/>
      <c r="AD36" s="699">
        <v>3020514</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134270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-7430</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716174</v>
      </c>
      <c r="CS36" s="624"/>
      <c r="CT36" s="624"/>
      <c r="CU36" s="624"/>
      <c r="CV36" s="624"/>
      <c r="CW36" s="624"/>
      <c r="CX36" s="624"/>
      <c r="CY36" s="625"/>
      <c r="CZ36" s="657">
        <v>12.1</v>
      </c>
      <c r="DA36" s="658"/>
      <c r="DB36" s="658"/>
      <c r="DC36" s="659"/>
      <c r="DD36" s="632">
        <v>477961</v>
      </c>
      <c r="DE36" s="624"/>
      <c r="DF36" s="624"/>
      <c r="DG36" s="624"/>
      <c r="DH36" s="624"/>
      <c r="DI36" s="624"/>
      <c r="DJ36" s="624"/>
      <c r="DK36" s="625"/>
      <c r="DL36" s="632">
        <v>430944</v>
      </c>
      <c r="DM36" s="624"/>
      <c r="DN36" s="624"/>
      <c r="DO36" s="624"/>
      <c r="DP36" s="624"/>
      <c r="DQ36" s="624"/>
      <c r="DR36" s="624"/>
      <c r="DS36" s="624"/>
      <c r="DT36" s="624"/>
      <c r="DU36" s="624"/>
      <c r="DV36" s="625"/>
      <c r="DW36" s="628">
        <v>13.6</v>
      </c>
      <c r="DX36" s="653"/>
      <c r="DY36" s="653"/>
      <c r="DZ36" s="653"/>
      <c r="EA36" s="653"/>
      <c r="EB36" s="653"/>
      <c r="EC36" s="654"/>
    </row>
    <row r="37" spans="2:133" ht="11.25" customHeight="1">
      <c r="AQ37" s="702" t="s">
        <v>311</v>
      </c>
      <c r="AR37" s="703"/>
      <c r="AS37" s="703"/>
      <c r="AT37" s="703"/>
      <c r="AU37" s="703"/>
      <c r="AV37" s="703"/>
      <c r="AW37" s="703"/>
      <c r="AX37" s="703"/>
      <c r="AY37" s="704"/>
      <c r="AZ37" s="623">
        <v>109361</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643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198557</v>
      </c>
      <c r="CS37" s="655"/>
      <c r="CT37" s="655"/>
      <c r="CU37" s="655"/>
      <c r="CV37" s="655"/>
      <c r="CW37" s="655"/>
      <c r="CX37" s="655"/>
      <c r="CY37" s="656"/>
      <c r="CZ37" s="657">
        <v>3.4</v>
      </c>
      <c r="DA37" s="658"/>
      <c r="DB37" s="658"/>
      <c r="DC37" s="659"/>
      <c r="DD37" s="632">
        <v>177509</v>
      </c>
      <c r="DE37" s="655"/>
      <c r="DF37" s="655"/>
      <c r="DG37" s="655"/>
      <c r="DH37" s="655"/>
      <c r="DI37" s="655"/>
      <c r="DJ37" s="655"/>
      <c r="DK37" s="656"/>
      <c r="DL37" s="632">
        <v>177509</v>
      </c>
      <c r="DM37" s="655"/>
      <c r="DN37" s="655"/>
      <c r="DO37" s="655"/>
      <c r="DP37" s="655"/>
      <c r="DQ37" s="655"/>
      <c r="DR37" s="655"/>
      <c r="DS37" s="655"/>
      <c r="DT37" s="655"/>
      <c r="DU37" s="655"/>
      <c r="DV37" s="656"/>
      <c r="DW37" s="628">
        <v>5.6</v>
      </c>
      <c r="DX37" s="653"/>
      <c r="DY37" s="653"/>
      <c r="DZ37" s="653"/>
      <c r="EA37" s="653"/>
      <c r="EB37" s="653"/>
      <c r="EC37" s="654"/>
    </row>
    <row r="38" spans="2:133" ht="11.25" customHeight="1">
      <c r="AQ38" s="702" t="s">
        <v>314</v>
      </c>
      <c r="AR38" s="703"/>
      <c r="AS38" s="703"/>
      <c r="AT38" s="703"/>
      <c r="AU38" s="703"/>
      <c r="AV38" s="703"/>
      <c r="AW38" s="703"/>
      <c r="AX38" s="703"/>
      <c r="AY38" s="704"/>
      <c r="AZ38" s="623">
        <v>40489</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1001</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416896</v>
      </c>
      <c r="CS38" s="624"/>
      <c r="CT38" s="624"/>
      <c r="CU38" s="624"/>
      <c r="CV38" s="624"/>
      <c r="CW38" s="624"/>
      <c r="CX38" s="624"/>
      <c r="CY38" s="625"/>
      <c r="CZ38" s="657">
        <v>7</v>
      </c>
      <c r="DA38" s="658"/>
      <c r="DB38" s="658"/>
      <c r="DC38" s="659"/>
      <c r="DD38" s="632">
        <v>366635</v>
      </c>
      <c r="DE38" s="624"/>
      <c r="DF38" s="624"/>
      <c r="DG38" s="624"/>
      <c r="DH38" s="624"/>
      <c r="DI38" s="624"/>
      <c r="DJ38" s="624"/>
      <c r="DK38" s="625"/>
      <c r="DL38" s="632">
        <v>313256</v>
      </c>
      <c r="DM38" s="624"/>
      <c r="DN38" s="624"/>
      <c r="DO38" s="624"/>
      <c r="DP38" s="624"/>
      <c r="DQ38" s="624"/>
      <c r="DR38" s="624"/>
      <c r="DS38" s="624"/>
      <c r="DT38" s="624"/>
      <c r="DU38" s="624"/>
      <c r="DV38" s="625"/>
      <c r="DW38" s="628">
        <v>9.9</v>
      </c>
      <c r="DX38" s="653"/>
      <c r="DY38" s="653"/>
      <c r="DZ38" s="653"/>
      <c r="EA38" s="653"/>
      <c r="EB38" s="653"/>
      <c r="EC38" s="654"/>
    </row>
    <row r="39" spans="2:133" ht="11.25" customHeight="1">
      <c r="AQ39" s="702" t="s">
        <v>317</v>
      </c>
      <c r="AR39" s="703"/>
      <c r="AS39" s="703"/>
      <c r="AT39" s="703"/>
      <c r="AU39" s="703"/>
      <c r="AV39" s="703"/>
      <c r="AW39" s="703"/>
      <c r="AX39" s="703"/>
      <c r="AY39" s="704"/>
      <c r="AZ39" s="623">
        <v>11733</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66</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383809</v>
      </c>
      <c r="CS39" s="655"/>
      <c r="CT39" s="655"/>
      <c r="CU39" s="655"/>
      <c r="CV39" s="655"/>
      <c r="CW39" s="655"/>
      <c r="CX39" s="655"/>
      <c r="CY39" s="656"/>
      <c r="CZ39" s="657">
        <v>6.5</v>
      </c>
      <c r="DA39" s="658"/>
      <c r="DB39" s="658"/>
      <c r="DC39" s="659"/>
      <c r="DD39" s="632">
        <v>320838</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72173</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121</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44391</v>
      </c>
      <c r="CS40" s="624"/>
      <c r="CT40" s="624"/>
      <c r="CU40" s="624"/>
      <c r="CV40" s="624"/>
      <c r="CW40" s="624"/>
      <c r="CX40" s="624"/>
      <c r="CY40" s="625"/>
      <c r="CZ40" s="657">
        <v>0.8</v>
      </c>
      <c r="DA40" s="658"/>
      <c r="DB40" s="658"/>
      <c r="DC40" s="659"/>
      <c r="DD40" s="632">
        <v>33067</v>
      </c>
      <c r="DE40" s="624"/>
      <c r="DF40" s="624"/>
      <c r="DG40" s="624"/>
      <c r="DH40" s="624"/>
      <c r="DI40" s="624"/>
      <c r="DJ40" s="624"/>
      <c r="DK40" s="625"/>
      <c r="DL40" s="632">
        <v>33067</v>
      </c>
      <c r="DM40" s="624"/>
      <c r="DN40" s="624"/>
      <c r="DO40" s="624"/>
      <c r="DP40" s="624"/>
      <c r="DQ40" s="624"/>
      <c r="DR40" s="624"/>
      <c r="DS40" s="624"/>
      <c r="DT40" s="624"/>
      <c r="DU40" s="624"/>
      <c r="DV40" s="625"/>
      <c r="DW40" s="628">
        <v>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317</v>
      </c>
      <c r="AR41" s="644"/>
      <c r="AS41" s="644"/>
      <c r="AT41" s="644"/>
      <c r="AU41" s="644"/>
      <c r="AV41" s="644"/>
      <c r="AW41" s="644"/>
      <c r="AX41" s="644"/>
      <c r="AY41" s="645"/>
      <c r="AZ41" s="695">
        <v>183140</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350</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1770660</v>
      </c>
      <c r="CS42" s="624"/>
      <c r="CT42" s="624"/>
      <c r="CU42" s="624"/>
      <c r="CV42" s="624"/>
      <c r="CW42" s="624"/>
      <c r="CX42" s="624"/>
      <c r="CY42" s="625"/>
      <c r="CZ42" s="657">
        <v>29.9</v>
      </c>
      <c r="DA42" s="706"/>
      <c r="DB42" s="706"/>
      <c r="DC42" s="707"/>
      <c r="DD42" s="632">
        <v>423798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17192</v>
      </c>
      <c r="CS43" s="655"/>
      <c r="CT43" s="655"/>
      <c r="CU43" s="655"/>
      <c r="CV43" s="655"/>
      <c r="CW43" s="655"/>
      <c r="CX43" s="655"/>
      <c r="CY43" s="656"/>
      <c r="CZ43" s="657">
        <v>0.3</v>
      </c>
      <c r="DA43" s="658"/>
      <c r="DB43" s="658"/>
      <c r="DC43" s="659"/>
      <c r="DD43" s="632">
        <v>16586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284</v>
      </c>
      <c r="CE44" s="730"/>
      <c r="CF44" s="620" t="s">
        <v>331</v>
      </c>
      <c r="CG44" s="621"/>
      <c r="CH44" s="621"/>
      <c r="CI44" s="621"/>
      <c r="CJ44" s="621"/>
      <c r="CK44" s="621"/>
      <c r="CL44" s="621"/>
      <c r="CM44" s="621"/>
      <c r="CN44" s="621"/>
      <c r="CO44" s="621"/>
      <c r="CP44" s="621"/>
      <c r="CQ44" s="622"/>
      <c r="CR44" s="623">
        <v>1488316</v>
      </c>
      <c r="CS44" s="624"/>
      <c r="CT44" s="624"/>
      <c r="CU44" s="624"/>
      <c r="CV44" s="624"/>
      <c r="CW44" s="624"/>
      <c r="CX44" s="624"/>
      <c r="CY44" s="625"/>
      <c r="CZ44" s="657">
        <v>25.2</v>
      </c>
      <c r="DA44" s="706"/>
      <c r="DB44" s="706"/>
      <c r="DC44" s="707"/>
      <c r="DD44" s="632">
        <v>374172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700150</v>
      </c>
      <c r="CS45" s="655"/>
      <c r="CT45" s="655"/>
      <c r="CU45" s="655"/>
      <c r="CV45" s="655"/>
      <c r="CW45" s="655"/>
      <c r="CX45" s="655"/>
      <c r="CY45" s="656"/>
      <c r="CZ45" s="657">
        <v>11.8</v>
      </c>
      <c r="DA45" s="658"/>
      <c r="DB45" s="658"/>
      <c r="DC45" s="659"/>
      <c r="DD45" s="632">
        <v>43294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775771</v>
      </c>
      <c r="CS46" s="624"/>
      <c r="CT46" s="624"/>
      <c r="CU46" s="624"/>
      <c r="CV46" s="624"/>
      <c r="CW46" s="624"/>
      <c r="CX46" s="624"/>
      <c r="CY46" s="625"/>
      <c r="CZ46" s="657">
        <v>13.1</v>
      </c>
      <c r="DA46" s="706"/>
      <c r="DB46" s="706"/>
      <c r="DC46" s="707"/>
      <c r="DD46" s="632">
        <v>320158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282344</v>
      </c>
      <c r="CS47" s="655"/>
      <c r="CT47" s="655"/>
      <c r="CU47" s="655"/>
      <c r="CV47" s="655"/>
      <c r="CW47" s="655"/>
      <c r="CX47" s="655"/>
      <c r="CY47" s="656"/>
      <c r="CZ47" s="657">
        <v>4.8</v>
      </c>
      <c r="DA47" s="658"/>
      <c r="DB47" s="658"/>
      <c r="DC47" s="659"/>
      <c r="DD47" s="632">
        <v>49626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152</v>
      </c>
      <c r="CS48" s="624"/>
      <c r="CT48" s="624"/>
      <c r="CU48" s="624"/>
      <c r="CV48" s="624"/>
      <c r="CW48" s="624"/>
      <c r="CX48" s="624"/>
      <c r="CY48" s="625"/>
      <c r="CZ48" s="657" t="s">
        <v>152</v>
      </c>
      <c r="DA48" s="706"/>
      <c r="DB48" s="706"/>
      <c r="DC48" s="707"/>
      <c r="DD48" s="632" t="s">
        <v>152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5913782</v>
      </c>
      <c r="CS49" s="691"/>
      <c r="CT49" s="691"/>
      <c r="CU49" s="691"/>
      <c r="CV49" s="691"/>
      <c r="CW49" s="691"/>
      <c r="CX49" s="691"/>
      <c r="CY49" s="718"/>
      <c r="CZ49" s="719">
        <v>100</v>
      </c>
      <c r="DA49" s="720"/>
      <c r="DB49" s="720"/>
      <c r="DC49" s="721"/>
      <c r="DD49" s="722">
        <v>3762741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527</v>
      </c>
      <c r="C7" s="750"/>
      <c r="D7" s="750"/>
      <c r="E7" s="750"/>
      <c r="F7" s="750"/>
      <c r="G7" s="750"/>
      <c r="H7" s="750"/>
      <c r="I7" s="750"/>
      <c r="J7" s="750"/>
      <c r="K7" s="750"/>
      <c r="L7" s="750"/>
      <c r="M7" s="750"/>
      <c r="N7" s="750"/>
      <c r="O7" s="750"/>
      <c r="P7" s="751"/>
      <c r="Q7" s="752">
        <v>6252</v>
      </c>
      <c r="R7" s="753"/>
      <c r="S7" s="753"/>
      <c r="T7" s="753"/>
      <c r="U7" s="753"/>
      <c r="V7" s="753">
        <v>5892</v>
      </c>
      <c r="W7" s="753"/>
      <c r="X7" s="753"/>
      <c r="Y7" s="753"/>
      <c r="Z7" s="753"/>
      <c r="AA7" s="753">
        <v>360</v>
      </c>
      <c r="AB7" s="753"/>
      <c r="AC7" s="753"/>
      <c r="AD7" s="753"/>
      <c r="AE7" s="754"/>
      <c r="AF7" s="755">
        <v>111</v>
      </c>
      <c r="AG7" s="756"/>
      <c r="AH7" s="756"/>
      <c r="AI7" s="756"/>
      <c r="AJ7" s="757"/>
      <c r="AK7" s="792" t="s">
        <v>528</v>
      </c>
      <c r="AL7" s="793"/>
      <c r="AM7" s="793"/>
      <c r="AN7" s="793"/>
      <c r="AO7" s="793"/>
      <c r="AP7" s="793">
        <v>3972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0</v>
      </c>
      <c r="CI7" s="790"/>
      <c r="CJ7" s="790"/>
      <c r="CK7" s="790"/>
      <c r="CL7" s="791"/>
      <c r="CM7" s="789">
        <v>11</v>
      </c>
      <c r="CN7" s="790"/>
      <c r="CO7" s="790"/>
      <c r="CP7" s="790"/>
      <c r="CQ7" s="791"/>
      <c r="CR7" s="789">
        <v>5</v>
      </c>
      <c r="CS7" s="790"/>
      <c r="CT7" s="790"/>
      <c r="CU7" s="790"/>
      <c r="CV7" s="791"/>
      <c r="CW7" s="789" t="s">
        <v>528</v>
      </c>
      <c r="CX7" s="790"/>
      <c r="CY7" s="790"/>
      <c r="CZ7" s="790"/>
      <c r="DA7" s="791"/>
      <c r="DB7" s="789" t="s">
        <v>528</v>
      </c>
      <c r="DC7" s="790"/>
      <c r="DD7" s="790"/>
      <c r="DE7" s="790"/>
      <c r="DF7" s="791"/>
      <c r="DG7" s="789" t="s">
        <v>528</v>
      </c>
      <c r="DH7" s="790"/>
      <c r="DI7" s="790"/>
      <c r="DJ7" s="790"/>
      <c r="DK7" s="791"/>
      <c r="DL7" s="789" t="s">
        <v>528</v>
      </c>
      <c r="DM7" s="790"/>
      <c r="DN7" s="790"/>
      <c r="DO7" s="790"/>
      <c r="DP7" s="791"/>
      <c r="DQ7" s="789" t="s">
        <v>528</v>
      </c>
      <c r="DR7" s="790"/>
      <c r="DS7" s="790"/>
      <c r="DT7" s="790"/>
      <c r="DU7" s="791"/>
      <c r="DV7" s="770"/>
      <c r="DW7" s="771"/>
      <c r="DX7" s="771"/>
      <c r="DY7" s="771"/>
      <c r="DZ7" s="772"/>
      <c r="EA7" s="205"/>
    </row>
    <row r="8" spans="1:131" s="206" customFormat="1" ht="26.25" customHeight="1">
      <c r="A8" s="212">
        <v>2</v>
      </c>
      <c r="B8" s="773" t="s">
        <v>359</v>
      </c>
      <c r="C8" s="774"/>
      <c r="D8" s="774"/>
      <c r="E8" s="774"/>
      <c r="F8" s="774"/>
      <c r="G8" s="774"/>
      <c r="H8" s="774"/>
      <c r="I8" s="774"/>
      <c r="J8" s="774"/>
      <c r="K8" s="774"/>
      <c r="L8" s="774"/>
      <c r="M8" s="774"/>
      <c r="N8" s="774"/>
      <c r="O8" s="774"/>
      <c r="P8" s="775"/>
      <c r="Q8" s="776">
        <v>17</v>
      </c>
      <c r="R8" s="777"/>
      <c r="S8" s="777"/>
      <c r="T8" s="777"/>
      <c r="U8" s="777"/>
      <c r="V8" s="777">
        <v>17</v>
      </c>
      <c r="W8" s="777"/>
      <c r="X8" s="777"/>
      <c r="Y8" s="777"/>
      <c r="Z8" s="777"/>
      <c r="AA8" s="777">
        <v>0</v>
      </c>
      <c r="AB8" s="777"/>
      <c r="AC8" s="777"/>
      <c r="AD8" s="777"/>
      <c r="AE8" s="778"/>
      <c r="AF8" s="779" t="s">
        <v>110</v>
      </c>
      <c r="AG8" s="780"/>
      <c r="AH8" s="780"/>
      <c r="AI8" s="780"/>
      <c r="AJ8" s="781"/>
      <c r="AK8" s="782" t="s">
        <v>528</v>
      </c>
      <c r="AL8" s="783"/>
      <c r="AM8" s="783"/>
      <c r="AN8" s="783"/>
      <c r="AO8" s="783"/>
      <c r="AP8" s="783" t="s">
        <v>528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0</v>
      </c>
      <c r="CI8" s="800"/>
      <c r="CJ8" s="800"/>
      <c r="CK8" s="800"/>
      <c r="CL8" s="801"/>
      <c r="CM8" s="799">
        <v>5</v>
      </c>
      <c r="CN8" s="800"/>
      <c r="CO8" s="800"/>
      <c r="CP8" s="800"/>
      <c r="CQ8" s="801"/>
      <c r="CR8" s="799">
        <v>4</v>
      </c>
      <c r="CS8" s="800"/>
      <c r="CT8" s="800"/>
      <c r="CU8" s="800"/>
      <c r="CV8" s="801"/>
      <c r="CW8" s="799" t="s">
        <v>528</v>
      </c>
      <c r="CX8" s="800"/>
      <c r="CY8" s="800"/>
      <c r="CZ8" s="800"/>
      <c r="DA8" s="801"/>
      <c r="DB8" s="799" t="s">
        <v>528</v>
      </c>
      <c r="DC8" s="800"/>
      <c r="DD8" s="800"/>
      <c r="DE8" s="800"/>
      <c r="DF8" s="801"/>
      <c r="DG8" s="799" t="s">
        <v>528</v>
      </c>
      <c r="DH8" s="800"/>
      <c r="DI8" s="800"/>
      <c r="DJ8" s="800"/>
      <c r="DK8" s="801"/>
      <c r="DL8" s="799" t="s">
        <v>528</v>
      </c>
      <c r="DM8" s="800"/>
      <c r="DN8" s="800"/>
      <c r="DO8" s="800"/>
      <c r="DP8" s="801"/>
      <c r="DQ8" s="799" t="s">
        <v>528</v>
      </c>
      <c r="DR8" s="800"/>
      <c r="DS8" s="800"/>
      <c r="DT8" s="800"/>
      <c r="DU8" s="801"/>
      <c r="DV8" s="802"/>
      <c r="DW8" s="803"/>
      <c r="DX8" s="803"/>
      <c r="DY8" s="803"/>
      <c r="DZ8" s="804"/>
      <c r="EA8" s="205"/>
    </row>
    <row r="9" spans="1:131" s="206" customFormat="1" ht="26.25" customHeight="1">
      <c r="A9" s="212">
        <v>3</v>
      </c>
      <c r="B9" s="773" t="s">
        <v>360</v>
      </c>
      <c r="C9" s="774"/>
      <c r="D9" s="774"/>
      <c r="E9" s="774"/>
      <c r="F9" s="774"/>
      <c r="G9" s="774"/>
      <c r="H9" s="774"/>
      <c r="I9" s="774"/>
      <c r="J9" s="774"/>
      <c r="K9" s="774"/>
      <c r="L9" s="774"/>
      <c r="M9" s="774"/>
      <c r="N9" s="774"/>
      <c r="O9" s="774"/>
      <c r="P9" s="775"/>
      <c r="Q9" s="776">
        <v>9</v>
      </c>
      <c r="R9" s="777"/>
      <c r="S9" s="777"/>
      <c r="T9" s="777"/>
      <c r="U9" s="777"/>
      <c r="V9" s="777">
        <v>9</v>
      </c>
      <c r="W9" s="777"/>
      <c r="X9" s="777"/>
      <c r="Y9" s="777"/>
      <c r="Z9" s="777"/>
      <c r="AA9" s="777">
        <v>0</v>
      </c>
      <c r="AB9" s="777"/>
      <c r="AC9" s="777"/>
      <c r="AD9" s="777"/>
      <c r="AE9" s="778"/>
      <c r="AF9" s="779" t="s">
        <v>110</v>
      </c>
      <c r="AG9" s="780"/>
      <c r="AH9" s="780"/>
      <c r="AI9" s="780"/>
      <c r="AJ9" s="781"/>
      <c r="AK9" s="782" t="s">
        <v>528</v>
      </c>
      <c r="AL9" s="783"/>
      <c r="AM9" s="783"/>
      <c r="AN9" s="783"/>
      <c r="AO9" s="783"/>
      <c r="AP9" s="783" t="s">
        <v>528</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547</v>
      </c>
      <c r="BT9" s="787"/>
      <c r="BU9" s="787"/>
      <c r="BV9" s="787"/>
      <c r="BW9" s="787"/>
      <c r="BX9" s="787"/>
      <c r="BY9" s="787"/>
      <c r="BZ9" s="787"/>
      <c r="CA9" s="787"/>
      <c r="CB9" s="787"/>
      <c r="CC9" s="787"/>
      <c r="CD9" s="787"/>
      <c r="CE9" s="787"/>
      <c r="CF9" s="787"/>
      <c r="CG9" s="788"/>
      <c r="CH9" s="799">
        <v>-4</v>
      </c>
      <c r="CI9" s="800"/>
      <c r="CJ9" s="800"/>
      <c r="CK9" s="800"/>
      <c r="CL9" s="801"/>
      <c r="CM9" s="799">
        <v>0</v>
      </c>
      <c r="CN9" s="800"/>
      <c r="CO9" s="800"/>
      <c r="CP9" s="800"/>
      <c r="CQ9" s="801"/>
      <c r="CR9" s="799">
        <v>5</v>
      </c>
      <c r="CS9" s="800"/>
      <c r="CT9" s="800"/>
      <c r="CU9" s="800"/>
      <c r="CV9" s="801"/>
      <c r="CW9" s="799" t="s">
        <v>528</v>
      </c>
      <c r="CX9" s="800"/>
      <c r="CY9" s="800"/>
      <c r="CZ9" s="800"/>
      <c r="DA9" s="801"/>
      <c r="DB9" s="799" t="s">
        <v>528</v>
      </c>
      <c r="DC9" s="800"/>
      <c r="DD9" s="800"/>
      <c r="DE9" s="800"/>
      <c r="DF9" s="801"/>
      <c r="DG9" s="799" t="s">
        <v>528</v>
      </c>
      <c r="DH9" s="800"/>
      <c r="DI9" s="800"/>
      <c r="DJ9" s="800"/>
      <c r="DK9" s="801"/>
      <c r="DL9" s="799" t="s">
        <v>528</v>
      </c>
      <c r="DM9" s="800"/>
      <c r="DN9" s="800"/>
      <c r="DO9" s="800"/>
      <c r="DP9" s="801"/>
      <c r="DQ9" s="799" t="s">
        <v>528</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6274</v>
      </c>
      <c r="R23" s="812"/>
      <c r="S23" s="812"/>
      <c r="T23" s="812"/>
      <c r="U23" s="812"/>
      <c r="V23" s="812">
        <v>5914</v>
      </c>
      <c r="W23" s="812"/>
      <c r="X23" s="812"/>
      <c r="Y23" s="812"/>
      <c r="Z23" s="812"/>
      <c r="AA23" s="812">
        <v>360</v>
      </c>
      <c r="AB23" s="812"/>
      <c r="AC23" s="812"/>
      <c r="AD23" s="812"/>
      <c r="AE23" s="813"/>
      <c r="AF23" s="814">
        <v>111</v>
      </c>
      <c r="AG23" s="812"/>
      <c r="AH23" s="812"/>
      <c r="AI23" s="812"/>
      <c r="AJ23" s="815"/>
      <c r="AK23" s="816"/>
      <c r="AL23" s="817"/>
      <c r="AM23" s="817"/>
      <c r="AN23" s="817"/>
      <c r="AO23" s="817"/>
      <c r="AP23" s="812">
        <v>3972</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529</v>
      </c>
      <c r="C28" s="750"/>
      <c r="D28" s="750"/>
      <c r="E28" s="750"/>
      <c r="F28" s="750"/>
      <c r="G28" s="750"/>
      <c r="H28" s="750"/>
      <c r="I28" s="750"/>
      <c r="J28" s="750"/>
      <c r="K28" s="750"/>
      <c r="L28" s="750"/>
      <c r="M28" s="750"/>
      <c r="N28" s="750"/>
      <c r="O28" s="750"/>
      <c r="P28" s="751"/>
      <c r="Q28" s="840">
        <v>631</v>
      </c>
      <c r="R28" s="841"/>
      <c r="S28" s="841"/>
      <c r="T28" s="841"/>
      <c r="U28" s="841"/>
      <c r="V28" s="841">
        <v>628</v>
      </c>
      <c r="W28" s="841"/>
      <c r="X28" s="841"/>
      <c r="Y28" s="841"/>
      <c r="Z28" s="841"/>
      <c r="AA28" s="841">
        <v>3</v>
      </c>
      <c r="AB28" s="841"/>
      <c r="AC28" s="841"/>
      <c r="AD28" s="841"/>
      <c r="AE28" s="842"/>
      <c r="AF28" s="843">
        <v>3</v>
      </c>
      <c r="AG28" s="841"/>
      <c r="AH28" s="841"/>
      <c r="AI28" s="841"/>
      <c r="AJ28" s="844"/>
      <c r="AK28" s="845">
        <v>72</v>
      </c>
      <c r="AL28" s="836"/>
      <c r="AM28" s="836"/>
      <c r="AN28" s="836"/>
      <c r="AO28" s="836"/>
      <c r="AP28" s="836" t="s">
        <v>528</v>
      </c>
      <c r="AQ28" s="836"/>
      <c r="AR28" s="836"/>
      <c r="AS28" s="836"/>
      <c r="AT28" s="836"/>
      <c r="AU28" s="836" t="s">
        <v>528</v>
      </c>
      <c r="AV28" s="836"/>
      <c r="AW28" s="836"/>
      <c r="AX28" s="836"/>
      <c r="AY28" s="836"/>
      <c r="AZ28" s="837" t="s">
        <v>528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374</v>
      </c>
      <c r="C29" s="774"/>
      <c r="D29" s="774"/>
      <c r="E29" s="774"/>
      <c r="F29" s="774"/>
      <c r="G29" s="774"/>
      <c r="H29" s="774"/>
      <c r="I29" s="774"/>
      <c r="J29" s="774"/>
      <c r="K29" s="774"/>
      <c r="L29" s="774"/>
      <c r="M29" s="774"/>
      <c r="N29" s="774"/>
      <c r="O29" s="774"/>
      <c r="P29" s="775"/>
      <c r="Q29" s="776">
        <v>477</v>
      </c>
      <c r="R29" s="777"/>
      <c r="S29" s="777"/>
      <c r="T29" s="777"/>
      <c r="U29" s="777"/>
      <c r="V29" s="777">
        <v>474</v>
      </c>
      <c r="W29" s="777"/>
      <c r="X29" s="777"/>
      <c r="Y29" s="777"/>
      <c r="Z29" s="777"/>
      <c r="AA29" s="777">
        <v>3</v>
      </c>
      <c r="AB29" s="777"/>
      <c r="AC29" s="777"/>
      <c r="AD29" s="777"/>
      <c r="AE29" s="778"/>
      <c r="AF29" s="779">
        <v>3</v>
      </c>
      <c r="AG29" s="780"/>
      <c r="AH29" s="780"/>
      <c r="AI29" s="780"/>
      <c r="AJ29" s="781"/>
      <c r="AK29" s="848">
        <v>79</v>
      </c>
      <c r="AL29" s="849"/>
      <c r="AM29" s="849"/>
      <c r="AN29" s="849"/>
      <c r="AO29" s="849"/>
      <c r="AP29" s="849" t="s">
        <v>528</v>
      </c>
      <c r="AQ29" s="849"/>
      <c r="AR29" s="849"/>
      <c r="AS29" s="849"/>
      <c r="AT29" s="849"/>
      <c r="AU29" s="849" t="s">
        <v>528</v>
      </c>
      <c r="AV29" s="849"/>
      <c r="AW29" s="849"/>
      <c r="AX29" s="849"/>
      <c r="AY29" s="849"/>
      <c r="AZ29" s="850" t="s">
        <v>528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375</v>
      </c>
      <c r="C30" s="774"/>
      <c r="D30" s="774"/>
      <c r="E30" s="774"/>
      <c r="F30" s="774"/>
      <c r="G30" s="774"/>
      <c r="H30" s="774"/>
      <c r="I30" s="774"/>
      <c r="J30" s="774"/>
      <c r="K30" s="774"/>
      <c r="L30" s="774"/>
      <c r="M30" s="774"/>
      <c r="N30" s="774"/>
      <c r="O30" s="774"/>
      <c r="P30" s="775"/>
      <c r="Q30" s="776">
        <v>56</v>
      </c>
      <c r="R30" s="777"/>
      <c r="S30" s="777"/>
      <c r="T30" s="777"/>
      <c r="U30" s="777"/>
      <c r="V30" s="777">
        <v>56</v>
      </c>
      <c r="W30" s="777"/>
      <c r="X30" s="777"/>
      <c r="Y30" s="777"/>
      <c r="Z30" s="777"/>
      <c r="AA30" s="777">
        <v>0</v>
      </c>
      <c r="AB30" s="777"/>
      <c r="AC30" s="777"/>
      <c r="AD30" s="777"/>
      <c r="AE30" s="778"/>
      <c r="AF30" s="779">
        <v>0</v>
      </c>
      <c r="AG30" s="780"/>
      <c r="AH30" s="780"/>
      <c r="AI30" s="780"/>
      <c r="AJ30" s="781"/>
      <c r="AK30" s="848">
        <v>29</v>
      </c>
      <c r="AL30" s="849"/>
      <c r="AM30" s="849"/>
      <c r="AN30" s="849"/>
      <c r="AO30" s="849"/>
      <c r="AP30" s="849" t="s">
        <v>528</v>
      </c>
      <c r="AQ30" s="849"/>
      <c r="AR30" s="849"/>
      <c r="AS30" s="849"/>
      <c r="AT30" s="849"/>
      <c r="AU30" s="849" t="s">
        <v>528</v>
      </c>
      <c r="AV30" s="849"/>
      <c r="AW30" s="849"/>
      <c r="AX30" s="849"/>
      <c r="AY30" s="849"/>
      <c r="AZ30" s="850" t="s">
        <v>528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376</v>
      </c>
      <c r="C31" s="774"/>
      <c r="D31" s="774"/>
      <c r="E31" s="774"/>
      <c r="F31" s="774"/>
      <c r="G31" s="774"/>
      <c r="H31" s="774"/>
      <c r="I31" s="774"/>
      <c r="J31" s="774"/>
      <c r="K31" s="774"/>
      <c r="L31" s="774"/>
      <c r="M31" s="774"/>
      <c r="N31" s="774"/>
      <c r="O31" s="774"/>
      <c r="P31" s="775"/>
      <c r="Q31" s="776">
        <v>509</v>
      </c>
      <c r="R31" s="777"/>
      <c r="S31" s="777"/>
      <c r="T31" s="777"/>
      <c r="U31" s="777"/>
      <c r="V31" s="777">
        <v>526</v>
      </c>
      <c r="W31" s="777"/>
      <c r="X31" s="777"/>
      <c r="Y31" s="777"/>
      <c r="Z31" s="777"/>
      <c r="AA31" s="777">
        <v>-17</v>
      </c>
      <c r="AB31" s="777"/>
      <c r="AC31" s="777"/>
      <c r="AD31" s="777"/>
      <c r="AE31" s="778"/>
      <c r="AF31" s="779">
        <v>548</v>
      </c>
      <c r="AG31" s="780"/>
      <c r="AH31" s="780"/>
      <c r="AI31" s="780"/>
      <c r="AJ31" s="781"/>
      <c r="AK31" s="848">
        <v>134</v>
      </c>
      <c r="AL31" s="849"/>
      <c r="AM31" s="849"/>
      <c r="AN31" s="849"/>
      <c r="AO31" s="849"/>
      <c r="AP31" s="849">
        <v>421</v>
      </c>
      <c r="AQ31" s="849"/>
      <c r="AR31" s="849"/>
      <c r="AS31" s="849"/>
      <c r="AT31" s="849"/>
      <c r="AU31" s="849">
        <v>318</v>
      </c>
      <c r="AV31" s="849"/>
      <c r="AW31" s="849"/>
      <c r="AX31" s="849"/>
      <c r="AY31" s="849"/>
      <c r="AZ31" s="850" t="s">
        <v>528</v>
      </c>
      <c r="BA31" s="850"/>
      <c r="BB31" s="850"/>
      <c r="BC31" s="850"/>
      <c r="BD31" s="850"/>
      <c r="BE31" s="846" t="s">
        <v>377</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189</v>
      </c>
      <c r="R32" s="777"/>
      <c r="S32" s="777"/>
      <c r="T32" s="777"/>
      <c r="U32" s="777"/>
      <c r="V32" s="777">
        <v>189</v>
      </c>
      <c r="W32" s="777"/>
      <c r="X32" s="777"/>
      <c r="Y32" s="777"/>
      <c r="Z32" s="777"/>
      <c r="AA32" s="777">
        <v>0</v>
      </c>
      <c r="AB32" s="777"/>
      <c r="AC32" s="777"/>
      <c r="AD32" s="777"/>
      <c r="AE32" s="778"/>
      <c r="AF32" s="779" t="s">
        <v>110</v>
      </c>
      <c r="AG32" s="780"/>
      <c r="AH32" s="780"/>
      <c r="AI32" s="780"/>
      <c r="AJ32" s="781"/>
      <c r="AK32" s="848">
        <v>40</v>
      </c>
      <c r="AL32" s="849"/>
      <c r="AM32" s="849"/>
      <c r="AN32" s="849"/>
      <c r="AO32" s="849"/>
      <c r="AP32" s="849">
        <v>998</v>
      </c>
      <c r="AQ32" s="849"/>
      <c r="AR32" s="849"/>
      <c r="AS32" s="849"/>
      <c r="AT32" s="849"/>
      <c r="AU32" s="849">
        <v>728</v>
      </c>
      <c r="AV32" s="849"/>
      <c r="AW32" s="849"/>
      <c r="AX32" s="849"/>
      <c r="AY32" s="849"/>
      <c r="AZ32" s="850" t="s">
        <v>528</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100</v>
      </c>
      <c r="R33" s="777"/>
      <c r="S33" s="777"/>
      <c r="T33" s="777"/>
      <c r="U33" s="777"/>
      <c r="V33" s="777">
        <v>100</v>
      </c>
      <c r="W33" s="777"/>
      <c r="X33" s="777"/>
      <c r="Y33" s="777"/>
      <c r="Z33" s="777"/>
      <c r="AA33" s="777">
        <v>0</v>
      </c>
      <c r="AB33" s="777"/>
      <c r="AC33" s="777"/>
      <c r="AD33" s="777"/>
      <c r="AE33" s="778"/>
      <c r="AF33" s="779" t="s">
        <v>110</v>
      </c>
      <c r="AG33" s="780"/>
      <c r="AH33" s="780"/>
      <c r="AI33" s="780"/>
      <c r="AJ33" s="781"/>
      <c r="AK33" s="848">
        <v>83</v>
      </c>
      <c r="AL33" s="849"/>
      <c r="AM33" s="849"/>
      <c r="AN33" s="849"/>
      <c r="AO33" s="849"/>
      <c r="AP33" s="849">
        <v>489</v>
      </c>
      <c r="AQ33" s="849"/>
      <c r="AR33" s="849"/>
      <c r="AS33" s="849"/>
      <c r="AT33" s="849"/>
      <c r="AU33" s="849">
        <v>573</v>
      </c>
      <c r="AV33" s="849"/>
      <c r="AW33" s="849"/>
      <c r="AX33" s="849"/>
      <c r="AY33" s="849"/>
      <c r="AZ33" s="850" t="s">
        <v>528</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381</v>
      </c>
      <c r="C34" s="774"/>
      <c r="D34" s="774"/>
      <c r="E34" s="774"/>
      <c r="F34" s="774"/>
      <c r="G34" s="774"/>
      <c r="H34" s="774"/>
      <c r="I34" s="774"/>
      <c r="J34" s="774"/>
      <c r="K34" s="774"/>
      <c r="L34" s="774"/>
      <c r="M34" s="774"/>
      <c r="N34" s="774"/>
      <c r="O34" s="774"/>
      <c r="P34" s="775"/>
      <c r="Q34" s="776">
        <v>32</v>
      </c>
      <c r="R34" s="777"/>
      <c r="S34" s="777"/>
      <c r="T34" s="777"/>
      <c r="U34" s="777"/>
      <c r="V34" s="777">
        <v>32</v>
      </c>
      <c r="W34" s="777"/>
      <c r="X34" s="777"/>
      <c r="Y34" s="777"/>
      <c r="Z34" s="777"/>
      <c r="AA34" s="777">
        <v>0</v>
      </c>
      <c r="AB34" s="777"/>
      <c r="AC34" s="777"/>
      <c r="AD34" s="777"/>
      <c r="AE34" s="778"/>
      <c r="AF34" s="779" t="s">
        <v>110</v>
      </c>
      <c r="AG34" s="780"/>
      <c r="AH34" s="780"/>
      <c r="AI34" s="780"/>
      <c r="AJ34" s="781"/>
      <c r="AK34" s="848">
        <v>27</v>
      </c>
      <c r="AL34" s="849"/>
      <c r="AM34" s="849"/>
      <c r="AN34" s="849"/>
      <c r="AO34" s="849"/>
      <c r="AP34" s="849">
        <v>218</v>
      </c>
      <c r="AQ34" s="849"/>
      <c r="AR34" s="849"/>
      <c r="AS34" s="849"/>
      <c r="AT34" s="849"/>
      <c r="AU34" s="849">
        <v>253</v>
      </c>
      <c r="AV34" s="849"/>
      <c r="AW34" s="849"/>
      <c r="AX34" s="849"/>
      <c r="AY34" s="849"/>
      <c r="AZ34" s="850" t="s">
        <v>528</v>
      </c>
      <c r="BA34" s="850"/>
      <c r="BB34" s="850"/>
      <c r="BC34" s="850"/>
      <c r="BD34" s="850"/>
      <c r="BE34" s="846" t="s">
        <v>379</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382</v>
      </c>
      <c r="C35" s="774"/>
      <c r="D35" s="774"/>
      <c r="E35" s="774"/>
      <c r="F35" s="774"/>
      <c r="G35" s="774"/>
      <c r="H35" s="774"/>
      <c r="I35" s="774"/>
      <c r="J35" s="774"/>
      <c r="K35" s="774"/>
      <c r="L35" s="774"/>
      <c r="M35" s="774"/>
      <c r="N35" s="774"/>
      <c r="O35" s="774"/>
      <c r="P35" s="775"/>
      <c r="Q35" s="776">
        <v>72</v>
      </c>
      <c r="R35" s="777"/>
      <c r="S35" s="777"/>
      <c r="T35" s="777"/>
      <c r="U35" s="777"/>
      <c r="V35" s="777">
        <v>69</v>
      </c>
      <c r="W35" s="777"/>
      <c r="X35" s="777"/>
      <c r="Y35" s="777"/>
      <c r="Z35" s="777"/>
      <c r="AA35" s="777">
        <v>3</v>
      </c>
      <c r="AB35" s="777"/>
      <c r="AC35" s="777"/>
      <c r="AD35" s="777"/>
      <c r="AE35" s="778"/>
      <c r="AF35" s="779">
        <v>3</v>
      </c>
      <c r="AG35" s="780"/>
      <c r="AH35" s="780"/>
      <c r="AI35" s="780"/>
      <c r="AJ35" s="781"/>
      <c r="AK35" s="848">
        <v>12</v>
      </c>
      <c r="AL35" s="849"/>
      <c r="AM35" s="849"/>
      <c r="AN35" s="849"/>
      <c r="AO35" s="849"/>
      <c r="AP35" s="849">
        <v>0</v>
      </c>
      <c r="AQ35" s="849"/>
      <c r="AR35" s="849"/>
      <c r="AS35" s="849"/>
      <c r="AT35" s="849"/>
      <c r="AU35" s="849">
        <v>12</v>
      </c>
      <c r="AV35" s="849"/>
      <c r="AW35" s="849"/>
      <c r="AX35" s="849"/>
      <c r="AY35" s="849"/>
      <c r="AZ35" s="850" t="s">
        <v>528</v>
      </c>
      <c r="BA35" s="850"/>
      <c r="BB35" s="850"/>
      <c r="BC35" s="850"/>
      <c r="BD35" s="850"/>
      <c r="BE35" s="846" t="s">
        <v>379</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558</v>
      </c>
      <c r="AG63" s="860"/>
      <c r="AH63" s="860"/>
      <c r="AI63" s="860"/>
      <c r="AJ63" s="861"/>
      <c r="AK63" s="862"/>
      <c r="AL63" s="857"/>
      <c r="AM63" s="857"/>
      <c r="AN63" s="857"/>
      <c r="AO63" s="857"/>
      <c r="AP63" s="860">
        <v>2126</v>
      </c>
      <c r="AQ63" s="860"/>
      <c r="AR63" s="860"/>
      <c r="AS63" s="860"/>
      <c r="AT63" s="860"/>
      <c r="AU63" s="860">
        <v>1884</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387</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530</v>
      </c>
      <c r="C68" s="888"/>
      <c r="D68" s="888"/>
      <c r="E68" s="888"/>
      <c r="F68" s="888"/>
      <c r="G68" s="888"/>
      <c r="H68" s="888"/>
      <c r="I68" s="888"/>
      <c r="J68" s="888"/>
      <c r="K68" s="888"/>
      <c r="L68" s="888"/>
      <c r="M68" s="888"/>
      <c r="N68" s="888"/>
      <c r="O68" s="888"/>
      <c r="P68" s="889"/>
      <c r="Q68" s="890">
        <v>1245</v>
      </c>
      <c r="R68" s="884"/>
      <c r="S68" s="884"/>
      <c r="T68" s="884"/>
      <c r="U68" s="884"/>
      <c r="V68" s="884">
        <v>1245</v>
      </c>
      <c r="W68" s="884"/>
      <c r="X68" s="884"/>
      <c r="Y68" s="884"/>
      <c r="Z68" s="884"/>
      <c r="AA68" s="884" t="s">
        <v>531</v>
      </c>
      <c r="AB68" s="884"/>
      <c r="AC68" s="884"/>
      <c r="AD68" s="884"/>
      <c r="AE68" s="884"/>
      <c r="AF68" s="884" t="s">
        <v>531</v>
      </c>
      <c r="AG68" s="884"/>
      <c r="AH68" s="884"/>
      <c r="AI68" s="884"/>
      <c r="AJ68" s="884"/>
      <c r="AK68" s="884" t="s">
        <v>528</v>
      </c>
      <c r="AL68" s="884"/>
      <c r="AM68" s="884"/>
      <c r="AN68" s="884"/>
      <c r="AO68" s="884"/>
      <c r="AP68" s="884">
        <v>53</v>
      </c>
      <c r="AQ68" s="884"/>
      <c r="AR68" s="884"/>
      <c r="AS68" s="884"/>
      <c r="AT68" s="884"/>
      <c r="AU68" s="884">
        <v>25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532</v>
      </c>
      <c r="C69" s="892"/>
      <c r="D69" s="892"/>
      <c r="E69" s="892"/>
      <c r="F69" s="892"/>
      <c r="G69" s="892"/>
      <c r="H69" s="892"/>
      <c r="I69" s="892"/>
      <c r="J69" s="892"/>
      <c r="K69" s="892"/>
      <c r="L69" s="892"/>
      <c r="M69" s="892"/>
      <c r="N69" s="892"/>
      <c r="O69" s="892"/>
      <c r="P69" s="893"/>
      <c r="Q69" s="894">
        <v>358</v>
      </c>
      <c r="R69" s="849"/>
      <c r="S69" s="849"/>
      <c r="T69" s="849"/>
      <c r="U69" s="849"/>
      <c r="V69" s="849">
        <v>327</v>
      </c>
      <c r="W69" s="849"/>
      <c r="X69" s="849"/>
      <c r="Y69" s="849"/>
      <c r="Z69" s="849"/>
      <c r="AA69" s="849">
        <v>31</v>
      </c>
      <c r="AB69" s="849"/>
      <c r="AC69" s="849"/>
      <c r="AD69" s="849"/>
      <c r="AE69" s="849"/>
      <c r="AF69" s="849">
        <v>31</v>
      </c>
      <c r="AG69" s="849"/>
      <c r="AH69" s="849"/>
      <c r="AI69" s="849"/>
      <c r="AJ69" s="849"/>
      <c r="AK69" s="849" t="s">
        <v>528</v>
      </c>
      <c r="AL69" s="849"/>
      <c r="AM69" s="849"/>
      <c r="AN69" s="849"/>
      <c r="AO69" s="849"/>
      <c r="AP69" s="849" t="s">
        <v>528</v>
      </c>
      <c r="AQ69" s="849"/>
      <c r="AR69" s="849"/>
      <c r="AS69" s="849"/>
      <c r="AT69" s="849"/>
      <c r="AU69" s="849" t="s">
        <v>528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533</v>
      </c>
      <c r="C70" s="892"/>
      <c r="D70" s="892"/>
      <c r="E70" s="892"/>
      <c r="F70" s="892"/>
      <c r="G70" s="892"/>
      <c r="H70" s="892"/>
      <c r="I70" s="892"/>
      <c r="J70" s="892"/>
      <c r="K70" s="892"/>
      <c r="L70" s="892"/>
      <c r="M70" s="892"/>
      <c r="N70" s="892"/>
      <c r="O70" s="892"/>
      <c r="P70" s="893"/>
      <c r="Q70" s="894">
        <v>520</v>
      </c>
      <c r="R70" s="849"/>
      <c r="S70" s="849"/>
      <c r="T70" s="849"/>
      <c r="U70" s="849"/>
      <c r="V70" s="849">
        <v>516</v>
      </c>
      <c r="W70" s="849"/>
      <c r="X70" s="849"/>
      <c r="Y70" s="849"/>
      <c r="Z70" s="849"/>
      <c r="AA70" s="849">
        <v>4</v>
      </c>
      <c r="AB70" s="849"/>
      <c r="AC70" s="849"/>
      <c r="AD70" s="849"/>
      <c r="AE70" s="849"/>
      <c r="AF70" s="849">
        <v>4</v>
      </c>
      <c r="AG70" s="849"/>
      <c r="AH70" s="849"/>
      <c r="AI70" s="849"/>
      <c r="AJ70" s="849"/>
      <c r="AK70" s="849" t="s">
        <v>528</v>
      </c>
      <c r="AL70" s="849"/>
      <c r="AM70" s="849"/>
      <c r="AN70" s="849"/>
      <c r="AO70" s="849"/>
      <c r="AP70" s="849" t="s">
        <v>528</v>
      </c>
      <c r="AQ70" s="849"/>
      <c r="AR70" s="849"/>
      <c r="AS70" s="849"/>
      <c r="AT70" s="849"/>
      <c r="AU70" s="849" t="s">
        <v>528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534</v>
      </c>
      <c r="C71" s="892"/>
      <c r="D71" s="892"/>
      <c r="E71" s="892"/>
      <c r="F71" s="892"/>
      <c r="G71" s="892"/>
      <c r="H71" s="892"/>
      <c r="I71" s="892"/>
      <c r="J71" s="892"/>
      <c r="K71" s="892"/>
      <c r="L71" s="892"/>
      <c r="M71" s="892"/>
      <c r="N71" s="892"/>
      <c r="O71" s="892"/>
      <c r="P71" s="893"/>
      <c r="Q71" s="894">
        <v>145</v>
      </c>
      <c r="R71" s="849"/>
      <c r="S71" s="849"/>
      <c r="T71" s="849"/>
      <c r="U71" s="849"/>
      <c r="V71" s="849">
        <v>133</v>
      </c>
      <c r="W71" s="849"/>
      <c r="X71" s="849"/>
      <c r="Y71" s="849"/>
      <c r="Z71" s="849"/>
      <c r="AA71" s="849">
        <v>12</v>
      </c>
      <c r="AB71" s="849"/>
      <c r="AC71" s="849"/>
      <c r="AD71" s="849"/>
      <c r="AE71" s="849"/>
      <c r="AF71" s="849">
        <v>12</v>
      </c>
      <c r="AG71" s="849"/>
      <c r="AH71" s="849"/>
      <c r="AI71" s="849"/>
      <c r="AJ71" s="849"/>
      <c r="AK71" s="849" t="s">
        <v>528</v>
      </c>
      <c r="AL71" s="849"/>
      <c r="AM71" s="849"/>
      <c r="AN71" s="849"/>
      <c r="AO71" s="849"/>
      <c r="AP71" s="849" t="s">
        <v>528</v>
      </c>
      <c r="AQ71" s="849"/>
      <c r="AR71" s="849"/>
      <c r="AS71" s="849"/>
      <c r="AT71" s="849"/>
      <c r="AU71" s="849" t="s">
        <v>528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535</v>
      </c>
      <c r="C72" s="892"/>
      <c r="D72" s="892"/>
      <c r="E72" s="892"/>
      <c r="F72" s="892"/>
      <c r="G72" s="892"/>
      <c r="H72" s="892"/>
      <c r="I72" s="892"/>
      <c r="J72" s="892"/>
      <c r="K72" s="892"/>
      <c r="L72" s="892"/>
      <c r="M72" s="892"/>
      <c r="N72" s="892"/>
      <c r="O72" s="892"/>
      <c r="P72" s="893"/>
      <c r="Q72" s="894">
        <v>33</v>
      </c>
      <c r="R72" s="849"/>
      <c r="S72" s="849"/>
      <c r="T72" s="849"/>
      <c r="U72" s="849"/>
      <c r="V72" s="849">
        <v>29</v>
      </c>
      <c r="W72" s="849"/>
      <c r="X72" s="849"/>
      <c r="Y72" s="849"/>
      <c r="Z72" s="849"/>
      <c r="AA72" s="849">
        <v>4</v>
      </c>
      <c r="AB72" s="849"/>
      <c r="AC72" s="849"/>
      <c r="AD72" s="849"/>
      <c r="AE72" s="849"/>
      <c r="AF72" s="849">
        <v>4</v>
      </c>
      <c r="AG72" s="849"/>
      <c r="AH72" s="849"/>
      <c r="AI72" s="849"/>
      <c r="AJ72" s="849"/>
      <c r="AK72" s="849" t="s">
        <v>528</v>
      </c>
      <c r="AL72" s="849"/>
      <c r="AM72" s="849"/>
      <c r="AN72" s="849"/>
      <c r="AO72" s="849"/>
      <c r="AP72" s="849" t="s">
        <v>528</v>
      </c>
      <c r="AQ72" s="849"/>
      <c r="AR72" s="849"/>
      <c r="AS72" s="849"/>
      <c r="AT72" s="849"/>
      <c r="AU72" s="849" t="s">
        <v>528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536</v>
      </c>
      <c r="C73" s="892"/>
      <c r="D73" s="892"/>
      <c r="E73" s="892"/>
      <c r="F73" s="892"/>
      <c r="G73" s="892"/>
      <c r="H73" s="892"/>
      <c r="I73" s="892"/>
      <c r="J73" s="892"/>
      <c r="K73" s="892"/>
      <c r="L73" s="892"/>
      <c r="M73" s="892"/>
      <c r="N73" s="892"/>
      <c r="O73" s="892"/>
      <c r="P73" s="893"/>
      <c r="Q73" s="894">
        <v>25</v>
      </c>
      <c r="R73" s="849"/>
      <c r="S73" s="849"/>
      <c r="T73" s="849"/>
      <c r="U73" s="849"/>
      <c r="V73" s="849">
        <v>25</v>
      </c>
      <c r="W73" s="849"/>
      <c r="X73" s="849"/>
      <c r="Y73" s="849"/>
      <c r="Z73" s="849"/>
      <c r="AA73" s="849">
        <v>0</v>
      </c>
      <c r="AB73" s="849"/>
      <c r="AC73" s="849"/>
      <c r="AD73" s="849"/>
      <c r="AE73" s="849"/>
      <c r="AF73" s="849">
        <v>0</v>
      </c>
      <c r="AG73" s="849"/>
      <c r="AH73" s="849"/>
      <c r="AI73" s="849"/>
      <c r="AJ73" s="849"/>
      <c r="AK73" s="849" t="s">
        <v>528</v>
      </c>
      <c r="AL73" s="849"/>
      <c r="AM73" s="849"/>
      <c r="AN73" s="849"/>
      <c r="AO73" s="849"/>
      <c r="AP73" s="849">
        <v>211</v>
      </c>
      <c r="AQ73" s="849"/>
      <c r="AR73" s="849"/>
      <c r="AS73" s="849"/>
      <c r="AT73" s="849"/>
      <c r="AU73" s="849">
        <v>191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537</v>
      </c>
      <c r="C74" s="892"/>
      <c r="D74" s="892"/>
      <c r="E74" s="892"/>
      <c r="F74" s="892"/>
      <c r="G74" s="892"/>
      <c r="H74" s="892"/>
      <c r="I74" s="892"/>
      <c r="J74" s="892"/>
      <c r="K74" s="892"/>
      <c r="L74" s="892"/>
      <c r="M74" s="892"/>
      <c r="N74" s="892"/>
      <c r="O74" s="892"/>
      <c r="P74" s="893"/>
      <c r="Q74" s="894">
        <v>178</v>
      </c>
      <c r="R74" s="849"/>
      <c r="S74" s="849"/>
      <c r="T74" s="849"/>
      <c r="U74" s="849"/>
      <c r="V74" s="849">
        <v>178</v>
      </c>
      <c r="W74" s="849"/>
      <c r="X74" s="849"/>
      <c r="Y74" s="849"/>
      <c r="Z74" s="849"/>
      <c r="AA74" s="849" t="s">
        <v>528</v>
      </c>
      <c r="AB74" s="849"/>
      <c r="AC74" s="849"/>
      <c r="AD74" s="849"/>
      <c r="AE74" s="849"/>
      <c r="AF74" s="849" t="s">
        <v>528</v>
      </c>
      <c r="AG74" s="849"/>
      <c r="AH74" s="849"/>
      <c r="AI74" s="849"/>
      <c r="AJ74" s="849"/>
      <c r="AK74" s="849" t="s">
        <v>528</v>
      </c>
      <c r="AL74" s="849"/>
      <c r="AM74" s="849"/>
      <c r="AN74" s="849"/>
      <c r="AO74" s="849"/>
      <c r="AP74" s="849" t="s">
        <v>528</v>
      </c>
      <c r="AQ74" s="849"/>
      <c r="AR74" s="849"/>
      <c r="AS74" s="849"/>
      <c r="AT74" s="849"/>
      <c r="AU74" s="849" t="s">
        <v>528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538</v>
      </c>
      <c r="C75" s="892"/>
      <c r="D75" s="892"/>
      <c r="E75" s="892"/>
      <c r="F75" s="892"/>
      <c r="G75" s="892"/>
      <c r="H75" s="892"/>
      <c r="I75" s="892"/>
      <c r="J75" s="892"/>
      <c r="K75" s="892"/>
      <c r="L75" s="892"/>
      <c r="M75" s="892"/>
      <c r="N75" s="892"/>
      <c r="O75" s="892"/>
      <c r="P75" s="893"/>
      <c r="Q75" s="897">
        <v>44</v>
      </c>
      <c r="R75" s="898"/>
      <c r="S75" s="898"/>
      <c r="T75" s="898"/>
      <c r="U75" s="848"/>
      <c r="V75" s="899">
        <v>44</v>
      </c>
      <c r="W75" s="898"/>
      <c r="X75" s="898"/>
      <c r="Y75" s="898"/>
      <c r="Z75" s="848"/>
      <c r="AA75" s="899" t="s">
        <v>528</v>
      </c>
      <c r="AB75" s="898"/>
      <c r="AC75" s="898"/>
      <c r="AD75" s="898"/>
      <c r="AE75" s="848"/>
      <c r="AF75" s="899" t="s">
        <v>528</v>
      </c>
      <c r="AG75" s="898"/>
      <c r="AH75" s="898"/>
      <c r="AI75" s="898"/>
      <c r="AJ75" s="848"/>
      <c r="AK75" s="899" t="s">
        <v>528</v>
      </c>
      <c r="AL75" s="898"/>
      <c r="AM75" s="898"/>
      <c r="AN75" s="898"/>
      <c r="AO75" s="848"/>
      <c r="AP75" s="899" t="s">
        <v>528</v>
      </c>
      <c r="AQ75" s="898"/>
      <c r="AR75" s="898"/>
      <c r="AS75" s="898"/>
      <c r="AT75" s="848"/>
      <c r="AU75" s="899" t="s">
        <v>528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539</v>
      </c>
      <c r="C76" s="892"/>
      <c r="D76" s="892"/>
      <c r="E76" s="892"/>
      <c r="F76" s="892"/>
      <c r="G76" s="892"/>
      <c r="H76" s="892"/>
      <c r="I76" s="892"/>
      <c r="J76" s="892"/>
      <c r="K76" s="892"/>
      <c r="L76" s="892"/>
      <c r="M76" s="892"/>
      <c r="N76" s="892"/>
      <c r="O76" s="892"/>
      <c r="P76" s="893"/>
      <c r="Q76" s="897">
        <v>147</v>
      </c>
      <c r="R76" s="898"/>
      <c r="S76" s="898"/>
      <c r="T76" s="898"/>
      <c r="U76" s="848"/>
      <c r="V76" s="899">
        <v>139</v>
      </c>
      <c r="W76" s="898"/>
      <c r="X76" s="898"/>
      <c r="Y76" s="898"/>
      <c r="Z76" s="848"/>
      <c r="AA76" s="899">
        <v>8</v>
      </c>
      <c r="AB76" s="898"/>
      <c r="AC76" s="898"/>
      <c r="AD76" s="898"/>
      <c r="AE76" s="848"/>
      <c r="AF76" s="899">
        <v>8</v>
      </c>
      <c r="AG76" s="898"/>
      <c r="AH76" s="898"/>
      <c r="AI76" s="898"/>
      <c r="AJ76" s="848"/>
      <c r="AK76" s="899" t="s">
        <v>528</v>
      </c>
      <c r="AL76" s="898"/>
      <c r="AM76" s="898"/>
      <c r="AN76" s="898"/>
      <c r="AO76" s="848"/>
      <c r="AP76" s="899" t="s">
        <v>528</v>
      </c>
      <c r="AQ76" s="898"/>
      <c r="AR76" s="898"/>
      <c r="AS76" s="898"/>
      <c r="AT76" s="848"/>
      <c r="AU76" s="899" t="s">
        <v>528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540</v>
      </c>
      <c r="C77" s="892"/>
      <c r="D77" s="892"/>
      <c r="E77" s="892"/>
      <c r="F77" s="892"/>
      <c r="G77" s="892"/>
      <c r="H77" s="892"/>
      <c r="I77" s="892"/>
      <c r="J77" s="892"/>
      <c r="K77" s="892"/>
      <c r="L77" s="892"/>
      <c r="M77" s="892"/>
      <c r="N77" s="892"/>
      <c r="O77" s="892"/>
      <c r="P77" s="893"/>
      <c r="Q77" s="897">
        <v>5199</v>
      </c>
      <c r="R77" s="898"/>
      <c r="S77" s="898"/>
      <c r="T77" s="898"/>
      <c r="U77" s="848"/>
      <c r="V77" s="899">
        <v>3904</v>
      </c>
      <c r="W77" s="898"/>
      <c r="X77" s="898"/>
      <c r="Y77" s="898"/>
      <c r="Z77" s="848"/>
      <c r="AA77" s="899">
        <v>1295</v>
      </c>
      <c r="AB77" s="898"/>
      <c r="AC77" s="898"/>
      <c r="AD77" s="898"/>
      <c r="AE77" s="848"/>
      <c r="AF77" s="899">
        <v>1295</v>
      </c>
      <c r="AG77" s="898"/>
      <c r="AH77" s="898"/>
      <c r="AI77" s="898"/>
      <c r="AJ77" s="848"/>
      <c r="AK77" s="899">
        <v>5</v>
      </c>
      <c r="AL77" s="898"/>
      <c r="AM77" s="898"/>
      <c r="AN77" s="898"/>
      <c r="AO77" s="848"/>
      <c r="AP77" s="899" t="s">
        <v>528</v>
      </c>
      <c r="AQ77" s="898"/>
      <c r="AR77" s="898"/>
      <c r="AS77" s="898"/>
      <c r="AT77" s="848"/>
      <c r="AU77" s="899" t="s">
        <v>528</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541</v>
      </c>
      <c r="C78" s="892"/>
      <c r="D78" s="892"/>
      <c r="E78" s="892"/>
      <c r="F78" s="892"/>
      <c r="G78" s="892"/>
      <c r="H78" s="892"/>
      <c r="I78" s="892"/>
      <c r="J78" s="892"/>
      <c r="K78" s="892"/>
      <c r="L78" s="892"/>
      <c r="M78" s="892"/>
      <c r="N78" s="892"/>
      <c r="O78" s="892"/>
      <c r="P78" s="893"/>
      <c r="Q78" s="894">
        <v>11</v>
      </c>
      <c r="R78" s="849"/>
      <c r="S78" s="849"/>
      <c r="T78" s="849"/>
      <c r="U78" s="849"/>
      <c r="V78" s="849">
        <v>11</v>
      </c>
      <c r="W78" s="849"/>
      <c r="X78" s="849"/>
      <c r="Y78" s="849"/>
      <c r="Z78" s="849"/>
      <c r="AA78" s="849" t="s">
        <v>528</v>
      </c>
      <c r="AB78" s="849"/>
      <c r="AC78" s="849"/>
      <c r="AD78" s="849"/>
      <c r="AE78" s="849"/>
      <c r="AF78" s="849" t="s">
        <v>528</v>
      </c>
      <c r="AG78" s="849"/>
      <c r="AH78" s="849"/>
      <c r="AI78" s="849"/>
      <c r="AJ78" s="849"/>
      <c r="AK78" s="849" t="s">
        <v>528</v>
      </c>
      <c r="AL78" s="849"/>
      <c r="AM78" s="849"/>
      <c r="AN78" s="849"/>
      <c r="AO78" s="849"/>
      <c r="AP78" s="849" t="s">
        <v>528</v>
      </c>
      <c r="AQ78" s="849"/>
      <c r="AR78" s="849"/>
      <c r="AS78" s="849"/>
      <c r="AT78" s="849"/>
      <c r="AU78" s="849" t="s">
        <v>528</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542</v>
      </c>
      <c r="C79" s="892"/>
      <c r="D79" s="892"/>
      <c r="E79" s="892"/>
      <c r="F79" s="892"/>
      <c r="G79" s="892"/>
      <c r="H79" s="892"/>
      <c r="I79" s="892"/>
      <c r="J79" s="892"/>
      <c r="K79" s="892"/>
      <c r="L79" s="892"/>
      <c r="M79" s="892"/>
      <c r="N79" s="892"/>
      <c r="O79" s="892"/>
      <c r="P79" s="893"/>
      <c r="Q79" s="894">
        <v>1316</v>
      </c>
      <c r="R79" s="849"/>
      <c r="S79" s="849"/>
      <c r="T79" s="849"/>
      <c r="U79" s="849"/>
      <c r="V79" s="849">
        <v>543</v>
      </c>
      <c r="W79" s="849"/>
      <c r="X79" s="849"/>
      <c r="Y79" s="849"/>
      <c r="Z79" s="849"/>
      <c r="AA79" s="849">
        <v>772</v>
      </c>
      <c r="AB79" s="849"/>
      <c r="AC79" s="849"/>
      <c r="AD79" s="849"/>
      <c r="AE79" s="849"/>
      <c r="AF79" s="849">
        <v>772</v>
      </c>
      <c r="AG79" s="849"/>
      <c r="AH79" s="849"/>
      <c r="AI79" s="849"/>
      <c r="AJ79" s="849"/>
      <c r="AK79" s="849" t="s">
        <v>528</v>
      </c>
      <c r="AL79" s="849"/>
      <c r="AM79" s="849"/>
      <c r="AN79" s="849"/>
      <c r="AO79" s="849"/>
      <c r="AP79" s="849" t="s">
        <v>528</v>
      </c>
      <c r="AQ79" s="849"/>
      <c r="AR79" s="849"/>
      <c r="AS79" s="849"/>
      <c r="AT79" s="849"/>
      <c r="AU79" s="849" t="s">
        <v>528</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543</v>
      </c>
      <c r="C80" s="892"/>
      <c r="D80" s="892"/>
      <c r="E80" s="892"/>
      <c r="F80" s="892"/>
      <c r="G80" s="892"/>
      <c r="H80" s="892"/>
      <c r="I80" s="892"/>
      <c r="J80" s="892"/>
      <c r="K80" s="892"/>
      <c r="L80" s="892"/>
      <c r="M80" s="892"/>
      <c r="N80" s="892"/>
      <c r="O80" s="892"/>
      <c r="P80" s="893"/>
      <c r="Q80" s="894">
        <v>50</v>
      </c>
      <c r="R80" s="849"/>
      <c r="S80" s="849"/>
      <c r="T80" s="849"/>
      <c r="U80" s="849"/>
      <c r="V80" s="849">
        <v>45</v>
      </c>
      <c r="W80" s="849"/>
      <c r="X80" s="849"/>
      <c r="Y80" s="849"/>
      <c r="Z80" s="849"/>
      <c r="AA80" s="849">
        <v>5</v>
      </c>
      <c r="AB80" s="849"/>
      <c r="AC80" s="849"/>
      <c r="AD80" s="849"/>
      <c r="AE80" s="849"/>
      <c r="AF80" s="849">
        <v>5</v>
      </c>
      <c r="AG80" s="849"/>
      <c r="AH80" s="849"/>
      <c r="AI80" s="849"/>
      <c r="AJ80" s="849"/>
      <c r="AK80" s="849" t="s">
        <v>528</v>
      </c>
      <c r="AL80" s="849"/>
      <c r="AM80" s="849"/>
      <c r="AN80" s="849"/>
      <c r="AO80" s="849"/>
      <c r="AP80" s="849" t="s">
        <v>528</v>
      </c>
      <c r="AQ80" s="849"/>
      <c r="AR80" s="849"/>
      <c r="AS80" s="849"/>
      <c r="AT80" s="849"/>
      <c r="AU80" s="849" t="s">
        <v>528</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544</v>
      </c>
      <c r="C81" s="892"/>
      <c r="D81" s="892"/>
      <c r="E81" s="892"/>
      <c r="F81" s="892"/>
      <c r="G81" s="892"/>
      <c r="H81" s="892"/>
      <c r="I81" s="892"/>
      <c r="J81" s="892"/>
      <c r="K81" s="892"/>
      <c r="L81" s="892"/>
      <c r="M81" s="892"/>
      <c r="N81" s="892"/>
      <c r="O81" s="892"/>
      <c r="P81" s="893"/>
      <c r="Q81" s="894">
        <v>143449</v>
      </c>
      <c r="R81" s="849"/>
      <c r="S81" s="849"/>
      <c r="T81" s="849"/>
      <c r="U81" s="849"/>
      <c r="V81" s="849">
        <v>139730</v>
      </c>
      <c r="W81" s="849"/>
      <c r="X81" s="849"/>
      <c r="Y81" s="849"/>
      <c r="Z81" s="849"/>
      <c r="AA81" s="849">
        <v>3719</v>
      </c>
      <c r="AB81" s="849"/>
      <c r="AC81" s="849"/>
      <c r="AD81" s="849"/>
      <c r="AE81" s="849"/>
      <c r="AF81" s="849">
        <v>3719</v>
      </c>
      <c r="AG81" s="849"/>
      <c r="AH81" s="849"/>
      <c r="AI81" s="849"/>
      <c r="AJ81" s="849"/>
      <c r="AK81" s="849" t="s">
        <v>528</v>
      </c>
      <c r="AL81" s="849"/>
      <c r="AM81" s="849"/>
      <c r="AN81" s="849"/>
      <c r="AO81" s="849"/>
      <c r="AP81" s="849" t="s">
        <v>528</v>
      </c>
      <c r="AQ81" s="849"/>
      <c r="AR81" s="849"/>
      <c r="AS81" s="849"/>
      <c r="AT81" s="849"/>
      <c r="AU81" s="849" t="s">
        <v>528</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5850</v>
      </c>
      <c r="AG88" s="860"/>
      <c r="AH88" s="860"/>
      <c r="AI88" s="860"/>
      <c r="AJ88" s="860"/>
      <c r="AK88" s="857"/>
      <c r="AL88" s="857"/>
      <c r="AM88" s="857"/>
      <c r="AN88" s="857"/>
      <c r="AO88" s="857"/>
      <c r="AP88" s="860">
        <v>264</v>
      </c>
      <c r="AQ88" s="860"/>
      <c r="AR88" s="860"/>
      <c r="AS88" s="860"/>
      <c r="AT88" s="860"/>
      <c r="AU88" s="860">
        <v>216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14</v>
      </c>
      <c r="CS102" s="868"/>
      <c r="CT102" s="868"/>
      <c r="CU102" s="868"/>
      <c r="CV102" s="911"/>
      <c r="CW102" s="910" t="s">
        <v>528</v>
      </c>
      <c r="CX102" s="868"/>
      <c r="CY102" s="868"/>
      <c r="CZ102" s="868"/>
      <c r="DA102" s="911"/>
      <c r="DB102" s="910" t="s">
        <v>528</v>
      </c>
      <c r="DC102" s="868"/>
      <c r="DD102" s="868"/>
      <c r="DE102" s="868"/>
      <c r="DF102" s="911"/>
      <c r="DG102" s="910" t="s">
        <v>528</v>
      </c>
      <c r="DH102" s="868"/>
      <c r="DI102" s="868"/>
      <c r="DJ102" s="868"/>
      <c r="DK102" s="911"/>
      <c r="DL102" s="910" t="s">
        <v>528</v>
      </c>
      <c r="DM102" s="868"/>
      <c r="DN102" s="868"/>
      <c r="DO102" s="868"/>
      <c r="DP102" s="911"/>
      <c r="DQ102" s="910" t="s">
        <v>528</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283</v>
      </c>
      <c r="AG109" s="913"/>
      <c r="AH109" s="913"/>
      <c r="AI109" s="913"/>
      <c r="AJ109" s="914"/>
      <c r="AK109" s="912" t="s">
        <v>282</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283</v>
      </c>
      <c r="BW109" s="913"/>
      <c r="BX109" s="913"/>
      <c r="BY109" s="913"/>
      <c r="BZ109" s="914"/>
      <c r="CA109" s="912" t="s">
        <v>282</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283</v>
      </c>
      <c r="DM109" s="913"/>
      <c r="DN109" s="913"/>
      <c r="DO109" s="913"/>
      <c r="DP109" s="914"/>
      <c r="DQ109" s="912" t="s">
        <v>282</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681212</v>
      </c>
      <c r="AB110" s="920"/>
      <c r="AC110" s="920"/>
      <c r="AD110" s="920"/>
      <c r="AE110" s="921"/>
      <c r="AF110" s="922">
        <v>700397</v>
      </c>
      <c r="AG110" s="920"/>
      <c r="AH110" s="920"/>
      <c r="AI110" s="920"/>
      <c r="AJ110" s="921"/>
      <c r="AK110" s="922">
        <v>682345</v>
      </c>
      <c r="AL110" s="920"/>
      <c r="AM110" s="920"/>
      <c r="AN110" s="920"/>
      <c r="AO110" s="921"/>
      <c r="AP110" s="923">
        <v>28.3</v>
      </c>
      <c r="AQ110" s="924"/>
      <c r="AR110" s="924"/>
      <c r="AS110" s="924"/>
      <c r="AT110" s="925"/>
      <c r="AU110" s="926" t="s">
        <v>61</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4709642</v>
      </c>
      <c r="BR110" s="957"/>
      <c r="BS110" s="957"/>
      <c r="BT110" s="957"/>
      <c r="BU110" s="957"/>
      <c r="BV110" s="957">
        <v>4366893</v>
      </c>
      <c r="BW110" s="957"/>
      <c r="BX110" s="957"/>
      <c r="BY110" s="957"/>
      <c r="BZ110" s="957"/>
      <c r="CA110" s="957">
        <v>3972112</v>
      </c>
      <c r="CB110" s="957"/>
      <c r="CC110" s="957"/>
      <c r="CD110" s="957"/>
      <c r="CE110" s="957"/>
      <c r="CF110" s="971">
        <v>165</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110886</v>
      </c>
      <c r="BR111" s="950"/>
      <c r="BS111" s="950"/>
      <c r="BT111" s="950"/>
      <c r="BU111" s="950"/>
      <c r="BV111" s="950">
        <v>97880</v>
      </c>
      <c r="BW111" s="950"/>
      <c r="BX111" s="950"/>
      <c r="BY111" s="950"/>
      <c r="BZ111" s="950"/>
      <c r="CA111" s="950">
        <v>84789</v>
      </c>
      <c r="CB111" s="950"/>
      <c r="CC111" s="950"/>
      <c r="CD111" s="950"/>
      <c r="CE111" s="950"/>
      <c r="CF111" s="944">
        <v>3.5</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7" customFormat="1" ht="26.25" customHeight="1">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1966903</v>
      </c>
      <c r="BR112" s="950"/>
      <c r="BS112" s="950"/>
      <c r="BT112" s="950"/>
      <c r="BU112" s="950"/>
      <c r="BV112" s="950">
        <v>1976578</v>
      </c>
      <c r="BW112" s="950"/>
      <c r="BX112" s="950"/>
      <c r="BY112" s="950"/>
      <c r="BZ112" s="950"/>
      <c r="CA112" s="950">
        <v>1871598</v>
      </c>
      <c r="CB112" s="950"/>
      <c r="CC112" s="950"/>
      <c r="CD112" s="950"/>
      <c r="CE112" s="950"/>
      <c r="CF112" s="944">
        <v>77.7</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162389</v>
      </c>
      <c r="AB113" s="964"/>
      <c r="AC113" s="964"/>
      <c r="AD113" s="964"/>
      <c r="AE113" s="965"/>
      <c r="AF113" s="966">
        <v>160692</v>
      </c>
      <c r="AG113" s="964"/>
      <c r="AH113" s="964"/>
      <c r="AI113" s="964"/>
      <c r="AJ113" s="965"/>
      <c r="AK113" s="966">
        <v>152482</v>
      </c>
      <c r="AL113" s="964"/>
      <c r="AM113" s="964"/>
      <c r="AN113" s="964"/>
      <c r="AO113" s="965"/>
      <c r="AP113" s="967">
        <v>6.3</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262936</v>
      </c>
      <c r="BR113" s="950"/>
      <c r="BS113" s="950"/>
      <c r="BT113" s="950"/>
      <c r="BU113" s="950"/>
      <c r="BV113" s="950">
        <v>239131</v>
      </c>
      <c r="BW113" s="950"/>
      <c r="BX113" s="950"/>
      <c r="BY113" s="950"/>
      <c r="BZ113" s="950"/>
      <c r="CA113" s="950">
        <v>215276</v>
      </c>
      <c r="CB113" s="950"/>
      <c r="CC113" s="950"/>
      <c r="CD113" s="950"/>
      <c r="CE113" s="950"/>
      <c r="CF113" s="944">
        <v>8.9</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51886</v>
      </c>
      <c r="DH113" s="989"/>
      <c r="DI113" s="989"/>
      <c r="DJ113" s="989"/>
      <c r="DK113" s="990"/>
      <c r="DL113" s="991">
        <v>47380</v>
      </c>
      <c r="DM113" s="989"/>
      <c r="DN113" s="989"/>
      <c r="DO113" s="989"/>
      <c r="DP113" s="990"/>
      <c r="DQ113" s="991">
        <v>42789</v>
      </c>
      <c r="DR113" s="989"/>
      <c r="DS113" s="989"/>
      <c r="DT113" s="989"/>
      <c r="DU113" s="990"/>
      <c r="DV113" s="992">
        <v>1.8</v>
      </c>
      <c r="DW113" s="993"/>
      <c r="DX113" s="993"/>
      <c r="DY113" s="993"/>
      <c r="DZ113" s="994"/>
    </row>
    <row r="114" spans="1:130" s="197" customFormat="1" ht="26.25" customHeight="1">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24428</v>
      </c>
      <c r="AB114" s="989"/>
      <c r="AC114" s="989"/>
      <c r="AD114" s="989"/>
      <c r="AE114" s="990"/>
      <c r="AF114" s="991">
        <v>24391</v>
      </c>
      <c r="AG114" s="989"/>
      <c r="AH114" s="989"/>
      <c r="AI114" s="989"/>
      <c r="AJ114" s="990"/>
      <c r="AK114" s="991">
        <v>24378</v>
      </c>
      <c r="AL114" s="989"/>
      <c r="AM114" s="989"/>
      <c r="AN114" s="989"/>
      <c r="AO114" s="990"/>
      <c r="AP114" s="992">
        <v>1</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333635</v>
      </c>
      <c r="BR114" s="950"/>
      <c r="BS114" s="950"/>
      <c r="BT114" s="950"/>
      <c r="BU114" s="950"/>
      <c r="BV114" s="950">
        <v>315374</v>
      </c>
      <c r="BW114" s="950"/>
      <c r="BX114" s="950"/>
      <c r="BY114" s="950"/>
      <c r="BZ114" s="950"/>
      <c r="CA114" s="950">
        <v>262477</v>
      </c>
      <c r="CB114" s="950"/>
      <c r="CC114" s="950"/>
      <c r="CD114" s="950"/>
      <c r="CE114" s="950"/>
      <c r="CF114" s="944">
        <v>10.9</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5479</v>
      </c>
      <c r="AB115" s="964"/>
      <c r="AC115" s="964"/>
      <c r="AD115" s="964"/>
      <c r="AE115" s="965"/>
      <c r="AF115" s="966">
        <v>5479</v>
      </c>
      <c r="AG115" s="964"/>
      <c r="AH115" s="964"/>
      <c r="AI115" s="964"/>
      <c r="AJ115" s="965"/>
      <c r="AK115" s="966">
        <v>5479</v>
      </c>
      <c r="AL115" s="964"/>
      <c r="AM115" s="964"/>
      <c r="AN115" s="964"/>
      <c r="AO115" s="965"/>
      <c r="AP115" s="967">
        <v>0.2</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59000</v>
      </c>
      <c r="DH116" s="989"/>
      <c r="DI116" s="989"/>
      <c r="DJ116" s="989"/>
      <c r="DK116" s="990"/>
      <c r="DL116" s="991">
        <v>50500</v>
      </c>
      <c r="DM116" s="989"/>
      <c r="DN116" s="989"/>
      <c r="DO116" s="989"/>
      <c r="DP116" s="990"/>
      <c r="DQ116" s="991">
        <v>42000</v>
      </c>
      <c r="DR116" s="989"/>
      <c r="DS116" s="989"/>
      <c r="DT116" s="989"/>
      <c r="DU116" s="990"/>
      <c r="DV116" s="992">
        <v>1.7</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873508</v>
      </c>
      <c r="AB117" s="996"/>
      <c r="AC117" s="996"/>
      <c r="AD117" s="996"/>
      <c r="AE117" s="997"/>
      <c r="AF117" s="995">
        <v>890959</v>
      </c>
      <c r="AG117" s="996"/>
      <c r="AH117" s="996"/>
      <c r="AI117" s="996"/>
      <c r="AJ117" s="997"/>
      <c r="AK117" s="995">
        <v>864684</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283</v>
      </c>
      <c r="AG118" s="913"/>
      <c r="AH118" s="913"/>
      <c r="AI118" s="913"/>
      <c r="AJ118" s="914"/>
      <c r="AK118" s="912" t="s">
        <v>282</v>
      </c>
      <c r="AL118" s="913"/>
      <c r="AM118" s="913"/>
      <c r="AN118" s="913"/>
      <c r="AO118" s="914"/>
      <c r="AP118" s="1020" t="s">
        <v>398</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426</v>
      </c>
      <c r="BP118" s="1024"/>
      <c r="BQ118" s="1015">
        <v>7384002</v>
      </c>
      <c r="BR118" s="1016"/>
      <c r="BS118" s="1016"/>
      <c r="BT118" s="1016"/>
      <c r="BU118" s="1016"/>
      <c r="BV118" s="1016">
        <v>6995856</v>
      </c>
      <c r="BW118" s="1016"/>
      <c r="BX118" s="1016"/>
      <c r="BY118" s="1016"/>
      <c r="BZ118" s="1016"/>
      <c r="CA118" s="1016">
        <v>6406252</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11921636</v>
      </c>
      <c r="BR119" s="957"/>
      <c r="BS119" s="957"/>
      <c r="BT119" s="957"/>
      <c r="BU119" s="957"/>
      <c r="BV119" s="957">
        <v>11991679</v>
      </c>
      <c r="BW119" s="957"/>
      <c r="BX119" s="957"/>
      <c r="BY119" s="957"/>
      <c r="BZ119" s="957"/>
      <c r="CA119" s="957">
        <v>11826380</v>
      </c>
      <c r="CB119" s="957"/>
      <c r="CC119" s="957"/>
      <c r="CD119" s="957"/>
      <c r="CE119" s="957"/>
      <c r="CF119" s="971">
        <v>491.2</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t="s">
        <v>110</v>
      </c>
      <c r="BR120" s="950"/>
      <c r="BS120" s="950"/>
      <c r="BT120" s="950"/>
      <c r="BU120" s="950"/>
      <c r="BV120" s="950" t="s">
        <v>110</v>
      </c>
      <c r="BW120" s="950"/>
      <c r="BX120" s="950"/>
      <c r="BY120" s="950"/>
      <c r="BZ120" s="950"/>
      <c r="CA120" s="950" t="s">
        <v>110</v>
      </c>
      <c r="CB120" s="950"/>
      <c r="CC120" s="950"/>
      <c r="CD120" s="950"/>
      <c r="CE120" s="950"/>
      <c r="CF120" s="944" t="s">
        <v>110</v>
      </c>
      <c r="CG120" s="945"/>
      <c r="CH120" s="945"/>
      <c r="CI120" s="945"/>
      <c r="CJ120" s="945"/>
      <c r="CK120" s="1043" t="s">
        <v>432</v>
      </c>
      <c r="CL120" s="1044"/>
      <c r="CM120" s="1044"/>
      <c r="CN120" s="1044"/>
      <c r="CO120" s="1045"/>
      <c r="CP120" s="1051" t="s">
        <v>378</v>
      </c>
      <c r="CQ120" s="1052"/>
      <c r="CR120" s="1052"/>
      <c r="CS120" s="1052"/>
      <c r="CT120" s="1052"/>
      <c r="CU120" s="1052"/>
      <c r="CV120" s="1052"/>
      <c r="CW120" s="1052"/>
      <c r="CX120" s="1052"/>
      <c r="CY120" s="1052"/>
      <c r="CZ120" s="1052"/>
      <c r="DA120" s="1052"/>
      <c r="DB120" s="1052"/>
      <c r="DC120" s="1052"/>
      <c r="DD120" s="1052"/>
      <c r="DE120" s="1052"/>
      <c r="DF120" s="1053"/>
      <c r="DG120" s="956">
        <v>615831</v>
      </c>
      <c r="DH120" s="957"/>
      <c r="DI120" s="957"/>
      <c r="DJ120" s="957"/>
      <c r="DK120" s="957"/>
      <c r="DL120" s="957">
        <v>743197</v>
      </c>
      <c r="DM120" s="957"/>
      <c r="DN120" s="957"/>
      <c r="DO120" s="957"/>
      <c r="DP120" s="957"/>
      <c r="DQ120" s="957">
        <v>728285</v>
      </c>
      <c r="DR120" s="957"/>
      <c r="DS120" s="957"/>
      <c r="DT120" s="957"/>
      <c r="DU120" s="957"/>
      <c r="DV120" s="958">
        <v>30.2</v>
      </c>
      <c r="DW120" s="958"/>
      <c r="DX120" s="958"/>
      <c r="DY120" s="958"/>
      <c r="DZ120" s="959"/>
    </row>
    <row r="121" spans="1:130" s="197" customFormat="1" ht="26.25" customHeight="1">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5479</v>
      </c>
      <c r="AB121" s="989"/>
      <c r="AC121" s="989"/>
      <c r="AD121" s="989"/>
      <c r="AE121" s="990"/>
      <c r="AF121" s="991">
        <v>5479</v>
      </c>
      <c r="AG121" s="989"/>
      <c r="AH121" s="989"/>
      <c r="AI121" s="989"/>
      <c r="AJ121" s="990"/>
      <c r="AK121" s="991">
        <v>5479</v>
      </c>
      <c r="AL121" s="989"/>
      <c r="AM121" s="989"/>
      <c r="AN121" s="989"/>
      <c r="AO121" s="990"/>
      <c r="AP121" s="992">
        <v>0.2</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5958878</v>
      </c>
      <c r="BR121" s="1016"/>
      <c r="BS121" s="1016"/>
      <c r="BT121" s="1016"/>
      <c r="BU121" s="1016"/>
      <c r="BV121" s="1016">
        <v>5693446</v>
      </c>
      <c r="BW121" s="1016"/>
      <c r="BX121" s="1016"/>
      <c r="BY121" s="1016"/>
      <c r="BZ121" s="1016"/>
      <c r="CA121" s="1016">
        <v>5424521</v>
      </c>
      <c r="CB121" s="1016"/>
      <c r="CC121" s="1016"/>
      <c r="CD121" s="1016"/>
      <c r="CE121" s="1016"/>
      <c r="CF121" s="1054">
        <v>225.3</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691742</v>
      </c>
      <c r="DH121" s="950"/>
      <c r="DI121" s="950"/>
      <c r="DJ121" s="950"/>
      <c r="DK121" s="950"/>
      <c r="DL121" s="950">
        <v>628098</v>
      </c>
      <c r="DM121" s="950"/>
      <c r="DN121" s="950"/>
      <c r="DO121" s="950"/>
      <c r="DP121" s="950"/>
      <c r="DQ121" s="950">
        <v>572764</v>
      </c>
      <c r="DR121" s="950"/>
      <c r="DS121" s="950"/>
      <c r="DT121" s="950"/>
      <c r="DU121" s="950"/>
      <c r="DV121" s="951">
        <v>23.8</v>
      </c>
      <c r="DW121" s="951"/>
      <c r="DX121" s="951"/>
      <c r="DY121" s="951"/>
      <c r="DZ121" s="952"/>
    </row>
    <row r="122" spans="1:130" s="197" customFormat="1" ht="26.25" customHeight="1">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435</v>
      </c>
      <c r="BP122" s="1024"/>
      <c r="BQ122" s="1064">
        <v>17880514</v>
      </c>
      <c r="BR122" s="1065"/>
      <c r="BS122" s="1065"/>
      <c r="BT122" s="1065"/>
      <c r="BU122" s="1065"/>
      <c r="BV122" s="1065">
        <v>17685125</v>
      </c>
      <c r="BW122" s="1065"/>
      <c r="BX122" s="1065"/>
      <c r="BY122" s="1065"/>
      <c r="BZ122" s="1065"/>
      <c r="CA122" s="1065">
        <v>17250901</v>
      </c>
      <c r="CB122" s="1065"/>
      <c r="CC122" s="1065"/>
      <c r="CD122" s="1065"/>
      <c r="CE122" s="1065"/>
      <c r="CF122" s="1017"/>
      <c r="CG122" s="1018"/>
      <c r="CH122" s="1018"/>
      <c r="CI122" s="1018"/>
      <c r="CJ122" s="1019"/>
      <c r="CK122" s="1046"/>
      <c r="CL122" s="1047"/>
      <c r="CM122" s="1047"/>
      <c r="CN122" s="1047"/>
      <c r="CO122" s="1048"/>
      <c r="CP122" s="1037" t="s">
        <v>376</v>
      </c>
      <c r="CQ122" s="1038"/>
      <c r="CR122" s="1038"/>
      <c r="CS122" s="1038"/>
      <c r="CT122" s="1038"/>
      <c r="CU122" s="1038"/>
      <c r="CV122" s="1038"/>
      <c r="CW122" s="1038"/>
      <c r="CX122" s="1038"/>
      <c r="CY122" s="1038"/>
      <c r="CZ122" s="1038"/>
      <c r="DA122" s="1038"/>
      <c r="DB122" s="1038"/>
      <c r="DC122" s="1038"/>
      <c r="DD122" s="1038"/>
      <c r="DE122" s="1038"/>
      <c r="DF122" s="1039"/>
      <c r="DG122" s="949">
        <v>357948</v>
      </c>
      <c r="DH122" s="950"/>
      <c r="DI122" s="950"/>
      <c r="DJ122" s="950"/>
      <c r="DK122" s="950"/>
      <c r="DL122" s="950">
        <v>328073</v>
      </c>
      <c r="DM122" s="950"/>
      <c r="DN122" s="950"/>
      <c r="DO122" s="950"/>
      <c r="DP122" s="950"/>
      <c r="DQ122" s="950">
        <v>317511</v>
      </c>
      <c r="DR122" s="950"/>
      <c r="DS122" s="950"/>
      <c r="DT122" s="950"/>
      <c r="DU122" s="950"/>
      <c r="DV122" s="951">
        <v>13.2</v>
      </c>
      <c r="DW122" s="951"/>
      <c r="DX122" s="951"/>
      <c r="DY122" s="951"/>
      <c r="DZ122" s="952"/>
    </row>
    <row r="123" spans="1:130" s="197" customFormat="1" ht="26.25" customHeight="1" thickBot="1">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436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110</v>
      </c>
      <c r="BR123" s="1057"/>
      <c r="BS123" s="1057"/>
      <c r="BT123" s="1057"/>
      <c r="BU123" s="1057"/>
      <c r="BV123" s="1057" t="s">
        <v>110</v>
      </c>
      <c r="BW123" s="1057"/>
      <c r="BX123" s="1057"/>
      <c r="BY123" s="1057"/>
      <c r="BZ123" s="1057"/>
      <c r="CA123" s="1057" t="s">
        <v>110</v>
      </c>
      <c r="CB123" s="1057"/>
      <c r="CC123" s="1057"/>
      <c r="CD123" s="1057"/>
      <c r="CE123" s="1057"/>
      <c r="CF123" s="1058"/>
      <c r="CG123" s="1059"/>
      <c r="CH123" s="1059"/>
      <c r="CI123" s="1059"/>
      <c r="CJ123" s="1060"/>
      <c r="CK123" s="1046"/>
      <c r="CL123" s="1047"/>
      <c r="CM123" s="1047"/>
      <c r="CN123" s="1047"/>
      <c r="CO123" s="1048"/>
      <c r="CP123" s="1037" t="s">
        <v>381</v>
      </c>
      <c r="CQ123" s="1038"/>
      <c r="CR123" s="1038"/>
      <c r="CS123" s="1038"/>
      <c r="CT123" s="1038"/>
      <c r="CU123" s="1038"/>
      <c r="CV123" s="1038"/>
      <c r="CW123" s="1038"/>
      <c r="CX123" s="1038"/>
      <c r="CY123" s="1038"/>
      <c r="CZ123" s="1038"/>
      <c r="DA123" s="1038"/>
      <c r="DB123" s="1038"/>
      <c r="DC123" s="1038"/>
      <c r="DD123" s="1038"/>
      <c r="DE123" s="1038"/>
      <c r="DF123" s="1039"/>
      <c r="DG123" s="988">
        <v>301382</v>
      </c>
      <c r="DH123" s="989"/>
      <c r="DI123" s="989"/>
      <c r="DJ123" s="989"/>
      <c r="DK123" s="990"/>
      <c r="DL123" s="991">
        <v>277210</v>
      </c>
      <c r="DM123" s="989"/>
      <c r="DN123" s="989"/>
      <c r="DO123" s="989"/>
      <c r="DP123" s="990"/>
      <c r="DQ123" s="991">
        <v>253038</v>
      </c>
      <c r="DR123" s="989"/>
      <c r="DS123" s="989"/>
      <c r="DT123" s="989"/>
      <c r="DU123" s="990"/>
      <c r="DV123" s="992">
        <v>10.5</v>
      </c>
      <c r="DW123" s="993"/>
      <c r="DX123" s="993"/>
      <c r="DY123" s="993"/>
      <c r="DZ123" s="994"/>
    </row>
    <row r="124" spans="1:130" s="197" customFormat="1" ht="26.25" customHeight="1">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437</v>
      </c>
      <c r="CQ124" s="1038"/>
      <c r="CR124" s="1038"/>
      <c r="CS124" s="1038"/>
      <c r="CT124" s="1038"/>
      <c r="CU124" s="1038"/>
      <c r="CV124" s="1038"/>
      <c r="CW124" s="1038"/>
      <c r="CX124" s="1038"/>
      <c r="CY124" s="1038"/>
      <c r="CZ124" s="1038"/>
      <c r="DA124" s="1038"/>
      <c r="DB124" s="1038"/>
      <c r="DC124" s="1038"/>
      <c r="DD124" s="1038"/>
      <c r="DE124" s="1038"/>
      <c r="DF124" s="1039"/>
      <c r="DG124" s="1027" t="s">
        <v>110</v>
      </c>
      <c r="DH124" s="1028"/>
      <c r="DI124" s="1028"/>
      <c r="DJ124" s="1028"/>
      <c r="DK124" s="1029"/>
      <c r="DL124" s="1030" t="s">
        <v>110</v>
      </c>
      <c r="DM124" s="1028"/>
      <c r="DN124" s="1028"/>
      <c r="DO124" s="1028"/>
      <c r="DP124" s="1029"/>
      <c r="DQ124" s="1030" t="s">
        <v>110</v>
      </c>
      <c r="DR124" s="1028"/>
      <c r="DS124" s="1028"/>
      <c r="DT124" s="1028"/>
      <c r="DU124" s="1029"/>
      <c r="DV124" s="1031" t="s">
        <v>110</v>
      </c>
      <c r="DW124" s="1032"/>
      <c r="DX124" s="1032"/>
      <c r="DY124" s="1032"/>
      <c r="DZ124" s="1033"/>
    </row>
    <row r="125" spans="1:130" s="197" customFormat="1" ht="26.25" customHeight="1" thickBot="1">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438</v>
      </c>
      <c r="CL125" s="1044"/>
      <c r="CM125" s="1044"/>
      <c r="CN125" s="1044"/>
      <c r="CO125" s="1045"/>
      <c r="CP125" s="970" t="s">
        <v>439</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3"/>
      <c r="AV126" s="233"/>
      <c r="AW126" s="233"/>
      <c r="AX126" s="1066" t="s">
        <v>440</v>
      </c>
      <c r="AY126" s="1067"/>
      <c r="AZ126" s="1067"/>
      <c r="BA126" s="1067"/>
      <c r="BB126" s="1067"/>
      <c r="BC126" s="1067"/>
      <c r="BD126" s="1067"/>
      <c r="BE126" s="1068"/>
      <c r="BF126" s="1082" t="s">
        <v>441</v>
      </c>
      <c r="BG126" s="1067"/>
      <c r="BH126" s="1067"/>
      <c r="BI126" s="1067"/>
      <c r="BJ126" s="1067"/>
      <c r="BK126" s="1067"/>
      <c r="BL126" s="1068"/>
      <c r="BM126" s="1082" t="s">
        <v>442</v>
      </c>
      <c r="BN126" s="1067"/>
      <c r="BO126" s="1067"/>
      <c r="BP126" s="1067"/>
      <c r="BQ126" s="1067"/>
      <c r="BR126" s="1067"/>
      <c r="BS126" s="1068"/>
      <c r="BT126" s="1082" t="s">
        <v>443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444</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7" customFormat="1" ht="26.25" customHeight="1" thickBot="1">
      <c r="A127" s="1006"/>
      <c r="B127" s="978"/>
      <c r="C127" s="1034" t="s">
        <v>445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3"/>
      <c r="AV127" s="233"/>
      <c r="AW127" s="233"/>
      <c r="AX127" s="916" t="s">
        <v>446</v>
      </c>
      <c r="AY127" s="917"/>
      <c r="AZ127" s="917"/>
      <c r="BA127" s="917"/>
      <c r="BB127" s="917"/>
      <c r="BC127" s="917"/>
      <c r="BD127" s="917"/>
      <c r="BE127" s="918"/>
      <c r="BF127" s="1071" t="s">
        <v>110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447</v>
      </c>
      <c r="CQ127" s="1075"/>
      <c r="CR127" s="1075"/>
      <c r="CS127" s="1075"/>
      <c r="CT127" s="1075"/>
      <c r="CU127" s="1075"/>
      <c r="CV127" s="1075"/>
      <c r="CW127" s="1075"/>
      <c r="CX127" s="1075"/>
      <c r="CY127" s="1075"/>
      <c r="CZ127" s="1075"/>
      <c r="DA127" s="1075"/>
      <c r="DB127" s="1075"/>
      <c r="DC127" s="1075"/>
      <c r="DD127" s="1075"/>
      <c r="DE127" s="1075"/>
      <c r="DF127" s="1076"/>
      <c r="DG127" s="1077" t="s">
        <v>448</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c r="A128" s="1101" t="s">
        <v>449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450</v>
      </c>
      <c r="X128" s="1103"/>
      <c r="Y128" s="1103"/>
      <c r="Z128" s="1104"/>
      <c r="AA128" s="1119">
        <v>3000</v>
      </c>
      <c r="AB128" s="1120"/>
      <c r="AC128" s="1120"/>
      <c r="AD128" s="1120"/>
      <c r="AE128" s="1121"/>
      <c r="AF128" s="1122">
        <v>3000</v>
      </c>
      <c r="AG128" s="1120"/>
      <c r="AH128" s="1120"/>
      <c r="AI128" s="1120"/>
      <c r="AJ128" s="1121"/>
      <c r="AK128" s="1122">
        <v>3000</v>
      </c>
      <c r="AL128" s="1120"/>
      <c r="AM128" s="1120"/>
      <c r="AN128" s="1120"/>
      <c r="AO128" s="1121"/>
      <c r="AP128" s="1123"/>
      <c r="AQ128" s="1124"/>
      <c r="AR128" s="1124"/>
      <c r="AS128" s="1124"/>
      <c r="AT128" s="1125"/>
      <c r="AU128" s="235"/>
      <c r="AV128" s="235"/>
      <c r="AW128" s="235"/>
      <c r="AX128" s="1084" t="s">
        <v>451</v>
      </c>
      <c r="AY128" s="980"/>
      <c r="AZ128" s="980"/>
      <c r="BA128" s="980"/>
      <c r="BB128" s="980"/>
      <c r="BC128" s="980"/>
      <c r="BD128" s="980"/>
      <c r="BE128" s="981"/>
      <c r="BF128" s="1096" t="s">
        <v>110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452</v>
      </c>
      <c r="X129" s="1091"/>
      <c r="Y129" s="1091"/>
      <c r="Z129" s="1092"/>
      <c r="AA129" s="988">
        <v>3197185</v>
      </c>
      <c r="AB129" s="989"/>
      <c r="AC129" s="989"/>
      <c r="AD129" s="989"/>
      <c r="AE129" s="990"/>
      <c r="AF129" s="991">
        <v>3107940</v>
      </c>
      <c r="AG129" s="989"/>
      <c r="AH129" s="989"/>
      <c r="AI129" s="989"/>
      <c r="AJ129" s="990"/>
      <c r="AK129" s="991">
        <v>3146123</v>
      </c>
      <c r="AL129" s="989"/>
      <c r="AM129" s="989"/>
      <c r="AN129" s="989"/>
      <c r="AO129" s="990"/>
      <c r="AP129" s="1093"/>
      <c r="AQ129" s="1094"/>
      <c r="AR129" s="1094"/>
      <c r="AS129" s="1094"/>
      <c r="AT129" s="1095"/>
      <c r="AU129" s="235"/>
      <c r="AV129" s="235"/>
      <c r="AW129" s="235"/>
      <c r="AX129" s="1084" t="s">
        <v>453</v>
      </c>
      <c r="AY129" s="980"/>
      <c r="AZ129" s="980"/>
      <c r="BA129" s="980"/>
      <c r="BB129" s="980"/>
      <c r="BC129" s="980"/>
      <c r="BD129" s="980"/>
      <c r="BE129" s="981"/>
      <c r="BF129" s="1085">
        <v>5.3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455</v>
      </c>
      <c r="X130" s="1091"/>
      <c r="Y130" s="1091"/>
      <c r="Z130" s="1092"/>
      <c r="AA130" s="988">
        <v>740752</v>
      </c>
      <c r="AB130" s="989"/>
      <c r="AC130" s="989"/>
      <c r="AD130" s="989"/>
      <c r="AE130" s="990"/>
      <c r="AF130" s="991">
        <v>758208</v>
      </c>
      <c r="AG130" s="989"/>
      <c r="AH130" s="989"/>
      <c r="AI130" s="989"/>
      <c r="AJ130" s="990"/>
      <c r="AK130" s="991">
        <v>738311</v>
      </c>
      <c r="AL130" s="989"/>
      <c r="AM130" s="989"/>
      <c r="AN130" s="989"/>
      <c r="AO130" s="990"/>
      <c r="AP130" s="1093"/>
      <c r="AQ130" s="1094"/>
      <c r="AR130" s="1094"/>
      <c r="AS130" s="1094"/>
      <c r="AT130" s="1095"/>
      <c r="AU130" s="235"/>
      <c r="AV130" s="235"/>
      <c r="AW130" s="235"/>
      <c r="AX130" s="1143" t="s">
        <v>456</v>
      </c>
      <c r="AY130" s="1075"/>
      <c r="AZ130" s="1075"/>
      <c r="BA130" s="1075"/>
      <c r="BB130" s="1075"/>
      <c r="BC130" s="1075"/>
      <c r="BD130" s="1075"/>
      <c r="BE130" s="1076"/>
      <c r="BF130" s="1105" t="s">
        <v>110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457</v>
      </c>
      <c r="X131" s="1114"/>
      <c r="Y131" s="1114"/>
      <c r="Z131" s="1115"/>
      <c r="AA131" s="1027">
        <v>2456433</v>
      </c>
      <c r="AB131" s="1028"/>
      <c r="AC131" s="1028"/>
      <c r="AD131" s="1028"/>
      <c r="AE131" s="1029"/>
      <c r="AF131" s="1030">
        <v>2349732</v>
      </c>
      <c r="AG131" s="1028"/>
      <c r="AH131" s="1028"/>
      <c r="AI131" s="1028"/>
      <c r="AJ131" s="1029"/>
      <c r="AK131" s="1030">
        <v>2407812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459</v>
      </c>
      <c r="W132" s="1131"/>
      <c r="X132" s="1131"/>
      <c r="Y132" s="1131"/>
      <c r="Z132" s="1132"/>
      <c r="AA132" s="1133">
        <v>5.2822934720000001</v>
      </c>
      <c r="AB132" s="1134"/>
      <c r="AC132" s="1134"/>
      <c r="AD132" s="1134"/>
      <c r="AE132" s="1135"/>
      <c r="AF132" s="1136">
        <v>5.5219488859999997</v>
      </c>
      <c r="AG132" s="1134"/>
      <c r="AH132" s="1134"/>
      <c r="AI132" s="1134"/>
      <c r="AJ132" s="1135"/>
      <c r="AK132" s="1136">
        <v>5.1238634909999998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460</v>
      </c>
      <c r="W133" s="1138"/>
      <c r="X133" s="1138"/>
      <c r="Y133" s="1138"/>
      <c r="Z133" s="1139"/>
      <c r="AA133" s="1140">
        <v>5.2</v>
      </c>
      <c r="AB133" s="1141"/>
      <c r="AC133" s="1141"/>
      <c r="AD133" s="1141"/>
      <c r="AE133" s="1142"/>
      <c r="AF133" s="1140">
        <v>5.5</v>
      </c>
      <c r="AG133" s="1141"/>
      <c r="AH133" s="1141"/>
      <c r="AI133" s="1141"/>
      <c r="AJ133" s="1142"/>
      <c r="AK133" s="1140">
        <v>5.3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7" t="s">
        <v>463</v>
      </c>
      <c r="L7" s="254"/>
      <c r="M7" s="255" t="s">
        <v>464</v>
      </c>
      <c r="N7" s="256"/>
    </row>
    <row r="8" spans="1:16">
      <c r="A8" s="248"/>
      <c r="B8" s="244"/>
      <c r="C8" s="244"/>
      <c r="D8" s="244"/>
      <c r="E8" s="244"/>
      <c r="F8" s="244"/>
      <c r="G8" s="257"/>
      <c r="H8" s="258"/>
      <c r="I8" s="258"/>
      <c r="J8" s="259"/>
      <c r="K8" s="1148"/>
      <c r="L8" s="260" t="s">
        <v>465</v>
      </c>
      <c r="M8" s="261" t="s">
        <v>466</v>
      </c>
      <c r="N8" s="262" t="s">
        <v>467</v>
      </c>
    </row>
    <row r="9" spans="1:16">
      <c r="A9" s="248"/>
      <c r="B9" s="244"/>
      <c r="C9" s="244"/>
      <c r="D9" s="244"/>
      <c r="E9" s="244"/>
      <c r="F9" s="244"/>
      <c r="G9" s="1149" t="s">
        <v>468</v>
      </c>
      <c r="H9" s="1150"/>
      <c r="I9" s="1150"/>
      <c r="J9" s="1151"/>
      <c r="K9" s="263">
        <v>515701</v>
      </c>
      <c r="L9" s="264">
        <v>140250</v>
      </c>
      <c r="M9" s="265">
        <v>187155</v>
      </c>
      <c r="N9" s="266">
        <v>-25.1</v>
      </c>
    </row>
    <row r="10" spans="1:16">
      <c r="A10" s="248"/>
      <c r="B10" s="244"/>
      <c r="C10" s="244"/>
      <c r="D10" s="244"/>
      <c r="E10" s="244"/>
      <c r="F10" s="244"/>
      <c r="G10" s="1149" t="s">
        <v>469</v>
      </c>
      <c r="H10" s="1150"/>
      <c r="I10" s="1150"/>
      <c r="J10" s="1151"/>
      <c r="K10" s="267">
        <v>72494</v>
      </c>
      <c r="L10" s="268">
        <v>19716</v>
      </c>
      <c r="M10" s="269">
        <v>20525</v>
      </c>
      <c r="N10" s="270">
        <v>-3.9</v>
      </c>
    </row>
    <row r="11" spans="1:16" ht="13.5" customHeight="1">
      <c r="A11" s="248"/>
      <c r="B11" s="244"/>
      <c r="C11" s="244"/>
      <c r="D11" s="244"/>
      <c r="E11" s="244"/>
      <c r="F11" s="244"/>
      <c r="G11" s="1149" t="s">
        <v>470</v>
      </c>
      <c r="H11" s="1150"/>
      <c r="I11" s="1150"/>
      <c r="J11" s="1151"/>
      <c r="K11" s="267">
        <v>79510</v>
      </c>
      <c r="L11" s="268">
        <v>21624</v>
      </c>
      <c r="M11" s="269">
        <v>27959</v>
      </c>
      <c r="N11" s="270">
        <v>-22.7</v>
      </c>
    </row>
    <row r="12" spans="1:16" ht="13.5" customHeight="1">
      <c r="A12" s="248"/>
      <c r="B12" s="244"/>
      <c r="C12" s="244"/>
      <c r="D12" s="244"/>
      <c r="E12" s="244"/>
      <c r="F12" s="244"/>
      <c r="G12" s="1149" t="s">
        <v>471</v>
      </c>
      <c r="H12" s="1150"/>
      <c r="I12" s="1150"/>
      <c r="J12" s="1151"/>
      <c r="K12" s="267" t="s">
        <v>472</v>
      </c>
      <c r="L12" s="268" t="s">
        <v>472</v>
      </c>
      <c r="M12" s="269">
        <v>2910</v>
      </c>
      <c r="N12" s="270" t="s">
        <v>472</v>
      </c>
    </row>
    <row r="13" spans="1:16" ht="13.5" customHeight="1">
      <c r="A13" s="248"/>
      <c r="B13" s="244"/>
      <c r="C13" s="244"/>
      <c r="D13" s="244"/>
      <c r="E13" s="244"/>
      <c r="F13" s="244"/>
      <c r="G13" s="1149" t="s">
        <v>473</v>
      </c>
      <c r="H13" s="1150"/>
      <c r="I13" s="1150"/>
      <c r="J13" s="1151"/>
      <c r="K13" s="267" t="s">
        <v>472</v>
      </c>
      <c r="L13" s="268" t="s">
        <v>472</v>
      </c>
      <c r="M13" s="269" t="s">
        <v>472</v>
      </c>
      <c r="N13" s="270" t="s">
        <v>472</v>
      </c>
    </row>
    <row r="14" spans="1:16" ht="13.5" customHeight="1">
      <c r="A14" s="248"/>
      <c r="B14" s="244"/>
      <c r="C14" s="244"/>
      <c r="D14" s="244"/>
      <c r="E14" s="244"/>
      <c r="F14" s="244"/>
      <c r="G14" s="1149" t="s">
        <v>474</v>
      </c>
      <c r="H14" s="1150"/>
      <c r="I14" s="1150"/>
      <c r="J14" s="1151"/>
      <c r="K14" s="267">
        <v>26046</v>
      </c>
      <c r="L14" s="268">
        <v>7083</v>
      </c>
      <c r="M14" s="269">
        <v>9160</v>
      </c>
      <c r="N14" s="270">
        <v>-22.7</v>
      </c>
    </row>
    <row r="15" spans="1:16" ht="13.5" customHeight="1">
      <c r="A15" s="248"/>
      <c r="B15" s="244"/>
      <c r="C15" s="244"/>
      <c r="D15" s="244"/>
      <c r="E15" s="244"/>
      <c r="F15" s="244"/>
      <c r="G15" s="1149" t="s">
        <v>475</v>
      </c>
      <c r="H15" s="1150"/>
      <c r="I15" s="1150"/>
      <c r="J15" s="1151"/>
      <c r="K15" s="267">
        <v>17192</v>
      </c>
      <c r="L15" s="268">
        <v>4676</v>
      </c>
      <c r="M15" s="269">
        <v>4580</v>
      </c>
      <c r="N15" s="270">
        <v>2.1</v>
      </c>
    </row>
    <row r="16" spans="1:16">
      <c r="A16" s="248"/>
      <c r="B16" s="244"/>
      <c r="C16" s="244"/>
      <c r="D16" s="244"/>
      <c r="E16" s="244"/>
      <c r="F16" s="244"/>
      <c r="G16" s="1152" t="s">
        <v>476</v>
      </c>
      <c r="H16" s="1153"/>
      <c r="I16" s="1153"/>
      <c r="J16" s="1154"/>
      <c r="K16" s="268">
        <v>-52471</v>
      </c>
      <c r="L16" s="268">
        <v>-14270</v>
      </c>
      <c r="M16" s="269">
        <v>-19254</v>
      </c>
      <c r="N16" s="270">
        <v>-25.9</v>
      </c>
    </row>
    <row r="17" spans="1:16">
      <c r="A17" s="248"/>
      <c r="B17" s="244"/>
      <c r="C17" s="244"/>
      <c r="D17" s="244"/>
      <c r="E17" s="244"/>
      <c r="F17" s="244"/>
      <c r="G17" s="1152" t="s">
        <v>166</v>
      </c>
      <c r="H17" s="1153"/>
      <c r="I17" s="1153"/>
      <c r="J17" s="1154"/>
      <c r="K17" s="268">
        <v>658472</v>
      </c>
      <c r="L17" s="268">
        <v>179079</v>
      </c>
      <c r="M17" s="269">
        <v>233033</v>
      </c>
      <c r="N17" s="270">
        <v>-23.2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44" t="s">
        <v>481</v>
      </c>
      <c r="H21" s="1145"/>
      <c r="I21" s="1145"/>
      <c r="J21" s="1146"/>
      <c r="K21" s="280">
        <v>19.850000000000001</v>
      </c>
      <c r="L21" s="281">
        <v>21.21</v>
      </c>
      <c r="M21" s="282">
        <v>-1.36</v>
      </c>
      <c r="N21" s="249"/>
      <c r="O21" s="283"/>
      <c r="P21" s="279"/>
    </row>
    <row r="22" spans="1:16" s="284" customFormat="1">
      <c r="A22" s="279"/>
      <c r="B22" s="249"/>
      <c r="C22" s="249"/>
      <c r="D22" s="249"/>
      <c r="E22" s="249"/>
      <c r="F22" s="249"/>
      <c r="G22" s="1144" t="s">
        <v>482</v>
      </c>
      <c r="H22" s="1145"/>
      <c r="I22" s="1145"/>
      <c r="J22" s="1146"/>
      <c r="K22" s="285">
        <v>93.5</v>
      </c>
      <c r="L22" s="286">
        <v>95.4</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7" t="s">
        <v>463</v>
      </c>
      <c r="L30" s="254"/>
      <c r="M30" s="255" t="s">
        <v>464</v>
      </c>
      <c r="N30" s="256"/>
    </row>
    <row r="31" spans="1:16">
      <c r="A31" s="248"/>
      <c r="B31" s="244"/>
      <c r="C31" s="244"/>
      <c r="D31" s="244"/>
      <c r="E31" s="244"/>
      <c r="F31" s="244"/>
      <c r="G31" s="257"/>
      <c r="H31" s="258"/>
      <c r="I31" s="258"/>
      <c r="J31" s="259"/>
      <c r="K31" s="1148"/>
      <c r="L31" s="260" t="s">
        <v>465</v>
      </c>
      <c r="M31" s="261" t="s">
        <v>466</v>
      </c>
      <c r="N31" s="262" t="s">
        <v>467</v>
      </c>
    </row>
    <row r="32" spans="1:16" ht="27" customHeight="1">
      <c r="A32" s="248"/>
      <c r="B32" s="244"/>
      <c r="C32" s="244"/>
      <c r="D32" s="244"/>
      <c r="E32" s="244"/>
      <c r="F32" s="244"/>
      <c r="G32" s="1160" t="s">
        <v>486</v>
      </c>
      <c r="H32" s="1161"/>
      <c r="I32" s="1161"/>
      <c r="J32" s="1162"/>
      <c r="K32" s="294">
        <v>682345</v>
      </c>
      <c r="L32" s="294">
        <v>185571</v>
      </c>
      <c r="M32" s="295">
        <v>137219</v>
      </c>
      <c r="N32" s="296">
        <v>35.200000000000003</v>
      </c>
    </row>
    <row r="33" spans="1:16" ht="13.5" customHeight="1">
      <c r="A33" s="248"/>
      <c r="B33" s="244"/>
      <c r="C33" s="244"/>
      <c r="D33" s="244"/>
      <c r="E33" s="244"/>
      <c r="F33" s="244"/>
      <c r="G33" s="1160" t="s">
        <v>487</v>
      </c>
      <c r="H33" s="1161"/>
      <c r="I33" s="1161"/>
      <c r="J33" s="1162"/>
      <c r="K33" s="294" t="s">
        <v>472</v>
      </c>
      <c r="L33" s="294" t="s">
        <v>472</v>
      </c>
      <c r="M33" s="295" t="s">
        <v>472</v>
      </c>
      <c r="N33" s="296" t="s">
        <v>472</v>
      </c>
    </row>
    <row r="34" spans="1:16" ht="27" customHeight="1">
      <c r="A34" s="248"/>
      <c r="B34" s="244"/>
      <c r="C34" s="244"/>
      <c r="D34" s="244"/>
      <c r="E34" s="244"/>
      <c r="F34" s="244"/>
      <c r="G34" s="1160" t="s">
        <v>488</v>
      </c>
      <c r="H34" s="1161"/>
      <c r="I34" s="1161"/>
      <c r="J34" s="1162"/>
      <c r="K34" s="294" t="s">
        <v>472</v>
      </c>
      <c r="L34" s="294" t="s">
        <v>472</v>
      </c>
      <c r="M34" s="295">
        <v>4</v>
      </c>
      <c r="N34" s="296" t="s">
        <v>472</v>
      </c>
    </row>
    <row r="35" spans="1:16" ht="27" customHeight="1">
      <c r="A35" s="248"/>
      <c r="B35" s="244"/>
      <c r="C35" s="244"/>
      <c r="D35" s="244"/>
      <c r="E35" s="244"/>
      <c r="F35" s="244"/>
      <c r="G35" s="1160" t="s">
        <v>489</v>
      </c>
      <c r="H35" s="1161"/>
      <c r="I35" s="1161"/>
      <c r="J35" s="1162"/>
      <c r="K35" s="294">
        <v>152482</v>
      </c>
      <c r="L35" s="294">
        <v>41469</v>
      </c>
      <c r="M35" s="295">
        <v>30414</v>
      </c>
      <c r="N35" s="296">
        <v>36.299999999999997</v>
      </c>
    </row>
    <row r="36" spans="1:16" ht="27" customHeight="1">
      <c r="A36" s="248"/>
      <c r="B36" s="244"/>
      <c r="C36" s="244"/>
      <c r="D36" s="244"/>
      <c r="E36" s="244"/>
      <c r="F36" s="244"/>
      <c r="G36" s="1160" t="s">
        <v>490</v>
      </c>
      <c r="H36" s="1161"/>
      <c r="I36" s="1161"/>
      <c r="J36" s="1162"/>
      <c r="K36" s="294">
        <v>24378</v>
      </c>
      <c r="L36" s="294">
        <v>6630</v>
      </c>
      <c r="M36" s="295">
        <v>5195</v>
      </c>
      <c r="N36" s="296">
        <v>27.6</v>
      </c>
    </row>
    <row r="37" spans="1:16" ht="13.5" customHeight="1">
      <c r="A37" s="248"/>
      <c r="B37" s="244"/>
      <c r="C37" s="244"/>
      <c r="D37" s="244"/>
      <c r="E37" s="244"/>
      <c r="F37" s="244"/>
      <c r="G37" s="1160" t="s">
        <v>491</v>
      </c>
      <c r="H37" s="1161"/>
      <c r="I37" s="1161"/>
      <c r="J37" s="1162"/>
      <c r="K37" s="294">
        <v>5479</v>
      </c>
      <c r="L37" s="294">
        <v>1490</v>
      </c>
      <c r="M37" s="295">
        <v>2257</v>
      </c>
      <c r="N37" s="296">
        <v>-34</v>
      </c>
    </row>
    <row r="38" spans="1:16" ht="27" customHeight="1">
      <c r="A38" s="248"/>
      <c r="B38" s="244"/>
      <c r="C38" s="244"/>
      <c r="D38" s="244"/>
      <c r="E38" s="244"/>
      <c r="F38" s="244"/>
      <c r="G38" s="1163" t="s">
        <v>492</v>
      </c>
      <c r="H38" s="1164"/>
      <c r="I38" s="1164"/>
      <c r="J38" s="1165"/>
      <c r="K38" s="297" t="s">
        <v>472</v>
      </c>
      <c r="L38" s="297" t="s">
        <v>472</v>
      </c>
      <c r="M38" s="298">
        <v>40</v>
      </c>
      <c r="N38" s="299" t="s">
        <v>472</v>
      </c>
      <c r="O38" s="293"/>
    </row>
    <row r="39" spans="1:16">
      <c r="A39" s="248"/>
      <c r="B39" s="244"/>
      <c r="C39" s="244"/>
      <c r="D39" s="244"/>
      <c r="E39" s="244"/>
      <c r="F39" s="244"/>
      <c r="G39" s="1163" t="s">
        <v>493</v>
      </c>
      <c r="H39" s="1164"/>
      <c r="I39" s="1164"/>
      <c r="J39" s="1165"/>
      <c r="K39" s="300">
        <v>-3000</v>
      </c>
      <c r="L39" s="300">
        <v>-816</v>
      </c>
      <c r="M39" s="301">
        <v>-7960</v>
      </c>
      <c r="N39" s="302">
        <v>-89.7</v>
      </c>
      <c r="O39" s="293"/>
    </row>
    <row r="40" spans="1:16" ht="27" customHeight="1">
      <c r="A40" s="248"/>
      <c r="B40" s="244"/>
      <c r="C40" s="244"/>
      <c r="D40" s="244"/>
      <c r="E40" s="244"/>
      <c r="F40" s="244"/>
      <c r="G40" s="1160" t="s">
        <v>494</v>
      </c>
      <c r="H40" s="1161"/>
      <c r="I40" s="1161"/>
      <c r="J40" s="1162"/>
      <c r="K40" s="300">
        <v>-738311</v>
      </c>
      <c r="L40" s="300">
        <v>-200792</v>
      </c>
      <c r="M40" s="301">
        <v>-124831</v>
      </c>
      <c r="N40" s="302">
        <v>60.9</v>
      </c>
      <c r="O40" s="293"/>
    </row>
    <row r="41" spans="1:16">
      <c r="A41" s="248"/>
      <c r="B41" s="244"/>
      <c r="C41" s="244"/>
      <c r="D41" s="244"/>
      <c r="E41" s="244"/>
      <c r="F41" s="244"/>
      <c r="G41" s="1166" t="s">
        <v>277</v>
      </c>
      <c r="H41" s="1167"/>
      <c r="I41" s="1167"/>
      <c r="J41" s="1168"/>
      <c r="K41" s="294">
        <v>123373</v>
      </c>
      <c r="L41" s="300">
        <v>33553</v>
      </c>
      <c r="M41" s="301">
        <v>42339</v>
      </c>
      <c r="N41" s="302">
        <v>-20.8</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55" t="s">
        <v>463</v>
      </c>
      <c r="J49" s="1157" t="s">
        <v>498</v>
      </c>
      <c r="K49" s="1158"/>
      <c r="L49" s="1158"/>
      <c r="M49" s="1158"/>
      <c r="N49" s="1159"/>
    </row>
    <row r="50" spans="1:14">
      <c r="A50" s="248"/>
      <c r="B50" s="244"/>
      <c r="C50" s="244"/>
      <c r="D50" s="244"/>
      <c r="E50" s="244"/>
      <c r="F50" s="244"/>
      <c r="G50" s="312"/>
      <c r="H50" s="313"/>
      <c r="I50" s="1156"/>
      <c r="J50" s="314" t="s">
        <v>499</v>
      </c>
      <c r="K50" s="315" t="s">
        <v>500</v>
      </c>
      <c r="L50" s="316" t="s">
        <v>501</v>
      </c>
      <c r="M50" s="317" t="s">
        <v>502</v>
      </c>
      <c r="N50" s="318" t="s">
        <v>503</v>
      </c>
    </row>
    <row r="51" spans="1:14">
      <c r="A51" s="248"/>
      <c r="B51" s="244"/>
      <c r="C51" s="244"/>
      <c r="D51" s="244"/>
      <c r="E51" s="244"/>
      <c r="F51" s="244"/>
      <c r="G51" s="310" t="s">
        <v>504</v>
      </c>
      <c r="H51" s="311"/>
      <c r="I51" s="319">
        <v>1283935</v>
      </c>
      <c r="J51" s="320">
        <v>337611</v>
      </c>
      <c r="K51" s="321">
        <v>-53.5</v>
      </c>
      <c r="L51" s="322">
        <v>216155</v>
      </c>
      <c r="M51" s="323">
        <v>-35.299999999999997</v>
      </c>
      <c r="N51" s="324">
        <v>-18.2</v>
      </c>
    </row>
    <row r="52" spans="1:14">
      <c r="A52" s="248"/>
      <c r="B52" s="244"/>
      <c r="C52" s="244"/>
      <c r="D52" s="244"/>
      <c r="E52" s="244"/>
      <c r="F52" s="244"/>
      <c r="G52" s="325"/>
      <c r="H52" s="326" t="s">
        <v>505</v>
      </c>
      <c r="I52" s="327">
        <v>583851</v>
      </c>
      <c r="J52" s="328">
        <v>153524</v>
      </c>
      <c r="K52" s="329">
        <v>23.9</v>
      </c>
      <c r="L52" s="330">
        <v>108827</v>
      </c>
      <c r="M52" s="331">
        <v>-19.600000000000001</v>
      </c>
      <c r="N52" s="332">
        <v>43.5</v>
      </c>
    </row>
    <row r="53" spans="1:14">
      <c r="A53" s="248"/>
      <c r="B53" s="244"/>
      <c r="C53" s="244"/>
      <c r="D53" s="244"/>
      <c r="E53" s="244"/>
      <c r="F53" s="244"/>
      <c r="G53" s="310" t="s">
        <v>506</v>
      </c>
      <c r="H53" s="311"/>
      <c r="I53" s="319">
        <v>1257807</v>
      </c>
      <c r="J53" s="320">
        <v>335415</v>
      </c>
      <c r="K53" s="321">
        <v>-0.7</v>
      </c>
      <c r="L53" s="322">
        <v>228305</v>
      </c>
      <c r="M53" s="323">
        <v>5.6</v>
      </c>
      <c r="N53" s="324">
        <v>-6.3</v>
      </c>
    </row>
    <row r="54" spans="1:14">
      <c r="A54" s="248"/>
      <c r="B54" s="244"/>
      <c r="C54" s="244"/>
      <c r="D54" s="244"/>
      <c r="E54" s="244"/>
      <c r="F54" s="244"/>
      <c r="G54" s="325"/>
      <c r="H54" s="326" t="s">
        <v>505</v>
      </c>
      <c r="I54" s="327">
        <v>539004</v>
      </c>
      <c r="J54" s="328">
        <v>143734</v>
      </c>
      <c r="K54" s="329">
        <v>-6.4</v>
      </c>
      <c r="L54" s="330">
        <v>86611</v>
      </c>
      <c r="M54" s="331">
        <v>-20.399999999999999</v>
      </c>
      <c r="N54" s="332">
        <v>14</v>
      </c>
    </row>
    <row r="55" spans="1:14">
      <c r="A55" s="248"/>
      <c r="B55" s="244"/>
      <c r="C55" s="244"/>
      <c r="D55" s="244"/>
      <c r="E55" s="244"/>
      <c r="F55" s="244"/>
      <c r="G55" s="310" t="s">
        <v>507</v>
      </c>
      <c r="H55" s="311"/>
      <c r="I55" s="319">
        <v>1561765</v>
      </c>
      <c r="J55" s="320">
        <v>419378</v>
      </c>
      <c r="K55" s="321">
        <v>25</v>
      </c>
      <c r="L55" s="322">
        <v>316331</v>
      </c>
      <c r="M55" s="323">
        <v>38.6</v>
      </c>
      <c r="N55" s="324">
        <v>-13.6</v>
      </c>
    </row>
    <row r="56" spans="1:14">
      <c r="A56" s="248"/>
      <c r="B56" s="244"/>
      <c r="C56" s="244"/>
      <c r="D56" s="244"/>
      <c r="E56" s="244"/>
      <c r="F56" s="244"/>
      <c r="G56" s="325"/>
      <c r="H56" s="326" t="s">
        <v>505</v>
      </c>
      <c r="I56" s="327">
        <v>740847</v>
      </c>
      <c r="J56" s="328">
        <v>198939</v>
      </c>
      <c r="K56" s="329">
        <v>38.4</v>
      </c>
      <c r="L56" s="330">
        <v>106387</v>
      </c>
      <c r="M56" s="331">
        <v>22.8</v>
      </c>
      <c r="N56" s="332">
        <v>15.6</v>
      </c>
    </row>
    <row r="57" spans="1:14">
      <c r="A57" s="248"/>
      <c r="B57" s="244"/>
      <c r="C57" s="244"/>
      <c r="D57" s="244"/>
      <c r="E57" s="244"/>
      <c r="F57" s="244"/>
      <c r="G57" s="310" t="s">
        <v>508</v>
      </c>
      <c r="H57" s="311"/>
      <c r="I57" s="319">
        <v>1618463</v>
      </c>
      <c r="J57" s="320">
        <v>440998</v>
      </c>
      <c r="K57" s="321">
        <v>5.2</v>
      </c>
      <c r="L57" s="322">
        <v>333013</v>
      </c>
      <c r="M57" s="323">
        <v>5.3</v>
      </c>
      <c r="N57" s="324">
        <v>-0.1</v>
      </c>
    </row>
    <row r="58" spans="1:14">
      <c r="A58" s="248"/>
      <c r="B58" s="244"/>
      <c r="C58" s="244"/>
      <c r="D58" s="244"/>
      <c r="E58" s="244"/>
      <c r="F58" s="244"/>
      <c r="G58" s="325"/>
      <c r="H58" s="326" t="s">
        <v>505</v>
      </c>
      <c r="I58" s="327">
        <v>757657</v>
      </c>
      <c r="J58" s="328">
        <v>206446</v>
      </c>
      <c r="K58" s="329">
        <v>3.8</v>
      </c>
      <c r="L58" s="330">
        <v>126732</v>
      </c>
      <c r="M58" s="331">
        <v>19.100000000000001</v>
      </c>
      <c r="N58" s="332">
        <v>-15.3</v>
      </c>
    </row>
    <row r="59" spans="1:14">
      <c r="A59" s="248"/>
      <c r="B59" s="244"/>
      <c r="C59" s="244"/>
      <c r="D59" s="244"/>
      <c r="E59" s="244"/>
      <c r="F59" s="244"/>
      <c r="G59" s="310" t="s">
        <v>509</v>
      </c>
      <c r="H59" s="311"/>
      <c r="I59" s="319">
        <v>1488316</v>
      </c>
      <c r="J59" s="320">
        <v>404764</v>
      </c>
      <c r="K59" s="321">
        <v>-8.1999999999999993</v>
      </c>
      <c r="L59" s="322">
        <v>280458</v>
      </c>
      <c r="M59" s="323">
        <v>-15.8</v>
      </c>
      <c r="N59" s="324">
        <v>7.6</v>
      </c>
    </row>
    <row r="60" spans="1:14">
      <c r="A60" s="248"/>
      <c r="B60" s="244"/>
      <c r="C60" s="244"/>
      <c r="D60" s="244"/>
      <c r="E60" s="244"/>
      <c r="F60" s="244"/>
      <c r="G60" s="325"/>
      <c r="H60" s="326" t="s">
        <v>505</v>
      </c>
      <c r="I60" s="333">
        <v>775771</v>
      </c>
      <c r="J60" s="328">
        <v>210979</v>
      </c>
      <c r="K60" s="329">
        <v>2.2000000000000002</v>
      </c>
      <c r="L60" s="330">
        <v>127286</v>
      </c>
      <c r="M60" s="331">
        <v>0.4</v>
      </c>
      <c r="N60" s="332">
        <v>1.8</v>
      </c>
    </row>
    <row r="61" spans="1:14">
      <c r="A61" s="248"/>
      <c r="B61" s="244"/>
      <c r="C61" s="244"/>
      <c r="D61" s="244"/>
      <c r="E61" s="244"/>
      <c r="F61" s="244"/>
      <c r="G61" s="310" t="s">
        <v>510</v>
      </c>
      <c r="H61" s="334"/>
      <c r="I61" s="335">
        <v>1442057</v>
      </c>
      <c r="J61" s="336">
        <v>387633</v>
      </c>
      <c r="K61" s="337">
        <v>-6.4</v>
      </c>
      <c r="L61" s="338">
        <v>274852</v>
      </c>
      <c r="M61" s="339">
        <v>-0.3</v>
      </c>
      <c r="N61" s="324">
        <v>-6.1</v>
      </c>
    </row>
    <row r="62" spans="1:14">
      <c r="A62" s="248"/>
      <c r="B62" s="244"/>
      <c r="C62" s="244"/>
      <c r="D62" s="244"/>
      <c r="E62" s="244"/>
      <c r="F62" s="244"/>
      <c r="G62" s="325"/>
      <c r="H62" s="326" t="s">
        <v>505</v>
      </c>
      <c r="I62" s="327">
        <v>679426</v>
      </c>
      <c r="J62" s="328">
        <v>182724</v>
      </c>
      <c r="K62" s="329">
        <v>12.4</v>
      </c>
      <c r="L62" s="330">
        <v>111169</v>
      </c>
      <c r="M62" s="331">
        <v>0.5</v>
      </c>
      <c r="N62" s="332">
        <v>11.9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13.81</v>
      </c>
      <c r="G47" s="12">
        <v>16.670000000000002</v>
      </c>
      <c r="H47" s="12">
        <v>18.5</v>
      </c>
      <c r="I47" s="12">
        <v>25.63</v>
      </c>
      <c r="J47" s="13">
        <v>24.93</v>
      </c>
    </row>
    <row r="48" spans="2:10" ht="57.75" customHeight="1">
      <c r="B48" s="14"/>
      <c r="C48" s="1171" t="s">
        <v>4</v>
      </c>
      <c r="D48" s="1171"/>
      <c r="E48" s="1172"/>
      <c r="F48" s="15">
        <v>2.39</v>
      </c>
      <c r="G48" s="16">
        <v>2.73</v>
      </c>
      <c r="H48" s="16">
        <v>2.9</v>
      </c>
      <c r="I48" s="16">
        <v>3.1</v>
      </c>
      <c r="J48" s="17">
        <v>3.54</v>
      </c>
    </row>
    <row r="49" spans="2:10" ht="57.75" customHeight="1" thickBot="1">
      <c r="B49" s="18"/>
      <c r="C49" s="1173" t="s">
        <v>5</v>
      </c>
      <c r="D49" s="1173"/>
      <c r="E49" s="1174"/>
      <c r="F49" s="19">
        <v>6.44</v>
      </c>
      <c r="G49" s="20">
        <v>6.21</v>
      </c>
      <c r="H49" s="20">
        <v>6.16</v>
      </c>
      <c r="I49" s="20">
        <v>15.46</v>
      </c>
      <c r="J49" s="21">
        <v>10.08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2017-05-24T13:31:58Z</cp:lastPrinted>
  <dcterms:created xsi:type="dcterms:W3CDTF">2017-02-15T22:21:05Z</dcterms:created>
  <dcterms:modified xsi:type="dcterms:W3CDTF">2017-05-24T13:32:41Z</dcterms:modified>
</cp:coreProperties>
</file>