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8"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25725"/>
</workbook>
</file>

<file path=xl/calcChain.xml><?xml version="1.0" encoding="utf-8"?>
<calcChain xmlns="http://schemas.openxmlformats.org/spreadsheetml/2006/main">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O36"/>
  <c r="BE36"/>
  <c r="AM36"/>
  <c r="CO35"/>
  <c r="AM35"/>
  <c r="CO34"/>
  <c r="C34"/>
  <c r="C35" l="1"/>
  <c r="C36" s="1"/>
  <c r="C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s="1"/>
  <c r="AM34" l="1"/>
  <c r="BE34" s="1"/>
  <c r="BE35" s="1"/>
  <c r="BW34" l="1"/>
  <c r="BW35" s="1"/>
  <c r="BW36" s="1"/>
  <c r="BW37" s="1"/>
  <c r="BW38" s="1"/>
  <c r="BW39" s="1"/>
  <c r="BW40" s="1"/>
  <c r="BW41" s="1"/>
  <c r="BW42" s="1"/>
  <c r="BW43" s="1"/>
</calcChain>
</file>

<file path=xl/sharedStrings.xml><?xml version="1.0" encoding="utf-8"?>
<sst xmlns="http://schemas.openxmlformats.org/spreadsheetml/2006/main" count="1067" uniqueCount="565">
  <si>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</si>
  <si>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</si>
  <si>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</si>
  <si>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</si>
  <si>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</si>
  <si>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</si>
  <si>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</si>
  <si>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</si>
  <si>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</si>
  <si>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</si>
  <si>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</si>
  <si>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</si>
  <si>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</si>
  <si>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</si>
  <si>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</si>
  <si>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</si>
  <si>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</si>
  <si>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</si>
  <si>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</si>
  <si>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</si>
  <si>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</si>
  <si>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</si>
  <si>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</si>
  <si>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</si>
  <si>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</si>
  <si>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</si>
  <si>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</si>
  <si>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</si>
  <si>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</si>
  <si>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</si>
  <si>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</si>
  <si>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</si>
  <si>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</si>
  <si>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</si>
  <si>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</si>
  <si>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</si>
  <si>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</si>
  <si>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</si>
  <si>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</si>
  <si>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</si>
  <si>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</si>
  <si>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</si>
  <si>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</si>
  <si>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</si>
  <si>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</si>
  <si>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</si>
  <si>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</si>
  <si>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</si>
  <si>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</si>
  <si>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</si>
  <si>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</si>
  <si>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</si>
  <si>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</si>
  <si>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</si>
  <si>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</si>
  <si>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</si>
  <si>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</si>
  <si>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</si>
  <si>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</si>
  <si>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</si>
  <si>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</si>
  <si>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</si>
  <si>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</si>
  <si>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</si>
  <si>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</si>
  <si>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</si>
  <si>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</si>
  <si>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</si>
  <si>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</si>
  <si>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</si>
  <si>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</si>
  <si>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</si>
  <si>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</si>
  <si>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</si>
  <si>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</si>
  <si>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</si>
  <si>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</si>
  <si>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</si>
  <si>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</si>
  <si>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</si>
  <si>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</si>
  <si>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</si>
  <si>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</si>
  <si>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</si>
  <si>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</si>
  <si>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</si>
  <si>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</si>
  <si>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</si>
  <si>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</si>
  <si>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</si>
  <si>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</si>
  <si>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</si>
  <si>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</si>
  <si>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</si>
  <si>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</si>
  <si>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</si>
  <si>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</si>
  <si>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</si>
  <si>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</si>
  <si>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</si>
  <si>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</si>
  <si>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</si>
  <si>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</si>
  <si>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</si>
  <si>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</si>
  <si>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</si>
  <si>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</si>
  <si>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</si>
  <si>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</si>
  <si>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</si>
  <si>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</si>
  <si>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</si>
  <si>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</si>
  <si>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</si>
  <si>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</si>
  <si>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</si>
  <si>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</si>
  <si>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</si>
  <si>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</si>
  <si>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</si>
  <si>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</si>
  <si>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</si>
  <si>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</si>
  <si>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</si>
  <si>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</si>
  <si>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</si>
  <si>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</si>
  <si>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</si>
  <si>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</si>
  <si>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</si>
  <si>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</si>
  <si>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</si>
  <si>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</si>
  <si>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</si>
  <si>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</si>
  <si>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</si>
  <si>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</si>
  <si>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</si>
  <si>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</si>
  <si>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</si>
  <si>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</si>
  <si>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</si>
  <si>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</si>
  <si>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</si>
  <si>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</si>
  <si>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</si>
  <si>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</si>
  <si>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</si>
  <si>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</si>
  <si>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</si>
  <si>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</si>
  <si>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</si>
  <si>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</si>
  <si>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</si>
  <si>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</si>
  <si>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</si>
  <si>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</si>
  <si>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</si>
  <si>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</si>
  <si>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</si>
  <si>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</si>
  <si>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</si>
  <si>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</si>
  <si>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</si>
  <si>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</si>
  <si>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</si>
  <si>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</si>
  <si>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</si>
  <si>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</si>
  <si>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</si>
  <si>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</si>
  <si>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</si>
  <si>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</si>
  <si>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</si>
  <si>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</si>
  <si>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</si>
  <si>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</si>
  <si>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</si>
  <si>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</si>
  <si>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</si>
  <si>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</si>
  <si>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</si>
  <si>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</si>
  <si>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</si>
  <si>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</si>
  <si>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</si>
  <si>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</si>
  <si>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</si>
  <si>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</si>
  <si>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</si>
  <si>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</si>
  <si>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</si>
  <si>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</si>
  <si>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</si>
  <si>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</si>
  <si>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高知県越知町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</si>
  <si>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</si>
  <si>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</si>
  <si>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</si>
  <si>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</si>
  <si>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</si>
  <si>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</si>
  <si>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</si>
  <si>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</si>
  <si>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</si>
  <si>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</si>
  <si>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</si>
  <si>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</si>
  <si>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</si>
  <si>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</si>
  <si>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</si>
  <si>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</si>
  <si>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</si>
  <si>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</si>
  <si>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</si>
  <si>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</si>
  <si>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</si>
  <si>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</si>
  <si>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</si>
  <si>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</si>
  <si>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</si>
  <si>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</si>
  <si>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</si>
  <si>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</si>
  <si>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</si>
  <si>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</si>
  <si>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</si>
  <si>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</si>
  <si>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</si>
  <si>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</si>
  <si>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</si>
  <si>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</si>
  <si>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</si>
  <si>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</si>
  <si>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</si>
  <si>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</si>
  <si>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</si>
  <si>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</si>
  <si>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</si>
  <si>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</si>
  <si>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</si>
  <si>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</si>
  <si>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</si>
  <si>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</si>
  <si>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</si>
  <si>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</si>
  <si>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</si>
  <si>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</si>
  <si>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</si>
  <si>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</si>
  <si>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</si>
  <si>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</si>
  <si>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</si>
  <si>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</si>
  <si>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</si>
  <si>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</si>
  <si>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</si>
  <si>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</si>
  <si>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</si>
  <si>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</si>
  <si>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</si>
  <si>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</si>
  <si>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</si>
  <si>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</si>
  <si>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</si>
  <si>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</si>
  <si>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</si>
  <si>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</si>
  <si>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</si>
  <si>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</si>
  <si>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</si>
  <si>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</si>
  <si>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</si>
  <si>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</si>
  <si>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</si>
  <si>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</si>
  <si>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</si>
  <si>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</si>
  <si>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</si>
  <si>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</si>
  <si>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</si>
  <si>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</si>
  <si>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</si>
  <si>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</si>
  <si>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</si>
  <si>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</si>
  <si>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</si>
  <si>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</si>
  <si>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</si>
  <si>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</si>
  <si>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</si>
  <si>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</si>
  <si>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</si>
  <si>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</si>
  <si>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</si>
  <si>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</si>
  <si>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</si>
  <si>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</si>
  <si>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</si>
  <si>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</si>
  <si>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</si>
  <si>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</si>
  <si>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</si>
  <si>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</si>
  <si>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</si>
  <si>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</si>
  <si>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</si>
  <si>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</si>
  <si>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</si>
  <si>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</si>
  <si>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</si>
  <si>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</si>
  <si>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</si>
  <si>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</si>
  <si>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</si>
  <si>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</si>
  <si>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</si>
  <si>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</si>
  <si>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</si>
  <si>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</si>
  <si>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</si>
  <si>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</si>
  <si>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</si>
  <si>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</si>
  <si>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</si>
  <si>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</si>
  <si>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</si>
  <si>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</si>
  <si>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</si>
  <si>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</si>
  <si>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</si>
  <si>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</si>
  <si>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</si>
  <si>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</si>
  <si>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</si>
  <si>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</si>
  <si>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</si>
  <si>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</si>
  <si>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</si>
  <si>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</si>
  <si>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</si>
  <si>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</si>
  <si>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</si>
  <si>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</si>
  <si>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</si>
  <si>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高知県越知町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</si>
  <si>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</si>
  <si>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</si>
  <si>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</si>
  <si>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</si>
  <si>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</si>
  <si>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</si>
  <si>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</si>
  <si>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</si>
  <si>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</si>
  <si>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</si>
  <si>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</si>
  <si>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</si>
  <si>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</si>
  <si>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</si>
  <si>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</si>
  <si>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</si>
  <si>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</si>
  <si>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</si>
  <si>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</si>
  <si>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</si>
  <si>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</si>
  <si>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横倉山自然の森博物館事業特別会計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</si>
  <si>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</si>
  <si>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</si>
  <si>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</si>
  <si>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</si>
  <si>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</si>
  <si>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</si>
  <si>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</si>
  <si>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</si>
  <si>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</si>
  <si>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</si>
  <si>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</si>
  <si>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</si>
  <si>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</si>
  <si>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</si>
  <si>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</si>
  <si>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</si>
  <si>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</si>
  <si>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</si>
  <si>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</si>
  <si>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</si>
  <si>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</si>
  <si>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</si>
  <si>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</si>
  <si>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</si>
  <si>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</si>
  <si>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</si>
  <si>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</si>
  <si>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</si>
  <si>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</si>
  <si>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</si>
  <si>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</si>
  <si>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</si>
  <si>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</si>
  <si>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</si>
  <si>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</si>
  <si>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</si>
  <si>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</si>
  <si>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</si>
  <si>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</si>
  <si>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</si>
  <si>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</si>
  <si>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</si>
  <si>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</si>
  <si>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</si>
  <si>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</si>
  <si>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</si>
  <si>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</si>
  <si>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</si>
  <si>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</si>
  <si>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</si>
  <si>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</si>
  <si>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</si>
  <si>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</si>
  <si>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</si>
  <si>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</si>
  <si>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</si>
  <si>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</si>
  <si>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</si>
  <si>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</si>
  <si>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</si>
  <si>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</si>
  <si>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</si>
  <si>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</si>
  <si>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</si>
  <si>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</si>
  <si>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</si>
  <si>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</si>
  <si>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</si>
  <si>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</si>
  <si>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</si>
  <si>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</si>
  <si>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</si>
  <si>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</si>
  <si>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</si>
  <si>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</si>
  <si>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</si>
  <si>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</si>
  <si>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</si>
  <si>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</si>
  <si>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</si>
  <si>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</si>
  <si>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</si>
  <si>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</si>
  <si>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</si>
  <si>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</si>
  <si>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</si>
  <si>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</si>
  <si>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</si>
  <si>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</si>
  <si>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</si>
  <si>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</si>
  <si>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</si>
  <si>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</si>
  <si>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</si>
  <si>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</si>
  <si>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</si>
  <si>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</si>
  <si>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</si>
  <si>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</si>
  <si>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</si>
  <si>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</si>
  <si>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</si>
  <si>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</si>
  <si>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</si>
  <si>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</si>
  <si>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</si>
  <si>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</si>
  <si>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</si>
  <si>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</si>
  <si>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</si>
  <si>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</si>
  <si>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</si>
  <si>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</si>
  <si>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</si>
  <si>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</si>
  <si>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</si>
  <si>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</si>
  <si>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</si>
  <si>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</si>
  <si>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</si>
  <si>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</si>
  <si>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</si>
  <si>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</si>
  <si>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</si>
  <si>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</si>
  <si>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</si>
  <si>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</si>
  <si>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</si>
  <si>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</si>
  <si>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</si>
  <si>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</si>
  <si>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</si>
  <si>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</si>
  <si>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</si>
  <si>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</si>
  <si>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</si>
  <si>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</si>
  <si>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</si>
  <si>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</si>
  <si>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</si>
  <si>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</si>
  <si>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</si>
  <si>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</si>
  <si>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</si>
  <si>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</si>
  <si>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</si>
  <si>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</si>
  <si>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</si>
  <si>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</si>
  <si>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</si>
  <si>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</si>
  <si>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</si>
  <si>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</si>
  <si>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</si>
  <si>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</si>
  <si>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0.40</t>
  </si>
  <si>
    <t>▲ 3.07</t>
  </si>
  <si>
    <t>水道事業会計</t>
  </si>
  <si>
    <t>一般会計</t>
  </si>
  <si>
    <t>介護保険事業特別会計</t>
  </si>
  <si>
    <t>後期高齢者医療特別会計</t>
  </si>
  <si>
    <t>国民健康保険事業特別会計</t>
  </si>
  <si>
    <t>▲ 0.67</t>
  </si>
  <si>
    <t>下水道事業特別会計</t>
  </si>
  <si>
    <t>簡易水道事業特別会計</t>
  </si>
  <si>
    <t>蚕糸資料館事業特別会計</t>
  </si>
  <si>
    <t>その他会計（赤字）</t>
  </si>
  <si>
    <t>その他会計（黒字）</t>
  </si>
  <si>
    <t>高吾北町村広域事務組合</t>
    <rPh sb="0" eb="1">
      <t>コウ</t>
    </rPh>
    <rPh sb="1" eb="2">
      <t>ゴ</t>
    </rPh>
    <rPh sb="2" eb="3">
      <t>ホク</t>
    </rPh>
    <rPh sb="3" eb="5">
      <t>チョウソン</t>
    </rPh>
    <rPh sb="5" eb="7">
      <t>コウイキ</t>
    </rPh>
    <rPh sb="7" eb="9">
      <t>ジム</t>
    </rPh>
    <rPh sb="9" eb="11">
      <t>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</si>
  <si>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</si>
  <si>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</si>
  <si>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</si>
  <si>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</si>
  <si>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</si>
  <si>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</si>
  <si>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</si>
  <si>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</si>
  <si>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</si>
  <si>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</si>
  <si>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会館建設事業特別会計</t>
    <rPh sb="0" eb="2">
      <t>カイカン</t>
    </rPh>
    <rPh sb="2" eb="4">
      <t>ケンセツ</t>
    </rPh>
    <rPh sb="4" eb="6">
      <t>ジギョウ</t>
    </rPh>
    <rPh sb="6" eb="8">
      <t>トクベツ</t>
    </rPh>
    <rPh sb="8" eb="10">
      <t>カイケイ</t>
    </rPh>
    <phoneticPr fontId="5"/>
  </si>
  <si>
    <t>後期高齢者医療特別会計</t>
    <rPh sb="0" eb="2">
      <t>コウキ</t>
    </rPh>
    <rPh sb="2" eb="5">
      <t>コウレイシャ</t>
    </rPh>
    <rPh sb="5" eb="7">
      <t>イリョウ</t>
    </rPh>
    <rPh sb="7" eb="9">
      <t>トクベツ</t>
    </rPh>
    <rPh sb="9" eb="11">
      <t>カイケイ</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</si>
  <si>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</si>
  <si>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</si>
  <si>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</si>
  <si>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</si>
  <si>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</si>
  <si>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</si>
  <si>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</si>
  <si>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</si>
  <si>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</si>
  <si>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</si>
  <si>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</si>
  <si>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</si>
  <si>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</si>
  <si>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</si>
  <si>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類似団体と比較して低い水準にある一方、将来負担比率はかなり高い水準となっている。これは、新たな施設の建設に係る起債額が増加したことによるものであり、今後は地方債の新規発行を抑制し、公共施設等の適切な維持管理を行うことにより将来負担を抑えなければならない。</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2" eb="23">
      <t>ヒク</t>
    </rPh>
    <rPh sb="24" eb="26">
      <t>スイジュン</t>
    </rPh>
    <rPh sb="29" eb="31">
      <t>イッポウ</t>
    </rPh>
    <rPh sb="32" eb="34">
      <t>ショウライ</t>
    </rPh>
    <rPh sb="34" eb="36">
      <t>フタン</t>
    </rPh>
    <rPh sb="36" eb="38">
      <t>ヒリツ</t>
    </rPh>
    <rPh sb="42" eb="43">
      <t>タカ</t>
    </rPh>
    <rPh sb="44" eb="46">
      <t>スイジュン</t>
    </rPh>
    <rPh sb="57" eb="58">
      <t>アラ</t>
    </rPh>
    <rPh sb="60" eb="62">
      <t>シセツ</t>
    </rPh>
    <rPh sb="63" eb="65">
      <t>ケンセツ</t>
    </rPh>
    <rPh sb="66" eb="67">
      <t>カカ</t>
    </rPh>
    <rPh sb="68" eb="70">
      <t>キサイ</t>
    </rPh>
    <rPh sb="70" eb="71">
      <t>ガク</t>
    </rPh>
    <rPh sb="72" eb="74">
      <t>ゾウカ</t>
    </rPh>
    <rPh sb="87" eb="89">
      <t>コンゴ</t>
    </rPh>
    <rPh sb="90" eb="93">
      <t>チホウサイ</t>
    </rPh>
    <rPh sb="94" eb="96">
      <t>シンキ</t>
    </rPh>
    <rPh sb="96" eb="98">
      <t>ハッコウ</t>
    </rPh>
    <rPh sb="99" eb="101">
      <t>ヨクセイ</t>
    </rPh>
    <rPh sb="103" eb="105">
      <t>コウキョウ</t>
    </rPh>
    <rPh sb="105" eb="107">
      <t>シセツ</t>
    </rPh>
    <rPh sb="107" eb="108">
      <t>トウ</t>
    </rPh>
    <rPh sb="109" eb="111">
      <t>テキセツ</t>
    </rPh>
    <rPh sb="112" eb="114">
      <t>イジ</t>
    </rPh>
    <rPh sb="114" eb="116">
      <t>カンリ</t>
    </rPh>
    <rPh sb="117" eb="118">
      <t>オコナ</t>
    </rPh>
    <rPh sb="124" eb="126">
      <t>ショウライ</t>
    </rPh>
    <rPh sb="126" eb="128">
      <t>フタン</t>
    </rPh>
    <rPh sb="129" eb="130">
      <t>オサ</t>
    </rPh>
    <phoneticPr fontId="2"/>
  </si>
  <si>
    <t>　実質公債費比率は類似団体と比較して低いものの、将来負担比率は平成26年度以降類似団体よりもかなり高くなっている。将来負担比率が上昇した主な要因は、平成24年度から26年度にかけて公営住宅の建設や学校施設の耐震改修工事等に係る起債額が増加したことが考えられる。
　地方債の償還額は年々増加しており、実質公債費比率が上昇していくことが考えられるため、これまで以上に公債費の適正化に取り組んでいく必要がある。</t>
    <rPh sb="1" eb="3">
      <t>ジッシツ</t>
    </rPh>
    <rPh sb="3" eb="6">
      <t>コウサイヒ</t>
    </rPh>
    <rPh sb="6" eb="8">
      <t>ヒリツ</t>
    </rPh>
    <rPh sb="9" eb="11">
      <t>ルイジ</t>
    </rPh>
    <rPh sb="11" eb="13">
      <t>ダンタイ</t>
    </rPh>
    <rPh sb="14" eb="16">
      <t>ヒカク</t>
    </rPh>
    <rPh sb="18" eb="19">
      <t>ヒク</t>
    </rPh>
    <rPh sb="24" eb="26">
      <t>ショウライ</t>
    </rPh>
    <rPh sb="26" eb="28">
      <t>フタン</t>
    </rPh>
    <rPh sb="28" eb="30">
      <t>ヒリツ</t>
    </rPh>
    <rPh sb="31" eb="33">
      <t>ヘイセイ</t>
    </rPh>
    <rPh sb="35" eb="36">
      <t>ネン</t>
    </rPh>
    <rPh sb="36" eb="37">
      <t>ド</t>
    </rPh>
    <rPh sb="37" eb="39">
      <t>イコウ</t>
    </rPh>
    <rPh sb="39" eb="41">
      <t>ルイジ</t>
    </rPh>
    <rPh sb="41" eb="43">
      <t>ダンタイ</t>
    </rPh>
    <rPh sb="49" eb="50">
      <t>タカ</t>
    </rPh>
    <rPh sb="57" eb="59">
      <t>ショウライ</t>
    </rPh>
    <rPh sb="59" eb="61">
      <t>フタン</t>
    </rPh>
    <rPh sb="61" eb="63">
      <t>ヒリツ</t>
    </rPh>
    <rPh sb="64" eb="66">
      <t>ジョウショウ</t>
    </rPh>
    <rPh sb="68" eb="69">
      <t>オモ</t>
    </rPh>
    <rPh sb="70" eb="72">
      <t>ヨウイン</t>
    </rPh>
    <rPh sb="74" eb="76">
      <t>ヘイセイ</t>
    </rPh>
    <rPh sb="78" eb="80">
      <t>ネンド</t>
    </rPh>
    <rPh sb="84" eb="85">
      <t>ネン</t>
    </rPh>
    <rPh sb="85" eb="86">
      <t>ド</t>
    </rPh>
    <rPh sb="90" eb="92">
      <t>コウエイ</t>
    </rPh>
    <rPh sb="92" eb="94">
      <t>ジュウタク</t>
    </rPh>
    <rPh sb="95" eb="97">
      <t>ケンセツ</t>
    </rPh>
    <rPh sb="98" eb="100">
      <t>ガッコウ</t>
    </rPh>
    <rPh sb="100" eb="102">
      <t>シセツ</t>
    </rPh>
    <rPh sb="103" eb="105">
      <t>タイシン</t>
    </rPh>
    <rPh sb="105" eb="107">
      <t>カイシュウ</t>
    </rPh>
    <rPh sb="107" eb="109">
      <t>コウジ</t>
    </rPh>
    <rPh sb="109" eb="110">
      <t>トウ</t>
    </rPh>
    <rPh sb="111" eb="112">
      <t>カカ</t>
    </rPh>
    <rPh sb="113" eb="115">
      <t>キサイ</t>
    </rPh>
    <rPh sb="115" eb="116">
      <t>ガク</t>
    </rPh>
    <rPh sb="117" eb="119">
      <t>ゾウカ</t>
    </rPh>
    <rPh sb="124" eb="125">
      <t>カンガ</t>
    </rPh>
    <rPh sb="132" eb="135">
      <t>チホウサイ</t>
    </rPh>
    <rPh sb="136" eb="138">
      <t>ショウカン</t>
    </rPh>
    <rPh sb="138" eb="139">
      <t>ガク</t>
    </rPh>
    <rPh sb="140" eb="142">
      <t>ネンネン</t>
    </rPh>
    <rPh sb="142" eb="144">
      <t>ゾウカ</t>
    </rPh>
    <rPh sb="149" eb="151">
      <t>ジッシツ</t>
    </rPh>
    <rPh sb="151" eb="154">
      <t>コウサイヒ</t>
    </rPh>
    <rPh sb="154" eb="156">
      <t>ヒリツ</t>
    </rPh>
    <rPh sb="157" eb="159">
      <t>ジョウショウ</t>
    </rPh>
    <rPh sb="166" eb="167">
      <t>カンガ</t>
    </rPh>
    <rPh sb="178" eb="180">
      <t>イジョウ</t>
    </rPh>
    <rPh sb="181" eb="183">
      <t>コウサイ</t>
    </rPh>
    <rPh sb="183" eb="184">
      <t>ヒ</t>
    </rPh>
    <rPh sb="185" eb="188">
      <t>テキセイカ</t>
    </rPh>
    <rPh sb="189" eb="190">
      <t>ト</t>
    </rPh>
    <rPh sb="191" eb="192">
      <t>ク</t>
    </rPh>
    <rPh sb="196" eb="198">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</si>
</sst>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125633</c:v>
                </c:pt>
                <c:pt idx="1">
                  <c:v>210594</c:v>
                </c:pt>
                <c:pt idx="2">
                  <c:v>337068</c:v>
                </c:pt>
                <c:pt idx="3">
                  <c:v>329369</c:v>
                </c:pt>
                <c:pt idx="4">
                  <c:v>186798</c:v>
                </c:pt>
              </c:numCache>
            </c:numRef>
          </c:val>
        </c:ser>
        <c:marker val="1"/>
        <c:axId val="124937728"/>
        <c:axId val="124938880"/>
      </c:lineChart>
      <c:catAx>
        <c:axId val="12493772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38880"/>
        <c:crosses val="autoZero"/>
        <c:auto val="1"/>
        <c:lblAlgn val="ctr"/>
        <c:lblOffset val="100"/>
        <c:tickLblSkip val="1"/>
        <c:tickMarkSkip val="1"/>
      </c:catAx>
      <c:valAx>
        <c:axId val="124938880"/>
        <c:scaling>
          <c:orientation val="minMax"/>
          <c:max val="4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3772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3.68</c:v>
                </c:pt>
                <c:pt idx="1">
                  <c:v>1.47</c:v>
                </c:pt>
                <c:pt idx="2">
                  <c:v>3.74</c:v>
                </c:pt>
                <c:pt idx="3">
                  <c:v>0.11</c:v>
                </c:pt>
                <c:pt idx="4">
                  <c:v>3.59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19.57</c:v>
                </c:pt>
                <c:pt idx="1">
                  <c:v>21.95</c:v>
                </c:pt>
                <c:pt idx="2">
                  <c:v>23.04</c:v>
                </c:pt>
                <c:pt idx="3">
                  <c:v>23.71</c:v>
                </c:pt>
                <c:pt idx="4">
                  <c:v>22.7</c:v>
                </c:pt>
              </c:numCache>
            </c:numRef>
          </c:val>
        </c:ser>
        <c:gapWidth val="250"/>
        <c:overlap val="100"/>
        <c:axId val="131042304"/>
        <c:axId val="13246950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1.34</c:v>
                </c:pt>
                <c:pt idx="1">
                  <c:v>-0.4</c:v>
                </c:pt>
                <c:pt idx="2">
                  <c:v>3.01</c:v>
                </c:pt>
                <c:pt idx="3">
                  <c:v>-3.07</c:v>
                </c:pt>
                <c:pt idx="4">
                  <c:v>3.55</c:v>
                </c:pt>
              </c:numCache>
            </c:numRef>
          </c:val>
        </c:ser>
        <c:marker val="1"/>
        <c:axId val="131042304"/>
        <c:axId val="132469504"/>
      </c:lineChart>
      <c:catAx>
        <c:axId val="13104230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69504"/>
        <c:crosses val="autoZero"/>
        <c:auto val="1"/>
        <c:lblAlgn val="ctr"/>
        <c:lblOffset val="100"/>
        <c:tickLblSkip val="1"/>
        <c:tickMarkSkip val="1"/>
      </c:catAx>
      <c:valAx>
        <c:axId val="1324695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42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蚕糸資料館事業特別会計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0.15</c:v>
                </c:pt>
                <c:pt idx="4">
                  <c:v>0.67</c:v>
                </c:pt>
                <c:pt idx="5">
                  <c:v>#N/A</c:v>
                </c:pt>
                <c:pt idx="6">
                  <c:v>#N/A</c:v>
                </c:pt>
                <c:pt idx="7">
                  <c:v>0.03</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0.05</c:v>
                </c:pt>
                <c:pt idx="4">
                  <c:v>#N/A</c:v>
                </c:pt>
                <c:pt idx="5">
                  <c:v>0.05</c:v>
                </c:pt>
                <c:pt idx="6">
                  <c:v>#N/A</c:v>
                </c:pt>
                <c:pt idx="7">
                  <c:v>0.05</c:v>
                </c:pt>
                <c:pt idx="8">
                  <c:v>#N/A</c:v>
                </c:pt>
                <c:pt idx="9">
                  <c:v>0.04</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0.52</c:v>
                </c:pt>
                <c:pt idx="4">
                  <c:v>#N/A</c:v>
                </c:pt>
                <c:pt idx="5">
                  <c:v>0.41</c:v>
                </c:pt>
                <c:pt idx="6">
                  <c:v>#N/A</c:v>
                </c:pt>
                <c:pt idx="7">
                  <c:v>1.03</c:v>
                </c:pt>
                <c:pt idx="8">
                  <c:v>#N/A</c:v>
                </c:pt>
                <c:pt idx="9">
                  <c:v>1.05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3.67</c:v>
                </c:pt>
                <c:pt idx="2">
                  <c:v>#N/A</c:v>
                </c:pt>
                <c:pt idx="3">
                  <c:v>1.46</c:v>
                </c:pt>
                <c:pt idx="4">
                  <c:v>#N/A</c:v>
                </c:pt>
                <c:pt idx="5">
                  <c:v>3.73</c:v>
                </c:pt>
                <c:pt idx="6">
                  <c:v>#N/A</c:v>
                </c:pt>
                <c:pt idx="7">
                  <c:v>0.1</c:v>
                </c:pt>
                <c:pt idx="8">
                  <c:v>#N/A</c:v>
                </c:pt>
                <c:pt idx="9">
                  <c:v>3.58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4.47</c:v>
                </c:pt>
                <c:pt idx="2">
                  <c:v>#N/A</c:v>
                </c:pt>
                <c:pt idx="3">
                  <c:v>5.05</c:v>
                </c:pt>
                <c:pt idx="4">
                  <c:v>#N/A</c:v>
                </c:pt>
                <c:pt idx="5">
                  <c:v>5.27</c:v>
                </c:pt>
                <c:pt idx="6">
                  <c:v>#N/A</c:v>
                </c:pt>
                <c:pt idx="7">
                  <c:v>5.2</c:v>
                </c:pt>
                <c:pt idx="8">
                  <c:v>#N/A</c:v>
                </c:pt>
                <c:pt idx="9">
                  <c:v>4.28</c:v>
                </c:pt>
              </c:numCache>
            </c:numRef>
          </c:val>
        </c:ser>
        <c:overlap val="100"/>
        <c:axId val="133855872"/>
        <c:axId val="134041984"/>
      </c:barChart>
      <c:catAx>
        <c:axId val="1338558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41984"/>
        <c:crosses val="autoZero"/>
        <c:auto val="1"/>
        <c:lblAlgn val="ctr"/>
        <c:lblOffset val="100"/>
        <c:tickLblSkip val="1"/>
        <c:tickMarkSkip val="1"/>
      </c:catAx>
      <c:valAx>
        <c:axId val="1340419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5587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605</c:v>
                </c:pt>
                <c:pt idx="5">
                  <c:v>589</c:v>
                </c:pt>
                <c:pt idx="8">
                  <c:v>600</c:v>
                </c:pt>
                <c:pt idx="11">
                  <c:v>602</c:v>
                </c:pt>
                <c:pt idx="14">
                  <c:v>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4</c:v>
                </c:pt>
                <c:pt idx="9">
                  <c:v>3</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100</c:v>
                </c:pt>
                <c:pt idx="3">
                  <c:v>102</c:v>
                </c:pt>
                <c:pt idx="6">
                  <c:v>99</c:v>
                </c:pt>
                <c:pt idx="9">
                  <c:v>94</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c:v>
                </c:pt>
                <c:pt idx="3">
                  <c:v>88</c:v>
                </c:pt>
                <c:pt idx="6">
                  <c:v>90</c:v>
                </c:pt>
                <c:pt idx="9">
                  <c:v>93</c:v>
                </c:pt>
                <c:pt idx="12">
                  <c:v>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582</c:v>
                </c:pt>
                <c:pt idx="3">
                  <c:v>539</c:v>
                </c:pt>
                <c:pt idx="6">
                  <c:v>539</c:v>
                </c:pt>
                <c:pt idx="9">
                  <c:v>547</c:v>
                </c:pt>
                <c:pt idx="12">
                  <c:v>557</c:v>
                </c:pt>
              </c:numCache>
            </c:numRef>
          </c:val>
        </c:ser>
        <c:gapWidth val="100"/>
        <c:overlap val="100"/>
        <c:axId val="125832576"/>
        <c:axId val="1258425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170</c:v>
                </c:pt>
                <c:pt idx="2">
                  <c:v>#N/A</c:v>
                </c:pt>
                <c:pt idx="3">
                  <c:v>#N/A</c:v>
                </c:pt>
                <c:pt idx="4">
                  <c:v>145</c:v>
                </c:pt>
                <c:pt idx="5">
                  <c:v>#N/A</c:v>
                </c:pt>
                <c:pt idx="6">
                  <c:v>#N/A</c:v>
                </c:pt>
                <c:pt idx="7">
                  <c:v>132</c:v>
                </c:pt>
                <c:pt idx="8">
                  <c:v>#N/A</c:v>
                </c:pt>
                <c:pt idx="9">
                  <c:v>#N/A</c:v>
                </c:pt>
                <c:pt idx="10">
                  <c:v>135</c:v>
                </c:pt>
                <c:pt idx="11">
                  <c:v>#N/A</c:v>
                </c:pt>
                <c:pt idx="12">
                  <c:v>#N/A</c:v>
                </c:pt>
                <c:pt idx="13">
                  <c:v>128</c:v>
                </c:pt>
                <c:pt idx="14">
                  <c:v>#N/A</c:v>
                </c:pt>
              </c:numCache>
            </c:numRef>
          </c:val>
        </c:ser>
        <c:marker val="1"/>
        <c:axId val="125832576"/>
        <c:axId val="125842560"/>
      </c:lineChart>
      <c:catAx>
        <c:axId val="1258325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42560"/>
        <c:crosses val="autoZero"/>
        <c:auto val="1"/>
        <c:lblAlgn val="ctr"/>
        <c:lblOffset val="100"/>
        <c:tickLblSkip val="1"/>
        <c:tickMarkSkip val="1"/>
      </c:catAx>
      <c:valAx>
        <c:axId val="1258425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32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4936</c:v>
                </c:pt>
                <c:pt idx="5">
                  <c:v>5478</c:v>
                </c:pt>
                <c:pt idx="8">
                  <c:v>5570</c:v>
                </c:pt>
                <c:pt idx="11">
                  <c:v>5639</c:v>
                </c:pt>
                <c:pt idx="14">
                  <c:v>5781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c:v>
                </c:pt>
                <c:pt idx="5">
                  <c:v>26</c:v>
                </c:pt>
                <c:pt idx="8">
                  <c:v>106</c:v>
                </c:pt>
                <c:pt idx="11">
                  <c:v>311</c:v>
                </c:pt>
                <c:pt idx="14">
                  <c:v>305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1837</c:v>
                </c:pt>
                <c:pt idx="5">
                  <c:v>2036</c:v>
                </c:pt>
                <c:pt idx="8">
                  <c:v>2178</c:v>
                </c:pt>
                <c:pt idx="11">
                  <c:v>1920</c:v>
                </c:pt>
                <c:pt idx="14">
                  <c:v>1973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1034</c:v>
                </c:pt>
                <c:pt idx="3">
                  <c:v>1030</c:v>
                </c:pt>
                <c:pt idx="6">
                  <c:v>1011</c:v>
                </c:pt>
                <c:pt idx="9">
                  <c:v>938</c:v>
                </c:pt>
                <c:pt idx="12">
                  <c:v>879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623</c:v>
                </c:pt>
                <c:pt idx="3">
                  <c:v>515</c:v>
                </c:pt>
                <c:pt idx="6">
                  <c:v>457</c:v>
                </c:pt>
                <c:pt idx="9">
                  <c:v>548</c:v>
                </c:pt>
                <c:pt idx="12">
                  <c:v>534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1085</c:v>
                </c:pt>
                <c:pt idx="3">
                  <c:v>997</c:v>
                </c:pt>
                <c:pt idx="6">
                  <c:v>954</c:v>
                </c:pt>
                <c:pt idx="9">
                  <c:v>965</c:v>
                </c:pt>
                <c:pt idx="12">
                  <c:v>1038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c:v>
                </c:pt>
                <c:pt idx="3">
                  <c:v>1</c:v>
                </c:pt>
                <c:pt idx="6">
                  <c:v>8</c:v>
                </c:pt>
                <c:pt idx="9">
                  <c:v>5</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4428</c:v>
                </c:pt>
                <c:pt idx="3">
                  <c:v>4850</c:v>
                </c:pt>
                <c:pt idx="6">
                  <c:v>5431</c:v>
                </c:pt>
                <c:pt idx="9">
                  <c:v>6057</c:v>
                </c:pt>
                <c:pt idx="12">
                  <c:v>6266</c:v>
                </c:pt>
              </c:numCache>
            </c:numRef>
          </c:val>
        </c:ser>
        <c:gapWidth val="100"/>
        <c:overlap val="100"/>
        <c:axId val="134861952"/>
        <c:axId val="1348634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374</c:v>
                </c:pt>
                <c:pt idx="2">
                  <c:v>#N/A</c:v>
                </c:pt>
                <c:pt idx="3">
                  <c:v>#N/A</c:v>
                </c:pt>
                <c:pt idx="4">
                  <c:v>0</c:v>
                </c:pt>
                <c:pt idx="5">
                  <c:v>#N/A</c:v>
                </c:pt>
                <c:pt idx="6">
                  <c:v>#N/A</c:v>
                </c:pt>
                <c:pt idx="7">
                  <c:v>7</c:v>
                </c:pt>
                <c:pt idx="8">
                  <c:v>#N/A</c:v>
                </c:pt>
                <c:pt idx="9">
                  <c:v>#N/A</c:v>
                </c:pt>
                <c:pt idx="10">
                  <c:v>643</c:v>
                </c:pt>
                <c:pt idx="11">
                  <c:v>#N/A</c:v>
                </c:pt>
                <c:pt idx="12">
                  <c:v>#N/A</c:v>
                </c:pt>
                <c:pt idx="13">
                  <c:v>658</c:v>
                </c:pt>
                <c:pt idx="14">
                  <c:v>#N/A</c:v>
                </c:pt>
              </c:numCache>
            </c:numRef>
          </c:val>
        </c:ser>
        <c:marker val="1"/>
        <c:axId val="134861952"/>
        <c:axId val="134863488"/>
      </c:lineChart>
      <c:catAx>
        <c:axId val="1348619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863488"/>
        <c:crosses val="autoZero"/>
        <c:auto val="1"/>
        <c:lblAlgn val="ctr"/>
        <c:lblOffset val="100"/>
        <c:tickLblSkip val="1"/>
        <c:tickMarkSkip val="1"/>
      </c:catAx>
      <c:valAx>
        <c:axId val="1348634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619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46.1</c:v>
                </c:pt>
              </c:numCache>
            </c:numRef>
          </c:xVal>
          <c:yVal>
            <c:numRef>
              <c:f>公会計指標分析・財政指標組合せ分析表!$K$51:$O$51</c:f>
              <c:numCache>
                <c:formatCode>#,##0.0;"▲ "#,##0.0</c:formatCode>
                <c:ptCount val="5"/>
                <c:pt idx="4">
                  <c:v>30.1</c:v>
                </c:pt>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er>
        <c:axId val="134606848"/>
        <c:axId val="134608768"/>
      </c:scatterChart>
      <c:valAx>
        <c:axId val="134606848"/>
        <c:scaling>
          <c:orientation val="minMax"/>
          <c:max val="58"/>
          <c:min val="45"/>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608768"/>
        <c:crosses val="autoZero"/>
        <c:crossBetween val="midCat"/>
      </c:valAx>
      <c:valAx>
        <c:axId val="134608768"/>
        <c:scaling>
          <c:orientation val="minMax"/>
          <c:max val="35"/>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4606848"/>
        <c:crosses val="autoZero"/>
        <c:crossBetween val="midCat"/>
        <c:majorUnit val="3"/>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886812370068043E-2"/>
                  <c:y val="-4.9807695606676652E-2"/>
                </c:manualLayout>
              </c:layout>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9.6</c:v>
                </c:pt>
                <c:pt idx="1">
                  <c:v>7.7</c:v>
                </c:pt>
                <c:pt idx="2">
                  <c:v>6.9</c:v>
                </c:pt>
                <c:pt idx="3">
                  <c:v>6.4</c:v>
                </c:pt>
                <c:pt idx="4">
                  <c:v>6.1</c:v>
                </c:pt>
              </c:numCache>
            </c:numRef>
          </c:xVal>
          <c:yVal>
            <c:numRef>
              <c:f>公会計指標分析・財政指標組合せ分析表!$K$73:$O$73</c:f>
              <c:numCache>
                <c:formatCode>#,##0.0;"▲ "#,##0.0</c:formatCode>
                <c:ptCount val="5"/>
                <c:pt idx="0">
                  <c:v>17.100000000000001</c:v>
                </c:pt>
                <c:pt idx="2">
                  <c:v>0.3</c:v>
                </c:pt>
                <c:pt idx="3">
                  <c:v>31</c:v>
                </c:pt>
                <c:pt idx="4">
                  <c:v>30.1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layout>
                <c:manualLayout>
                  <c:x val="-3.9524112153559471E-2"/>
                  <c:y val="-7.5246770624260204E-2"/>
                </c:manualLayout>
              </c:layout>
              <c:tx>
                <c:strRef>
                  <c:f>公会計指標分析・財政指標組合せ分析表!$N$72</c:f>
                  <c:strCache>
                    <c:ptCount val="1"/>
                    <c:pt idx="0">
                      <c:v>H26</c:v>
                    </c:pt>
                  </c:strCache>
                </c:strRef>
              </c:tx>
              <c:dLblPos val="r"/>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er>
        <c:axId val="135191168"/>
        <c:axId val="135213824"/>
      </c:scatterChart>
      <c:valAx>
        <c:axId val="135191168"/>
        <c:scaling>
          <c:orientation val="minMax"/>
          <c:max val="13.2"/>
          <c:min val="5.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13824"/>
        <c:crosses val="autoZero"/>
        <c:crossBetween val="midCat"/>
      </c:valAx>
      <c:valAx>
        <c:axId val="135213824"/>
        <c:scaling>
          <c:orientation val="minMax"/>
          <c:max val="45"/>
          <c:min val="-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191168"/>
        <c:crosses val="autoZero"/>
        <c:crossBetween val="midCat"/>
        <c:majorUnit val="5"/>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実質公債費比率は減少傾向であるが、分子の構造を見ると元利償還金が増加傾向にある。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今後は交付税措置の少ない地方債の借入を抑制し、地方債発行額の上限枠設定などに取り組み、引き続き水準を抑える。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年度から大幅に増加している主な要因として、地方債現在高の増と充当可能基金の減があげられる。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年度にかけて学校施設や体育館の耐震改修、公営住宅の建設などハード事業による地方債の発行が増えたことによるものである。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今後は後世への負担を少しでも軽減するよう、新規事業の実施等について総点検を行い、財政の健全化を図る。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
5,995
111.95
5,023,945
4,819,088
100,224
2,793,946
6,266,166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1" name="角丸四角形 20"/>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4" name="正方形/長方形 23"/>
        <xdr:cNvSpPr/>
      </xdr:nvSpPr>
      <xdr:spPr>
        <a:xfrm>
          <a:off x="10953750" y="1562100"/>
          <a:ext cx="12700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8" name="直線コネクタ 27"/>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9" name="直線コネクタ 28"/>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0" name="直線コネクタ 29"/>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1" name="直線コネクタ 30"/>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5" name="テキスト ボックス 34"/>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6" name="正方形/長方形 45"/>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8" name="テキスト ボックス 47"/>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有形固定資産減価償却率は類似団体より低い水準にあるが、公共施設等の老朽化により今後は上昇する可能性がある。</a:t>
          </a:r>
          <a:endParaRPr kumimoji="1" lang="en-US" altLang="ja-JP" sz="1100">
            <a:latin typeface="ＭＳ Ｐゴシック"/>
          </a:endParaRPr>
        </a:p>
        <a:p>
          <a:r>
            <a:rPr kumimoji="1" lang="ja-JP" altLang="en-US" sz="1100">
              <a:latin typeface="ＭＳ Ｐゴシック"/>
            </a:rPr>
            <a:t>　公共施設等総合管理計画に基づき、各施設の老朽化及び機能の低下、利用者数の変動等の現状を把握し、適切な維持管理や更新等を行っていく。</a:t>
          </a: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3" name="テキスト ボックス 52"/>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5" name="テキスト ボックス 54"/>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7" name="テキスト ボックス 56"/>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9" name="テキスト ボックス 58"/>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1" name="テキスト ボックス 60"/>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3" name="直線コネクタ 62"/>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4"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5" name="直線コネクタ 64"/>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6"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7" name="直線コネクタ 66"/>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19575</xdr:rowOff>
    </xdr:from>
    <xdr:ext cx="405111" cy="259045"/>
    <xdr:sp macro="" textlink="">
      <xdr:nvSpPr>
        <xdr:cNvPr id="68" name="有形固定資産減価償却率平均値テキスト"/>
        <xdr:cNvSpPr txBox="1"/>
      </xdr:nvSpPr>
      <xdr:spPr>
        <a:xfrm>
          <a:off x="4813300" y="5772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9" name="フローチャート : 判断 68"/>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98552</xdr:rowOff>
    </xdr:from>
    <xdr:to>
      <xdr:col>3</xdr:col>
      <xdr:colOff>1222375</xdr:colOff>
      <xdr:row>33</xdr:row>
      <xdr:rowOff>28702</xdr:rowOff>
    </xdr:to>
    <xdr:sp macro="" textlink="">
      <xdr:nvSpPr>
        <xdr:cNvPr id="75" name="円/楕円 74"/>
        <xdr:cNvSpPr/>
      </xdr:nvSpPr>
      <xdr:spPr>
        <a:xfrm>
          <a:off x="47117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13479</xdr:rowOff>
    </xdr:from>
    <xdr:ext cx="405111" cy="259045"/>
    <xdr:sp macro="" textlink="">
      <xdr:nvSpPr>
        <xdr:cNvPr id="76" name="有形固定資産減価償却率該当値テキスト"/>
        <xdr:cNvSpPr txBox="1"/>
      </xdr:nvSpPr>
      <xdr:spPr>
        <a:xfrm>
          <a:off x="4813300" y="628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7" name="正方形/長方形 7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8" name="正方形/長方形 7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9" name="正方形/長方形 78"/>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0" name="正方形/長方形 7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1" name="正方形/長方形 8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2" name="正方形/長方形 8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3" name="正方形/長方形 8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4" name="正方形/長方形 8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5" name="正方形/長方形 8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7" name="正方形/長方形 86"/>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9" name="テキスト ボックス 88"/>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
5,995
111.95
5,023,945
4,819,088
100,224
2,793,946
6,266,166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4462</xdr:rowOff>
    </xdr:from>
    <xdr:ext cx="405111" cy="259045"/>
    <xdr:sp macro="" textlink="">
      <xdr:nvSpPr>
        <xdr:cNvPr id="62" name="【道路】&#10;有形固定資産減価償却率平均値テキスト"/>
        <xdr:cNvSpPr txBox="1"/>
      </xdr:nvSpPr>
      <xdr:spPr>
        <a:xfrm>
          <a:off x="4724400" y="6519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23495</xdr:rowOff>
    </xdr:from>
    <xdr:to>
      <xdr:col>6</xdr:col>
      <xdr:colOff>561975</xdr:colOff>
      <xdr:row>39</xdr:row>
      <xdr:rowOff>125095</xdr:rowOff>
    </xdr:to>
    <xdr:sp macro="" textlink="">
      <xdr:nvSpPr>
        <xdr:cNvPr id="69" name="円/楕円 68"/>
        <xdr:cNvSpPr/>
      </xdr:nvSpPr>
      <xdr:spPr>
        <a:xfrm>
          <a:off x="4584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1922</xdr:rowOff>
    </xdr:from>
    <xdr:ext cx="405111" cy="259045"/>
    <xdr:sp macro="" textlink="">
      <xdr:nvSpPr>
        <xdr:cNvPr id="70" name="【道路】&#10;有形固定資産減価償却率該当値テキスト"/>
        <xdr:cNvSpPr txBox="1"/>
      </xdr:nvSpPr>
      <xdr:spPr>
        <a:xfrm>
          <a:off x="47244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55600</xdr:rowOff>
    </xdr:from>
    <xdr:ext cx="534377" cy="259045"/>
    <xdr:sp macro="" textlink="">
      <xdr:nvSpPr>
        <xdr:cNvPr id="101" name="【道路】&#10;一人当たり延長平均値テキスト"/>
        <xdr:cNvSpPr txBox="1"/>
      </xdr:nvSpPr>
      <xdr:spPr>
        <a:xfrm>
          <a:off x="10566400" y="6742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132798</xdr:rowOff>
    </xdr:from>
    <xdr:to>
      <xdr:col>15</xdr:col>
      <xdr:colOff>231775</xdr:colOff>
      <xdr:row>39</xdr:row>
      <xdr:rowOff>62948</xdr:rowOff>
    </xdr:to>
    <xdr:sp macro="" textlink="">
      <xdr:nvSpPr>
        <xdr:cNvPr id="108" name="円/楕円 107"/>
        <xdr:cNvSpPr/>
      </xdr:nvSpPr>
      <xdr:spPr>
        <a:xfrm>
          <a:off x="10426700" y="66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155675</xdr:rowOff>
    </xdr:from>
    <xdr:ext cx="534377" cy="259045"/>
    <xdr:sp macro="" textlink="">
      <xdr:nvSpPr>
        <xdr:cNvPr id="109" name="【道路】&#10;一人当たり延長該当値テキスト"/>
        <xdr:cNvSpPr txBox="1"/>
      </xdr:nvSpPr>
      <xdr:spPr>
        <a:xfrm>
          <a:off x="10566400" y="64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149369</xdr:rowOff>
    </xdr:from>
    <xdr:ext cx="405111" cy="259045"/>
    <xdr:sp macro="" textlink="">
      <xdr:nvSpPr>
        <xdr:cNvPr id="137" name="【橋りょう・トンネル】&#10;有形固定資産減価償却率平均値テキスト"/>
        <xdr:cNvSpPr txBox="1"/>
      </xdr:nvSpPr>
      <xdr:spPr>
        <a:xfrm>
          <a:off x="4724400" y="10093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93218</xdr:rowOff>
    </xdr:from>
    <xdr:to>
      <xdr:col>6</xdr:col>
      <xdr:colOff>561975</xdr:colOff>
      <xdr:row>57</xdr:row>
      <xdr:rowOff>23368</xdr:rowOff>
    </xdr:to>
    <xdr:sp macro="" textlink="">
      <xdr:nvSpPr>
        <xdr:cNvPr id="144" name="円/楕円 143"/>
        <xdr:cNvSpPr/>
      </xdr:nvSpPr>
      <xdr:spPr>
        <a:xfrm>
          <a:off x="45847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116095</xdr:rowOff>
    </xdr:from>
    <xdr:ext cx="405111" cy="259045"/>
    <xdr:sp macro="" textlink="">
      <xdr:nvSpPr>
        <xdr:cNvPr id="145" name="【橋りょう・トンネル】&#10;有形固定資産減価償却率該当値テキスト"/>
        <xdr:cNvSpPr txBox="1"/>
      </xdr:nvSpPr>
      <xdr:spPr>
        <a:xfrm>
          <a:off x="4724400" y="954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82520</xdr:rowOff>
    </xdr:from>
    <xdr:ext cx="599010" cy="259045"/>
    <xdr:sp macro="" textlink="">
      <xdr:nvSpPr>
        <xdr:cNvPr id="176" name="【橋りょう・トンネル】&#10;一人当たり有形固定資産（償却資産）額平均値テキスト"/>
        <xdr:cNvSpPr txBox="1"/>
      </xdr:nvSpPr>
      <xdr:spPr>
        <a:xfrm>
          <a:off x="10566400" y="10198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5991</xdr:rowOff>
    </xdr:from>
    <xdr:to>
      <xdr:col>15</xdr:col>
      <xdr:colOff>231775</xdr:colOff>
      <xdr:row>63</xdr:row>
      <xdr:rowOff>107591</xdr:rowOff>
    </xdr:to>
    <xdr:sp macro="" textlink="">
      <xdr:nvSpPr>
        <xdr:cNvPr id="183" name="円/楕円 182"/>
        <xdr:cNvSpPr/>
      </xdr:nvSpPr>
      <xdr:spPr>
        <a:xfrm>
          <a:off x="10426700" y="108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92368</xdr:rowOff>
    </xdr:from>
    <xdr:ext cx="599010" cy="259045"/>
    <xdr:sp macro="" textlink="">
      <xdr:nvSpPr>
        <xdr:cNvPr id="184" name="【橋りょう・トンネル】&#10;一人当たり有形固定資産（償却資産）額該当値テキスト"/>
        <xdr:cNvSpPr txBox="1"/>
      </xdr:nvSpPr>
      <xdr:spPr>
        <a:xfrm>
          <a:off x="10566400" y="1072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101616</xdr:rowOff>
    </xdr:from>
    <xdr:ext cx="405111" cy="259045"/>
    <xdr:sp macro="" textlink="">
      <xdr:nvSpPr>
        <xdr:cNvPr id="214" name="【公営住宅】&#10;有形固定資産減価償却率平均値テキスト"/>
        <xdr:cNvSpPr txBox="1"/>
      </xdr:nvSpPr>
      <xdr:spPr>
        <a:xfrm>
          <a:off x="47244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63500</xdr:rowOff>
    </xdr:from>
    <xdr:to>
      <xdr:col>6</xdr:col>
      <xdr:colOff>561975</xdr:colOff>
      <xdr:row>83</xdr:row>
      <xdr:rowOff>165100</xdr:rowOff>
    </xdr:to>
    <xdr:sp macro="" textlink="">
      <xdr:nvSpPr>
        <xdr:cNvPr id="221" name="円/楕円 220"/>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41927</xdr:rowOff>
    </xdr:from>
    <xdr:ext cx="405111" cy="259045"/>
    <xdr:sp macro="" textlink="">
      <xdr:nvSpPr>
        <xdr:cNvPr id="222" name="【公営住宅】&#10;有形固定資産減価償却率該当値テキスト"/>
        <xdr:cNvSpPr txBox="1"/>
      </xdr:nvSpPr>
      <xdr:spPr>
        <a:xfrm>
          <a:off x="47244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88789</xdr:rowOff>
    </xdr:from>
    <xdr:ext cx="469744" cy="259045"/>
    <xdr:sp macro="" textlink="">
      <xdr:nvSpPr>
        <xdr:cNvPr id="251" name="【公営住宅】&#10;一人当たり面積平均値テキスト"/>
        <xdr:cNvSpPr txBox="1"/>
      </xdr:nvSpPr>
      <xdr:spPr>
        <a:xfrm>
          <a:off x="10566400" y="14319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44450</xdr:rowOff>
    </xdr:from>
    <xdr:to>
      <xdr:col>15</xdr:col>
      <xdr:colOff>231775</xdr:colOff>
      <xdr:row>82</xdr:row>
      <xdr:rowOff>146050</xdr:rowOff>
    </xdr:to>
    <xdr:sp macro="" textlink="">
      <xdr:nvSpPr>
        <xdr:cNvPr id="258" name="円/楕円 257"/>
        <xdr:cNvSpPr/>
      </xdr:nvSpPr>
      <xdr:spPr>
        <a:xfrm>
          <a:off x="10426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67327</xdr:rowOff>
    </xdr:from>
    <xdr:ext cx="469744" cy="259045"/>
    <xdr:sp macro="" textlink="">
      <xdr:nvSpPr>
        <xdr:cNvPr id="259" name="【公営住宅】&#10;一人当たり面積該当値テキスト"/>
        <xdr:cNvSpPr txBox="1"/>
      </xdr:nvSpPr>
      <xdr:spPr>
        <a:xfrm>
          <a:off x="105664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3" name="テキスト ボックス 2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3" name="テキスト ボックス 2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297" name="直線コネクタ 29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29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299" name="直線コネクタ 29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0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01" name="直線コネクタ 30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158949</xdr:rowOff>
    </xdr:from>
    <xdr:ext cx="405111" cy="259045"/>
    <xdr:sp macro="" textlink="">
      <xdr:nvSpPr>
        <xdr:cNvPr id="302" name="【認定こども園・幼稚園・保育所】&#10;有形固定資産減価償却率平均値テキスト"/>
        <xdr:cNvSpPr txBox="1"/>
      </xdr:nvSpPr>
      <xdr:spPr>
        <a:xfrm>
          <a:off x="164084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03" name="フローチャート : 判断 30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134801</xdr:rowOff>
    </xdr:from>
    <xdr:to>
      <xdr:col>23</xdr:col>
      <xdr:colOff>568325</xdr:colOff>
      <xdr:row>36</xdr:row>
      <xdr:rowOff>64951</xdr:rowOff>
    </xdr:to>
    <xdr:sp macro="" textlink="">
      <xdr:nvSpPr>
        <xdr:cNvPr id="309" name="円/楕円 308"/>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157678</xdr:rowOff>
    </xdr:from>
    <xdr:ext cx="405111" cy="259045"/>
    <xdr:sp macro="" textlink="">
      <xdr:nvSpPr>
        <xdr:cNvPr id="310" name="【認定こども園・幼稚園・保育所】&#10;有形固定資産減価償却率該当値テキスト"/>
        <xdr:cNvSpPr txBox="1"/>
      </xdr:nvSpPr>
      <xdr:spPr>
        <a:xfrm>
          <a:off x="164084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2" name="テキスト ボックス 3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4" name="テキスト ボックス 3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6" name="テキスト ボックス 3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8" name="テキスト ボックス 3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0" name="テキスト ボックス 3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2" name="テキスト ボックス 3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36" name="直線コネクタ 33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3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38" name="直線コネクタ 33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3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40" name="直線コネクタ 33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121755</xdr:rowOff>
    </xdr:from>
    <xdr:ext cx="469744" cy="259045"/>
    <xdr:sp macro="" textlink="">
      <xdr:nvSpPr>
        <xdr:cNvPr id="341" name="【認定こども園・幼稚園・保育所】&#10;一人当たり面積平均値テキスト"/>
        <xdr:cNvSpPr txBox="1"/>
      </xdr:nvSpPr>
      <xdr:spPr>
        <a:xfrm>
          <a:off x="22250400" y="6465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42" name="フローチャート : 判断 34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18869</xdr:rowOff>
    </xdr:from>
    <xdr:to>
      <xdr:col>32</xdr:col>
      <xdr:colOff>238125</xdr:colOff>
      <xdr:row>39</xdr:row>
      <xdr:rowOff>120469</xdr:rowOff>
    </xdr:to>
    <xdr:sp macro="" textlink="">
      <xdr:nvSpPr>
        <xdr:cNvPr id="348" name="円/楕円 347"/>
        <xdr:cNvSpPr/>
      </xdr:nvSpPr>
      <xdr:spPr>
        <a:xfrm>
          <a:off x="22110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168746</xdr:rowOff>
    </xdr:from>
    <xdr:ext cx="469744" cy="259045"/>
    <xdr:sp macro="" textlink="">
      <xdr:nvSpPr>
        <xdr:cNvPr id="349" name="【認定こども園・幼稚園・保育所】&#10;一人当たり面積該当値テキスト"/>
        <xdr:cNvSpPr txBox="1"/>
      </xdr:nvSpPr>
      <xdr:spPr>
        <a:xfrm>
          <a:off x="22250400" y="668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72" name="直線コネクタ 37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7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74" name="直線コネクタ 37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7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76" name="直線コネクタ 37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377"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78" name="フローチャート : 判断 37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63500</xdr:rowOff>
    </xdr:from>
    <xdr:to>
      <xdr:col>23</xdr:col>
      <xdr:colOff>568325</xdr:colOff>
      <xdr:row>59</xdr:row>
      <xdr:rowOff>165100</xdr:rowOff>
    </xdr:to>
    <xdr:sp macro="" textlink="">
      <xdr:nvSpPr>
        <xdr:cNvPr id="384" name="円/楕円 383"/>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41927</xdr:rowOff>
    </xdr:from>
    <xdr:ext cx="405111" cy="259045"/>
    <xdr:sp macro="" textlink="">
      <xdr:nvSpPr>
        <xdr:cNvPr id="385" name="【学校施設】&#10;有形固定資産減価償却率該当値テキスト"/>
        <xdr:cNvSpPr txBox="1"/>
      </xdr:nvSpPr>
      <xdr:spPr>
        <a:xfrm>
          <a:off x="164084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5" name="テキスト ボックス 4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7" name="テキスト ボックス 4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9" name="テキスト ボックス 4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11" name="直線コネクタ 41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1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13" name="直線コネクタ 41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1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15" name="直線コネクタ 41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1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17" name="フローチャート : 判断 41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140353</xdr:rowOff>
    </xdr:from>
    <xdr:to>
      <xdr:col>32</xdr:col>
      <xdr:colOff>238125</xdr:colOff>
      <xdr:row>63</xdr:row>
      <xdr:rowOff>70503</xdr:rowOff>
    </xdr:to>
    <xdr:sp macro="" textlink="">
      <xdr:nvSpPr>
        <xdr:cNvPr id="423" name="円/楕円 422"/>
        <xdr:cNvSpPr/>
      </xdr:nvSpPr>
      <xdr:spPr>
        <a:xfrm>
          <a:off x="22110700" y="107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118780</xdr:rowOff>
    </xdr:from>
    <xdr:ext cx="469744" cy="259045"/>
    <xdr:sp macro="" textlink="">
      <xdr:nvSpPr>
        <xdr:cNvPr id="424" name="【学校施設】&#10;一人当たり面積該当値テキスト"/>
        <xdr:cNvSpPr txBox="1"/>
      </xdr:nvSpPr>
      <xdr:spPr>
        <a:xfrm>
          <a:off x="22250400" y="1074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0" name="正方形/長方形 43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63" name="直線コネクタ 462"/>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64"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65" name="直線コネクタ 46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6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7" name="直線コネクタ 4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76979</xdr:rowOff>
    </xdr:from>
    <xdr:ext cx="405111" cy="259045"/>
    <xdr:sp macro="" textlink="">
      <xdr:nvSpPr>
        <xdr:cNvPr id="468" name="【公民館】&#10;有形固定資産減価償却率平均値テキスト"/>
        <xdr:cNvSpPr txBox="1"/>
      </xdr:nvSpPr>
      <xdr:spPr>
        <a:xfrm>
          <a:off x="164084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69" name="フローチャート : 判断 4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144272</xdr:rowOff>
    </xdr:from>
    <xdr:to>
      <xdr:col>23</xdr:col>
      <xdr:colOff>568325</xdr:colOff>
      <xdr:row>103</xdr:row>
      <xdr:rowOff>74422</xdr:rowOff>
    </xdr:to>
    <xdr:sp macro="" textlink="">
      <xdr:nvSpPr>
        <xdr:cNvPr id="475" name="円/楕円 474"/>
        <xdr:cNvSpPr/>
      </xdr:nvSpPr>
      <xdr:spPr>
        <a:xfrm>
          <a:off x="16268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167149</xdr:rowOff>
    </xdr:from>
    <xdr:ext cx="405111" cy="259045"/>
    <xdr:sp macro="" textlink="">
      <xdr:nvSpPr>
        <xdr:cNvPr id="476" name="【公民館】&#10;有形固定資産減価償却率該当値テキスト"/>
        <xdr:cNvSpPr txBox="1"/>
      </xdr:nvSpPr>
      <xdr:spPr>
        <a:xfrm>
          <a:off x="16408400" y="1748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00" name="直線コネクタ 499"/>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01"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02" name="直線コネクタ 501"/>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03"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04" name="直線コネクタ 50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25416</xdr:rowOff>
    </xdr:from>
    <xdr:ext cx="469744" cy="259045"/>
    <xdr:sp macro="" textlink="">
      <xdr:nvSpPr>
        <xdr:cNvPr id="505" name="【公民館】&#10;一人当たり面積平均値テキスト"/>
        <xdr:cNvSpPr txBox="1"/>
      </xdr:nvSpPr>
      <xdr:spPr>
        <a:xfrm>
          <a:off x="222504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06" name="フローチャート : 判断 505"/>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48261</xdr:rowOff>
    </xdr:from>
    <xdr:to>
      <xdr:col>32</xdr:col>
      <xdr:colOff>238125</xdr:colOff>
      <xdr:row>100</xdr:row>
      <xdr:rowOff>149861</xdr:rowOff>
    </xdr:to>
    <xdr:sp macro="" textlink="">
      <xdr:nvSpPr>
        <xdr:cNvPr id="512" name="円/楕円 511"/>
        <xdr:cNvSpPr/>
      </xdr:nvSpPr>
      <xdr:spPr>
        <a:xfrm>
          <a:off x="22110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1288</xdr:rowOff>
    </xdr:from>
    <xdr:ext cx="469744" cy="259045"/>
    <xdr:sp macro="" textlink="">
      <xdr:nvSpPr>
        <xdr:cNvPr id="513" name="【公民館】&#10;一人当たり面積該当値テキスト"/>
        <xdr:cNvSpPr txBox="1"/>
      </xdr:nvSpPr>
      <xdr:spPr>
        <a:xfrm>
          <a:off x="22250400" y="171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類似団体と比較して特に有形固定資産減価償却率が高くなっている施設は、幼稚園・保育所、橋りょう・トンネルであり、特に低くなっている施設は、公営住宅である。</a:t>
          </a:r>
          <a:endParaRPr kumimoji="1" lang="en-US" altLang="ja-JP" sz="1300">
            <a:latin typeface="ＭＳ Ｐゴシック"/>
          </a:endParaRPr>
        </a:p>
        <a:p>
          <a:r>
            <a:rPr kumimoji="1" lang="ja-JP" altLang="en-US" sz="1300">
              <a:latin typeface="ＭＳ Ｐゴシック"/>
            </a:rPr>
            <a:t>　幼稚園・保育所については、耐震化は完了しているが築４０年ほど経過しており、今後は個別施設計画を策定し、計画的に老朽化対策に取り組んでいかなければならない。</a:t>
          </a:r>
          <a:endParaRPr kumimoji="1" lang="en-US" altLang="ja-JP" sz="1300">
            <a:latin typeface="ＭＳ Ｐゴシック"/>
          </a:endParaRPr>
        </a:p>
        <a:p>
          <a:r>
            <a:rPr kumimoji="1" lang="ja-JP" altLang="en-US" sz="1300">
              <a:latin typeface="ＭＳ Ｐゴシック"/>
            </a:rPr>
            <a:t>　公営住宅については、老朽化が進んでいる単独住宅は入居者退去後は新たに募集を行わず政策空き家とし、順次除却等を行っている。平成２７年度には新しい公営住宅も建設しており、越知町公営住宅長寿命化計画（平成２１年度策定）と公共施設総合管理計画に基づき、引き続き適切な維持管理及び更新等を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
5,995
111.95
5,023,945
4,819,088
100,224
2,793,946
6,266,166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42</xdr:row>
      <xdr:rowOff>27215</xdr:rowOff>
    </xdr:to>
    <xdr:cxnSp macro="">
      <xdr:nvCxnSpPr>
        <xdr:cNvPr id="59" name="直線コネクタ 58"/>
        <xdr:cNvCxnSpPr/>
      </xdr:nvCxnSpPr>
      <xdr:spPr>
        <a:xfrm flipV="1">
          <a:off x="4634865" y="57912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31042</xdr:rowOff>
    </xdr:from>
    <xdr:ext cx="405111" cy="259045"/>
    <xdr:sp macro="" textlink="">
      <xdr:nvSpPr>
        <xdr:cNvPr id="60" name="【図書館】&#10;有形固定資産減価償却率最小値テキスト"/>
        <xdr:cNvSpPr txBox="1"/>
      </xdr:nvSpPr>
      <xdr:spPr>
        <a:xfrm>
          <a:off x="47244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42</xdr:row>
      <xdr:rowOff>27215</xdr:rowOff>
    </xdr:from>
    <xdr:to>
      <xdr:col>6</xdr:col>
      <xdr:colOff>600075</xdr:colOff>
      <xdr:row>42</xdr:row>
      <xdr:rowOff>27215</xdr:rowOff>
    </xdr:to>
    <xdr:cxnSp macro="">
      <xdr:nvCxnSpPr>
        <xdr:cNvPr id="61" name="直線コネクタ 60"/>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62" name="【図書館】&#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63" name="直線コネクタ 62"/>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50091</xdr:rowOff>
    </xdr:from>
    <xdr:ext cx="405111" cy="259045"/>
    <xdr:sp macro="" textlink="">
      <xdr:nvSpPr>
        <xdr:cNvPr id="64" name="【図書館】&#10;有形固定資産減価償却率平均値テキスト"/>
        <xdr:cNvSpPr txBox="1"/>
      </xdr:nvSpPr>
      <xdr:spPr>
        <a:xfrm>
          <a:off x="4724400" y="6393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71664</xdr:rowOff>
    </xdr:from>
    <xdr:to>
      <xdr:col>6</xdr:col>
      <xdr:colOff>561975</xdr:colOff>
      <xdr:row>38</xdr:row>
      <xdr:rowOff>1814</xdr:rowOff>
    </xdr:to>
    <xdr:sp macro="" textlink="">
      <xdr:nvSpPr>
        <xdr:cNvPr id="65" name="フローチャート : 判断 64"/>
        <xdr:cNvSpPr/>
      </xdr:nvSpPr>
      <xdr:spPr>
        <a:xfrm>
          <a:off x="45847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17236</xdr:rowOff>
    </xdr:from>
    <xdr:to>
      <xdr:col>6</xdr:col>
      <xdr:colOff>561975</xdr:colOff>
      <xdr:row>37</xdr:row>
      <xdr:rowOff>118836</xdr:rowOff>
    </xdr:to>
    <xdr:sp macro="" textlink="">
      <xdr:nvSpPr>
        <xdr:cNvPr id="71" name="円/楕円 70"/>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40113</xdr:rowOff>
    </xdr:from>
    <xdr:ext cx="405111" cy="259045"/>
    <xdr:sp macro="" textlink="">
      <xdr:nvSpPr>
        <xdr:cNvPr id="72" name="【図書館】&#10;有形固定資産減価償却率該当値テキスト"/>
        <xdr:cNvSpPr txBox="1"/>
      </xdr:nvSpPr>
      <xdr:spPr>
        <a:xfrm>
          <a:off x="47244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114300</xdr:rowOff>
    </xdr:from>
    <xdr:to>
      <xdr:col>15</xdr:col>
      <xdr:colOff>180340</xdr:colOff>
      <xdr:row>42</xdr:row>
      <xdr:rowOff>19050</xdr:rowOff>
    </xdr:to>
    <xdr:cxnSp macro="">
      <xdr:nvCxnSpPr>
        <xdr:cNvPr id="97" name="直線コネクタ 96"/>
        <xdr:cNvCxnSpPr/>
      </xdr:nvCxnSpPr>
      <xdr:spPr>
        <a:xfrm flipV="1">
          <a:off x="10476865" y="577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8"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9" name="直線コネクタ 98"/>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60977</xdr:rowOff>
    </xdr:from>
    <xdr:ext cx="469744" cy="259045"/>
    <xdr:sp macro="" textlink="">
      <xdr:nvSpPr>
        <xdr:cNvPr id="100" name="【図書館】&#10;一人当たり面積最大値テキスト"/>
        <xdr:cNvSpPr txBox="1"/>
      </xdr:nvSpPr>
      <xdr:spPr>
        <a:xfrm>
          <a:off x="10566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0.117</a:t>
          </a:r>
          <a:endParaRPr kumimoji="1" lang="ja-JP" altLang="en-US" sz="1000" b="1">
            <a:latin typeface="ＭＳ Ｐゴシック"/>
          </a:endParaRPr>
        </a:p>
      </xdr:txBody>
    </xdr:sp>
    <xdr:clientData/>
  </xdr:oneCellAnchor>
  <xdr:twoCellAnchor>
    <xdr:from>
      <xdr:col>15</xdr:col>
      <xdr:colOff>92075</xdr:colOff>
      <xdr:row>33</xdr:row>
      <xdr:rowOff>114300</xdr:rowOff>
    </xdr:from>
    <xdr:to>
      <xdr:col>15</xdr:col>
      <xdr:colOff>269875</xdr:colOff>
      <xdr:row>33</xdr:row>
      <xdr:rowOff>114300</xdr:rowOff>
    </xdr:to>
    <xdr:cxnSp macro="">
      <xdr:nvCxnSpPr>
        <xdr:cNvPr id="101" name="直線コネクタ 100"/>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86377</xdr:rowOff>
    </xdr:from>
    <xdr:ext cx="469744" cy="259045"/>
    <xdr:sp macro="" textlink="">
      <xdr:nvSpPr>
        <xdr:cNvPr id="102" name="【図書館】&#10;一人当たり面積平均値テキスト"/>
        <xdr:cNvSpPr txBox="1"/>
      </xdr:nvSpPr>
      <xdr:spPr>
        <a:xfrm>
          <a:off x="105664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3" name="フローチャート : 判断 102"/>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9" name="円/楕円 108"/>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60977</xdr:rowOff>
    </xdr:from>
    <xdr:ext cx="469744" cy="259045"/>
    <xdr:sp macro="" textlink="">
      <xdr:nvSpPr>
        <xdr:cNvPr id="110" name="【図書館】&#10;一人当たり面積該当値テキスト"/>
        <xdr:cNvSpPr txBox="1"/>
      </xdr:nvSpPr>
      <xdr:spPr>
        <a:xfrm>
          <a:off x="105664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135" name="直線コネクタ 134"/>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136"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137" name="直線コネクタ 13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55897</xdr:rowOff>
    </xdr:from>
    <xdr:ext cx="405111" cy="259045"/>
    <xdr:sp macro="" textlink="">
      <xdr:nvSpPr>
        <xdr:cNvPr id="140" name="【体育館・プール】&#10;有形固定資産減価償却率平均値テキスト"/>
        <xdr:cNvSpPr txBox="1"/>
      </xdr:nvSpPr>
      <xdr:spPr>
        <a:xfrm>
          <a:off x="47244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141" name="フローチャート : 判断 140"/>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67310</xdr:rowOff>
    </xdr:from>
    <xdr:to>
      <xdr:col>6</xdr:col>
      <xdr:colOff>561975</xdr:colOff>
      <xdr:row>63</xdr:row>
      <xdr:rowOff>168910</xdr:rowOff>
    </xdr:to>
    <xdr:sp macro="" textlink="">
      <xdr:nvSpPr>
        <xdr:cNvPr id="147" name="円/楕円 146"/>
        <xdr:cNvSpPr/>
      </xdr:nvSpPr>
      <xdr:spPr>
        <a:xfrm>
          <a:off x="4584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45737</xdr:rowOff>
    </xdr:from>
    <xdr:ext cx="405111" cy="259045"/>
    <xdr:sp macro="" textlink="">
      <xdr:nvSpPr>
        <xdr:cNvPr id="148" name="【体育館・プール】&#10;有形固定資産減価償却率該当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0" name="テキスト ボックス 15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2" name="テキスト ボックス 16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4" name="テキスト ボックス 16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6" name="テキスト ボックス 16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8" name="テキスト ボックス 16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0" name="テキスト ボックス 16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74" name="直線コネクタ 173"/>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75"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76" name="直線コネクタ 175"/>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77"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78" name="直線コネクタ 177"/>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60796</xdr:rowOff>
    </xdr:from>
    <xdr:ext cx="469744" cy="259045"/>
    <xdr:sp macro="" textlink="">
      <xdr:nvSpPr>
        <xdr:cNvPr id="179" name="【体育館・プール】&#10;一人当たり面積平均値テキスト"/>
        <xdr:cNvSpPr txBox="1"/>
      </xdr:nvSpPr>
      <xdr:spPr>
        <a:xfrm>
          <a:off x="10566400" y="10347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80" name="フローチャート : 判断 179"/>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79284</xdr:rowOff>
    </xdr:from>
    <xdr:to>
      <xdr:col>15</xdr:col>
      <xdr:colOff>231775</xdr:colOff>
      <xdr:row>62</xdr:row>
      <xdr:rowOff>9434</xdr:rowOff>
    </xdr:to>
    <xdr:sp macro="" textlink="">
      <xdr:nvSpPr>
        <xdr:cNvPr id="186" name="円/楕円 185"/>
        <xdr:cNvSpPr/>
      </xdr:nvSpPr>
      <xdr:spPr>
        <a:xfrm>
          <a:off x="10426700" y="105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57711</xdr:rowOff>
    </xdr:from>
    <xdr:ext cx="469744" cy="259045"/>
    <xdr:sp macro="" textlink="">
      <xdr:nvSpPr>
        <xdr:cNvPr id="187" name="【体育館・プール】&#10;一人当たり面積該当値テキスト"/>
        <xdr:cNvSpPr txBox="1"/>
      </xdr:nvSpPr>
      <xdr:spPr>
        <a:xfrm>
          <a:off x="10566400" y="105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6" name="正方形/長方形 19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03" name="正方形/長方形 202"/>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04" name="正方形/長方形 20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11" name="正方形/長方形 21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15" name="直線コネクタ 214"/>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16" name="テキスト ボックス 21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7" name="直線コネクタ 21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8" name="テキスト ボックス 21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19" name="直線コネクタ 218"/>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20" name="テキスト ボックス 219"/>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1" name="直線コネクタ 2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2" name="テキスト ボックス 22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47625</xdr:rowOff>
    </xdr:from>
    <xdr:to>
      <xdr:col>6</xdr:col>
      <xdr:colOff>510540</xdr:colOff>
      <xdr:row>107</xdr:row>
      <xdr:rowOff>133350</xdr:rowOff>
    </xdr:to>
    <xdr:cxnSp macro="">
      <xdr:nvCxnSpPr>
        <xdr:cNvPr id="224" name="直線コネクタ 223"/>
        <xdr:cNvCxnSpPr/>
      </xdr:nvCxnSpPr>
      <xdr:spPr>
        <a:xfrm flipV="1">
          <a:off x="4634865" y="171926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137177</xdr:rowOff>
    </xdr:from>
    <xdr:ext cx="405111" cy="259045"/>
    <xdr:sp macro="" textlink="">
      <xdr:nvSpPr>
        <xdr:cNvPr id="225" name="【市民会館】&#10;有形固定資産減価償却率最小値テキスト"/>
        <xdr:cNvSpPr txBox="1"/>
      </xdr:nvSpPr>
      <xdr:spPr>
        <a:xfrm>
          <a:off x="4724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107</xdr:row>
      <xdr:rowOff>133350</xdr:rowOff>
    </xdr:from>
    <xdr:to>
      <xdr:col>6</xdr:col>
      <xdr:colOff>600075</xdr:colOff>
      <xdr:row>107</xdr:row>
      <xdr:rowOff>133350</xdr:rowOff>
    </xdr:to>
    <xdr:cxnSp macro="">
      <xdr:nvCxnSpPr>
        <xdr:cNvPr id="226" name="直線コネクタ 225"/>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165752</xdr:rowOff>
    </xdr:from>
    <xdr:ext cx="405111" cy="259045"/>
    <xdr:sp macro="" textlink="">
      <xdr:nvSpPr>
        <xdr:cNvPr id="227" name="【市民会館】&#10;有形固定資産減価償却率最大値テキスト"/>
        <xdr:cNvSpPr txBox="1"/>
      </xdr:nvSpPr>
      <xdr:spPr>
        <a:xfrm>
          <a:off x="4724400" y="1696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100</xdr:row>
      <xdr:rowOff>47625</xdr:rowOff>
    </xdr:from>
    <xdr:to>
      <xdr:col>6</xdr:col>
      <xdr:colOff>600075</xdr:colOff>
      <xdr:row>100</xdr:row>
      <xdr:rowOff>47625</xdr:rowOff>
    </xdr:to>
    <xdr:cxnSp macro="">
      <xdr:nvCxnSpPr>
        <xdr:cNvPr id="228" name="直線コネクタ 227"/>
        <xdr:cNvCxnSpPr/>
      </xdr:nvCxnSpPr>
      <xdr:spPr>
        <a:xfrm>
          <a:off x="4546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72407</xdr:rowOff>
    </xdr:from>
    <xdr:ext cx="405111" cy="259045"/>
    <xdr:sp macro="" textlink="">
      <xdr:nvSpPr>
        <xdr:cNvPr id="229" name="【市民会館】&#10;有形固定資産減価償却率平均値テキスト"/>
        <xdr:cNvSpPr txBox="1"/>
      </xdr:nvSpPr>
      <xdr:spPr>
        <a:xfrm>
          <a:off x="47244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93980</xdr:rowOff>
    </xdr:from>
    <xdr:to>
      <xdr:col>6</xdr:col>
      <xdr:colOff>561975</xdr:colOff>
      <xdr:row>105</xdr:row>
      <xdr:rowOff>24130</xdr:rowOff>
    </xdr:to>
    <xdr:sp macro="" textlink="">
      <xdr:nvSpPr>
        <xdr:cNvPr id="230" name="フローチャート : 判断 229"/>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1" name="テキスト ボックス 2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2" name="テキスト ボックス 2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3" name="テキスト ボックス 2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4" name="テキスト ボックス 2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5" name="テキスト ボックス 2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168275</xdr:rowOff>
    </xdr:from>
    <xdr:to>
      <xdr:col>6</xdr:col>
      <xdr:colOff>561975</xdr:colOff>
      <xdr:row>100</xdr:row>
      <xdr:rowOff>98425</xdr:rowOff>
    </xdr:to>
    <xdr:sp macro="" textlink="">
      <xdr:nvSpPr>
        <xdr:cNvPr id="236" name="円/楕円 235"/>
        <xdr:cNvSpPr/>
      </xdr:nvSpPr>
      <xdr:spPr>
        <a:xfrm>
          <a:off x="45847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121302</xdr:rowOff>
    </xdr:from>
    <xdr:ext cx="405111" cy="259045"/>
    <xdr:sp macro="" textlink="">
      <xdr:nvSpPr>
        <xdr:cNvPr id="237" name="【市民会館】&#10;有形固定資産減価償却率該当値テキスト"/>
        <xdr:cNvSpPr txBox="1"/>
      </xdr:nvSpPr>
      <xdr:spPr>
        <a:xfrm>
          <a:off x="4724400" y="1709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8" name="正方形/長方形 23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5" name="正方形/長方形 24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6" name="テキスト ボックス 2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7" name="直線コネクタ 2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8" name="テキスト ボックス 2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49" name="直線コネクタ 2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0" name="テキスト ボックス 2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1" name="直線コネクタ 2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2" name="テキスト ボックス 2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3" name="直線コネクタ 2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54" name="テキスト ボックス 2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55" name="直線コネクタ 2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56" name="テキスト ボックス 2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57" name="直線コネクタ 2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58" name="テキスト ボックス 2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59" name="直線コネクタ 2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0" name="テキスト ボックス 2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2" name="テキスト ボックス 2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6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69669</xdr:rowOff>
    </xdr:from>
    <xdr:to>
      <xdr:col>15</xdr:col>
      <xdr:colOff>180340</xdr:colOff>
      <xdr:row>108</xdr:row>
      <xdr:rowOff>164374</xdr:rowOff>
    </xdr:to>
    <xdr:cxnSp macro="">
      <xdr:nvCxnSpPr>
        <xdr:cNvPr id="264" name="直線コネクタ 263"/>
        <xdr:cNvCxnSpPr/>
      </xdr:nvCxnSpPr>
      <xdr:spPr>
        <a:xfrm flipV="1">
          <a:off x="10476865" y="1721466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168201</xdr:rowOff>
    </xdr:from>
    <xdr:ext cx="469744" cy="259045"/>
    <xdr:sp macro="" textlink="">
      <xdr:nvSpPr>
        <xdr:cNvPr id="265" name="【市民会館】&#10;一人当たり面積最小値テキスト"/>
        <xdr:cNvSpPr txBox="1"/>
      </xdr:nvSpPr>
      <xdr:spPr>
        <a:xfrm>
          <a:off x="105664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0.213</a:t>
          </a:r>
          <a:endParaRPr kumimoji="1" lang="ja-JP" altLang="en-US" sz="1000" b="1">
            <a:latin typeface="ＭＳ Ｐゴシック"/>
          </a:endParaRPr>
        </a:p>
      </xdr:txBody>
    </xdr:sp>
    <xdr:clientData/>
  </xdr:oneCellAnchor>
  <xdr:twoCellAnchor>
    <xdr:from>
      <xdr:col>15</xdr:col>
      <xdr:colOff>92075</xdr:colOff>
      <xdr:row>108</xdr:row>
      <xdr:rowOff>164374</xdr:rowOff>
    </xdr:from>
    <xdr:to>
      <xdr:col>15</xdr:col>
      <xdr:colOff>269875</xdr:colOff>
      <xdr:row>108</xdr:row>
      <xdr:rowOff>164374</xdr:rowOff>
    </xdr:to>
    <xdr:cxnSp macro="">
      <xdr:nvCxnSpPr>
        <xdr:cNvPr id="266" name="直線コネクタ 265"/>
        <xdr:cNvCxnSpPr/>
      </xdr:nvCxnSpPr>
      <xdr:spPr>
        <a:xfrm>
          <a:off x="10388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16346</xdr:rowOff>
    </xdr:from>
    <xdr:ext cx="469744" cy="259045"/>
    <xdr:sp macro="" textlink="">
      <xdr:nvSpPr>
        <xdr:cNvPr id="267" name="【市民会館】&#10;一人当たり面積最大値テキスト"/>
        <xdr:cNvSpPr txBox="1"/>
      </xdr:nvSpPr>
      <xdr:spPr>
        <a:xfrm>
          <a:off x="10566400" y="169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0.662</a:t>
          </a:r>
          <a:endParaRPr kumimoji="1" lang="ja-JP" altLang="en-US" sz="1000" b="1">
            <a:latin typeface="ＭＳ Ｐゴシック"/>
          </a:endParaRPr>
        </a:p>
      </xdr:txBody>
    </xdr:sp>
    <xdr:clientData/>
  </xdr:oneCellAnchor>
  <xdr:twoCellAnchor>
    <xdr:from>
      <xdr:col>15</xdr:col>
      <xdr:colOff>92075</xdr:colOff>
      <xdr:row>100</xdr:row>
      <xdr:rowOff>69669</xdr:rowOff>
    </xdr:from>
    <xdr:to>
      <xdr:col>15</xdr:col>
      <xdr:colOff>269875</xdr:colOff>
      <xdr:row>100</xdr:row>
      <xdr:rowOff>69669</xdr:rowOff>
    </xdr:to>
    <xdr:cxnSp macro="">
      <xdr:nvCxnSpPr>
        <xdr:cNvPr id="268" name="直線コネクタ 267"/>
        <xdr:cNvCxnSpPr/>
      </xdr:nvCxnSpPr>
      <xdr:spPr>
        <a:xfrm>
          <a:off x="10388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15257</xdr:rowOff>
    </xdr:from>
    <xdr:ext cx="469744" cy="259045"/>
    <xdr:sp macro="" textlink="">
      <xdr:nvSpPr>
        <xdr:cNvPr id="269" name="【市民会館】&#10;一人当たり面積平均値テキスト"/>
        <xdr:cNvSpPr txBox="1"/>
      </xdr:nvSpPr>
      <xdr:spPr>
        <a:xfrm>
          <a:off x="105664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36830</xdr:rowOff>
    </xdr:from>
    <xdr:to>
      <xdr:col>15</xdr:col>
      <xdr:colOff>231775</xdr:colOff>
      <xdr:row>105</xdr:row>
      <xdr:rowOff>138430</xdr:rowOff>
    </xdr:to>
    <xdr:sp macro="" textlink="">
      <xdr:nvSpPr>
        <xdr:cNvPr id="270" name="フローチャート : 判断 269"/>
        <xdr:cNvSpPr/>
      </xdr:nvSpPr>
      <xdr:spPr>
        <a:xfrm>
          <a:off x="10426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18869</xdr:rowOff>
    </xdr:from>
    <xdr:to>
      <xdr:col>15</xdr:col>
      <xdr:colOff>231775</xdr:colOff>
      <xdr:row>100</xdr:row>
      <xdr:rowOff>120469</xdr:rowOff>
    </xdr:to>
    <xdr:sp macro="" textlink="">
      <xdr:nvSpPr>
        <xdr:cNvPr id="276" name="円/楕円 275"/>
        <xdr:cNvSpPr/>
      </xdr:nvSpPr>
      <xdr:spPr>
        <a:xfrm>
          <a:off x="104267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143346</xdr:rowOff>
    </xdr:from>
    <xdr:ext cx="469744" cy="259045"/>
    <xdr:sp macro="" textlink="">
      <xdr:nvSpPr>
        <xdr:cNvPr id="277" name="【市民会館】&#10;一人当たり面積該当値テキスト"/>
        <xdr:cNvSpPr txBox="1"/>
      </xdr:nvSpPr>
      <xdr:spPr>
        <a:xfrm>
          <a:off x="10566400" y="171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8" name="正方形/長方形 27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5" name="正方形/長方形 28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8" name="テキスト ボックス 2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9" name="直線コネクタ 2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0" name="テキスト ボックス 28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1" name="直線コネクタ 2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2" name="テキスト ボックス 2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3" name="直線コネクタ 2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4" name="テキスト ボックス 2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5" name="直線コネクタ 2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6" name="テキスト ボックス 2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7" name="直線コネクタ 2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8" name="テキスト ボックス 2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9" name="直線コネクタ 2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0" name="テキスト ボックス 29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3"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136616</xdr:rowOff>
    </xdr:from>
    <xdr:to>
      <xdr:col>23</xdr:col>
      <xdr:colOff>516889</xdr:colOff>
      <xdr:row>41</xdr:row>
      <xdr:rowOff>117022</xdr:rowOff>
    </xdr:to>
    <xdr:cxnSp macro="">
      <xdr:nvCxnSpPr>
        <xdr:cNvPr id="304" name="直線コネクタ 303"/>
        <xdr:cNvCxnSpPr/>
      </xdr:nvCxnSpPr>
      <xdr:spPr>
        <a:xfrm flipV="1">
          <a:off x="16318864" y="5794466"/>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405111" cy="259045"/>
    <xdr:sp macro="" textlink="">
      <xdr:nvSpPr>
        <xdr:cNvPr id="305" name="【一般廃棄物処理施設】&#10;有形固定資産減価償却率最小値テキスト"/>
        <xdr:cNvSpPr txBox="1"/>
      </xdr:nvSpPr>
      <xdr:spPr>
        <a:xfrm>
          <a:off x="164084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06" name="直線コネクタ 305"/>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83293</xdr:rowOff>
    </xdr:from>
    <xdr:ext cx="405111" cy="259045"/>
    <xdr:sp macro="" textlink="">
      <xdr:nvSpPr>
        <xdr:cNvPr id="307" name="【一般廃棄物処理施設】&#10;有形固定資産減価償却率最大値テキスト"/>
        <xdr:cNvSpPr txBox="1"/>
      </xdr:nvSpPr>
      <xdr:spPr>
        <a:xfrm>
          <a:off x="16408400" y="556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33</xdr:row>
      <xdr:rowOff>136616</xdr:rowOff>
    </xdr:from>
    <xdr:to>
      <xdr:col>23</xdr:col>
      <xdr:colOff>606425</xdr:colOff>
      <xdr:row>33</xdr:row>
      <xdr:rowOff>136616</xdr:rowOff>
    </xdr:to>
    <xdr:cxnSp macro="">
      <xdr:nvCxnSpPr>
        <xdr:cNvPr id="308" name="直線コネクタ 307"/>
        <xdr:cNvCxnSpPr/>
      </xdr:nvCxnSpPr>
      <xdr:spPr>
        <a:xfrm>
          <a:off x="16230600" y="579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4190</xdr:rowOff>
    </xdr:from>
    <xdr:ext cx="405111" cy="259045"/>
    <xdr:sp macro="" textlink="">
      <xdr:nvSpPr>
        <xdr:cNvPr id="309" name="【一般廃棄物処理施設】&#10;有形固定資産減価償却率平均値テキスト"/>
        <xdr:cNvSpPr txBox="1"/>
      </xdr:nvSpPr>
      <xdr:spPr>
        <a:xfrm>
          <a:off x="164084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152763</xdr:rowOff>
    </xdr:from>
    <xdr:to>
      <xdr:col>23</xdr:col>
      <xdr:colOff>568325</xdr:colOff>
      <xdr:row>37</xdr:row>
      <xdr:rowOff>82913</xdr:rowOff>
    </xdr:to>
    <xdr:sp macro="" textlink="">
      <xdr:nvSpPr>
        <xdr:cNvPr id="310" name="フローチャート : 判断 309"/>
        <xdr:cNvSpPr/>
      </xdr:nvSpPr>
      <xdr:spPr>
        <a:xfrm>
          <a:off x="16268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66222</xdr:rowOff>
    </xdr:from>
    <xdr:to>
      <xdr:col>23</xdr:col>
      <xdr:colOff>568325</xdr:colOff>
      <xdr:row>41</xdr:row>
      <xdr:rowOff>167822</xdr:rowOff>
    </xdr:to>
    <xdr:sp macro="" textlink="">
      <xdr:nvSpPr>
        <xdr:cNvPr id="316" name="円/楕円 315"/>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152599</xdr:rowOff>
    </xdr:from>
    <xdr:ext cx="405111" cy="259045"/>
    <xdr:sp macro="" textlink="">
      <xdr:nvSpPr>
        <xdr:cNvPr id="317" name="【一般廃棄物処理施設】&#10;有形固定資産減価償却率該当値テキスト"/>
        <xdr:cNvSpPr txBox="1"/>
      </xdr:nvSpPr>
      <xdr:spPr>
        <a:xfrm>
          <a:off x="16408400" y="70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8" name="正方形/長方形 31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5" name="正方形/長方形 32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43</xdr:row>
      <xdr:rowOff>105427</xdr:rowOff>
    </xdr:from>
    <xdr:ext cx="595419" cy="259045"/>
    <xdr:sp macro="" textlink="">
      <xdr:nvSpPr>
        <xdr:cNvPr id="328" name="テキスト ボックス 327"/>
        <xdr:cNvSpPr txBox="1"/>
      </xdr:nvSpPr>
      <xdr:spPr>
        <a:xfrm>
          <a:off x="17692581" y="747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9" name="直線コネクタ 3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41</xdr:row>
      <xdr:rowOff>121755</xdr:rowOff>
    </xdr:from>
    <xdr:ext cx="595419" cy="259045"/>
    <xdr:sp macro="" textlink="">
      <xdr:nvSpPr>
        <xdr:cNvPr id="330" name="テキスト ボックス 329"/>
        <xdr:cNvSpPr txBox="1"/>
      </xdr:nvSpPr>
      <xdr:spPr>
        <a:xfrm>
          <a:off x="17692581" y="715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1" name="直線コネクタ 3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32" name="テキスト ボックス 33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3" name="直線コネクタ 3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34" name="テキスト ボックス 33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5" name="直線コネクタ 3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36" name="テキスト ボックス 33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7" name="直線コネクタ 3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38" name="テキスト ボックス 33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9" name="直線コネクタ 3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40" name="テキスト ボックス 33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2" name="テキスト ボックス 3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4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12388</xdr:rowOff>
    </xdr:from>
    <xdr:to>
      <xdr:col>32</xdr:col>
      <xdr:colOff>186689</xdr:colOff>
      <xdr:row>42</xdr:row>
      <xdr:rowOff>84299</xdr:rowOff>
    </xdr:to>
    <xdr:cxnSp macro="">
      <xdr:nvCxnSpPr>
        <xdr:cNvPr id="344" name="直線コネクタ 343"/>
        <xdr:cNvCxnSpPr/>
      </xdr:nvCxnSpPr>
      <xdr:spPr>
        <a:xfrm flipV="1">
          <a:off x="22160864" y="5841688"/>
          <a:ext cx="0" cy="144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88126</xdr:rowOff>
    </xdr:from>
    <xdr:ext cx="599010" cy="259045"/>
    <xdr:sp macro="" textlink="">
      <xdr:nvSpPr>
        <xdr:cNvPr id="345" name="【一般廃棄物処理施設】&#10;一人当たり有形固定資産（償却資産）額最小値テキスト"/>
        <xdr:cNvSpPr txBox="1"/>
      </xdr:nvSpPr>
      <xdr:spPr>
        <a:xfrm>
          <a:off x="22250400" y="728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140,504</a:t>
          </a:r>
          <a:endParaRPr kumimoji="1" lang="ja-JP" altLang="en-US" sz="1000" b="1">
            <a:latin typeface="ＭＳ Ｐゴシック"/>
          </a:endParaRPr>
        </a:p>
      </xdr:txBody>
    </xdr:sp>
    <xdr:clientData/>
  </xdr:oneCellAnchor>
  <xdr:twoCellAnchor>
    <xdr:from>
      <xdr:col>32</xdr:col>
      <xdr:colOff>98425</xdr:colOff>
      <xdr:row>42</xdr:row>
      <xdr:rowOff>84299</xdr:rowOff>
    </xdr:from>
    <xdr:to>
      <xdr:col>32</xdr:col>
      <xdr:colOff>276225</xdr:colOff>
      <xdr:row>42</xdr:row>
      <xdr:rowOff>84299</xdr:rowOff>
    </xdr:to>
    <xdr:cxnSp macro="">
      <xdr:nvCxnSpPr>
        <xdr:cNvPr id="346" name="直線コネクタ 345"/>
        <xdr:cNvCxnSpPr/>
      </xdr:nvCxnSpPr>
      <xdr:spPr>
        <a:xfrm>
          <a:off x="22072600" y="72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130515</xdr:rowOff>
    </xdr:from>
    <xdr:ext cx="599010" cy="259045"/>
    <xdr:sp macro="" textlink="">
      <xdr:nvSpPr>
        <xdr:cNvPr id="347" name="【一般廃棄物処理施設】&#10;一人当たり有形固定資産（償却資産）額最大値テキスト"/>
        <xdr:cNvSpPr txBox="1"/>
      </xdr:nvSpPr>
      <xdr:spPr>
        <a:xfrm>
          <a:off x="22250400" y="56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228,908</a:t>
          </a:r>
          <a:endParaRPr kumimoji="1" lang="ja-JP" altLang="en-US" sz="1000" b="1">
            <a:latin typeface="ＭＳ Ｐゴシック"/>
          </a:endParaRPr>
        </a:p>
      </xdr:txBody>
    </xdr:sp>
    <xdr:clientData/>
  </xdr:oneCellAnchor>
  <xdr:twoCellAnchor>
    <xdr:from>
      <xdr:col>32</xdr:col>
      <xdr:colOff>98425</xdr:colOff>
      <xdr:row>34</xdr:row>
      <xdr:rowOff>12388</xdr:rowOff>
    </xdr:from>
    <xdr:to>
      <xdr:col>32</xdr:col>
      <xdr:colOff>276225</xdr:colOff>
      <xdr:row>34</xdr:row>
      <xdr:rowOff>12388</xdr:rowOff>
    </xdr:to>
    <xdr:cxnSp macro="">
      <xdr:nvCxnSpPr>
        <xdr:cNvPr id="348" name="直線コネクタ 347"/>
        <xdr:cNvCxnSpPr/>
      </xdr:nvCxnSpPr>
      <xdr:spPr>
        <a:xfrm>
          <a:off x="22072600" y="584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153086</xdr:rowOff>
    </xdr:from>
    <xdr:ext cx="599010" cy="259045"/>
    <xdr:sp macro="" textlink="">
      <xdr:nvSpPr>
        <xdr:cNvPr id="349" name="【一般廃棄物処理施設】&#10;一人当たり有形固定資産（償却資産）額平均値テキスト"/>
        <xdr:cNvSpPr txBox="1"/>
      </xdr:nvSpPr>
      <xdr:spPr>
        <a:xfrm>
          <a:off x="22250400" y="6668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173,859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3209</xdr:rowOff>
    </xdr:from>
    <xdr:to>
      <xdr:col>32</xdr:col>
      <xdr:colOff>238125</xdr:colOff>
      <xdr:row>39</xdr:row>
      <xdr:rowOff>104809</xdr:rowOff>
    </xdr:to>
    <xdr:sp macro="" textlink="">
      <xdr:nvSpPr>
        <xdr:cNvPr id="350" name="フローチャート : 判断 349"/>
        <xdr:cNvSpPr/>
      </xdr:nvSpPr>
      <xdr:spPr>
        <a:xfrm>
          <a:off x="22110700" y="66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133038</xdr:rowOff>
    </xdr:from>
    <xdr:to>
      <xdr:col>32</xdr:col>
      <xdr:colOff>238125</xdr:colOff>
      <xdr:row>34</xdr:row>
      <xdr:rowOff>63188</xdr:rowOff>
    </xdr:to>
    <xdr:sp macro="" textlink="">
      <xdr:nvSpPr>
        <xdr:cNvPr id="356" name="円/楕円 355"/>
        <xdr:cNvSpPr/>
      </xdr:nvSpPr>
      <xdr:spPr>
        <a:xfrm>
          <a:off x="22110700" y="57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86065</xdr:rowOff>
    </xdr:from>
    <xdr:ext cx="599010" cy="259045"/>
    <xdr:sp macro="" textlink="">
      <xdr:nvSpPr>
        <xdr:cNvPr id="357" name="【一般廃棄物処理施設】&#10;一人当たり有形固定資産（償却資産）額該当値テキスト"/>
        <xdr:cNvSpPr txBox="1"/>
      </xdr:nvSpPr>
      <xdr:spPr>
        <a:xfrm>
          <a:off x="22250400" y="574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8" name="正方形/長方形 35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5" name="正方形/長方形 36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8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63</xdr:row>
      <xdr:rowOff>156210</xdr:rowOff>
    </xdr:to>
    <xdr:cxnSp macro="">
      <xdr:nvCxnSpPr>
        <xdr:cNvPr id="382" name="直線コネクタ 381"/>
        <xdr:cNvCxnSpPr/>
      </xdr:nvCxnSpPr>
      <xdr:spPr>
        <a:xfrm flipV="1">
          <a:off x="16318864" y="94792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160037</xdr:rowOff>
    </xdr:from>
    <xdr:ext cx="405111" cy="259045"/>
    <xdr:sp macro="" textlink="">
      <xdr:nvSpPr>
        <xdr:cNvPr id="383" name="【保健センター・保健所】&#10;有形固定資産減価償却率最小値テキスト"/>
        <xdr:cNvSpPr txBox="1"/>
      </xdr:nvSpPr>
      <xdr:spPr>
        <a:xfrm>
          <a:off x="16408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63</xdr:row>
      <xdr:rowOff>156210</xdr:rowOff>
    </xdr:from>
    <xdr:to>
      <xdr:col>23</xdr:col>
      <xdr:colOff>606425</xdr:colOff>
      <xdr:row>63</xdr:row>
      <xdr:rowOff>156210</xdr:rowOff>
    </xdr:to>
    <xdr:cxnSp macro="">
      <xdr:nvCxnSpPr>
        <xdr:cNvPr id="384" name="直線コネクタ 383"/>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385"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386" name="直線コネクタ 385"/>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7" name="【保健センター・保健所】&#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8" name="フローチャート : 判断 387"/>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170180</xdr:rowOff>
    </xdr:from>
    <xdr:to>
      <xdr:col>23</xdr:col>
      <xdr:colOff>568325</xdr:colOff>
      <xdr:row>55</xdr:row>
      <xdr:rowOff>100330</xdr:rowOff>
    </xdr:to>
    <xdr:sp macro="" textlink="">
      <xdr:nvSpPr>
        <xdr:cNvPr id="394" name="円/楕円 393"/>
        <xdr:cNvSpPr/>
      </xdr:nvSpPr>
      <xdr:spPr>
        <a:xfrm>
          <a:off x="162687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123207</xdr:rowOff>
    </xdr:from>
    <xdr:ext cx="405111" cy="259045"/>
    <xdr:sp macro="" textlink="">
      <xdr:nvSpPr>
        <xdr:cNvPr id="395" name="【保健センター・保健所】&#10;有形固定資産減価償却率該当値テキスト"/>
        <xdr:cNvSpPr txBox="1"/>
      </xdr:nvSpPr>
      <xdr:spPr>
        <a:xfrm>
          <a:off x="16408400" y="938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6" name="正方形/長方形 39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03" name="正方形/長方形 40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6" name="直線コネクタ 4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7" name="テキスト ボックス 4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8" name="直線コネクタ 4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9" name="テキスト ボックス 4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0" name="直線コネクタ 4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1" name="テキスト ボックス 4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2" name="直線コネクタ 4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3" name="テキスト ボックス 4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109728</xdr:rowOff>
    </xdr:from>
    <xdr:to>
      <xdr:col>32</xdr:col>
      <xdr:colOff>186689</xdr:colOff>
      <xdr:row>63</xdr:row>
      <xdr:rowOff>70866</xdr:rowOff>
    </xdr:to>
    <xdr:cxnSp macro="">
      <xdr:nvCxnSpPr>
        <xdr:cNvPr id="417" name="直線コネクタ 416"/>
        <xdr:cNvCxnSpPr/>
      </xdr:nvCxnSpPr>
      <xdr:spPr>
        <a:xfrm flipV="1">
          <a:off x="22160864" y="971092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74693</xdr:rowOff>
    </xdr:from>
    <xdr:ext cx="469744" cy="259045"/>
    <xdr:sp macro="" textlink="">
      <xdr:nvSpPr>
        <xdr:cNvPr id="418" name="【保健センター・保健所】&#10;一人当たり面積最小値テキスト"/>
        <xdr:cNvSpPr txBox="1"/>
      </xdr:nvSpPr>
      <xdr:spPr>
        <a:xfrm>
          <a:off x="222504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63</xdr:row>
      <xdr:rowOff>70866</xdr:rowOff>
    </xdr:from>
    <xdr:to>
      <xdr:col>32</xdr:col>
      <xdr:colOff>276225</xdr:colOff>
      <xdr:row>63</xdr:row>
      <xdr:rowOff>70866</xdr:rowOff>
    </xdr:to>
    <xdr:cxnSp macro="">
      <xdr:nvCxnSpPr>
        <xdr:cNvPr id="419" name="直線コネクタ 418"/>
        <xdr:cNvCxnSpPr/>
      </xdr:nvCxnSpPr>
      <xdr:spPr>
        <a:xfrm>
          <a:off x="22072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56405</xdr:rowOff>
    </xdr:from>
    <xdr:ext cx="469744" cy="259045"/>
    <xdr:sp macro="" textlink="">
      <xdr:nvSpPr>
        <xdr:cNvPr id="420" name="【保健センター・保健所】&#10;一人当たり面積最大値テキスト"/>
        <xdr:cNvSpPr txBox="1"/>
      </xdr:nvSpPr>
      <xdr:spPr>
        <a:xfrm>
          <a:off x="222504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56</xdr:row>
      <xdr:rowOff>109728</xdr:rowOff>
    </xdr:from>
    <xdr:to>
      <xdr:col>32</xdr:col>
      <xdr:colOff>276225</xdr:colOff>
      <xdr:row>56</xdr:row>
      <xdr:rowOff>109728</xdr:rowOff>
    </xdr:to>
    <xdr:cxnSp macro="">
      <xdr:nvCxnSpPr>
        <xdr:cNvPr id="421" name="直線コネクタ 420"/>
        <xdr:cNvCxnSpPr/>
      </xdr:nvCxnSpPr>
      <xdr:spPr>
        <a:xfrm>
          <a:off x="22072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12209</xdr:rowOff>
    </xdr:from>
    <xdr:ext cx="469744" cy="259045"/>
    <xdr:sp macro="" textlink="">
      <xdr:nvSpPr>
        <xdr:cNvPr id="422" name="【保健センター・保健所】&#10;一人当たり面積平均値テキスト"/>
        <xdr:cNvSpPr txBox="1"/>
      </xdr:nvSpPr>
      <xdr:spPr>
        <a:xfrm>
          <a:off x="22250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33782</xdr:rowOff>
    </xdr:from>
    <xdr:to>
      <xdr:col>32</xdr:col>
      <xdr:colOff>238125</xdr:colOff>
      <xdr:row>61</xdr:row>
      <xdr:rowOff>135382</xdr:rowOff>
    </xdr:to>
    <xdr:sp macro="" textlink="">
      <xdr:nvSpPr>
        <xdr:cNvPr id="423" name="フローチャート : 判断 422"/>
        <xdr:cNvSpPr/>
      </xdr:nvSpPr>
      <xdr:spPr>
        <a:xfrm>
          <a:off x="22110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164084</xdr:rowOff>
    </xdr:from>
    <xdr:to>
      <xdr:col>32</xdr:col>
      <xdr:colOff>238125</xdr:colOff>
      <xdr:row>60</xdr:row>
      <xdr:rowOff>94234</xdr:rowOff>
    </xdr:to>
    <xdr:sp macro="" textlink="">
      <xdr:nvSpPr>
        <xdr:cNvPr id="429" name="円/楕円 428"/>
        <xdr:cNvSpPr/>
      </xdr:nvSpPr>
      <xdr:spPr>
        <a:xfrm>
          <a:off x="221107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15511</xdr:rowOff>
    </xdr:from>
    <xdr:ext cx="469744" cy="259045"/>
    <xdr:sp macro="" textlink="">
      <xdr:nvSpPr>
        <xdr:cNvPr id="430" name="【保健センター・保健所】&#10;一人当たり面積該当値テキスト"/>
        <xdr:cNvSpPr txBox="1"/>
      </xdr:nvSpPr>
      <xdr:spPr>
        <a:xfrm>
          <a:off x="22250400" y="1013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8" name="正方形/長方形 43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42" name="テキスト ボックス 44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0" name="テキスト ボックス 4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3"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89536</xdr:rowOff>
    </xdr:from>
    <xdr:to>
      <xdr:col>23</xdr:col>
      <xdr:colOff>516889</xdr:colOff>
      <xdr:row>85</xdr:row>
      <xdr:rowOff>95250</xdr:rowOff>
    </xdr:to>
    <xdr:cxnSp macro="">
      <xdr:nvCxnSpPr>
        <xdr:cNvPr id="454" name="直線コネクタ 453"/>
        <xdr:cNvCxnSpPr/>
      </xdr:nvCxnSpPr>
      <xdr:spPr>
        <a:xfrm flipV="1">
          <a:off x="16318864" y="1346263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99077</xdr:rowOff>
    </xdr:from>
    <xdr:ext cx="405111" cy="259045"/>
    <xdr:sp macro="" textlink="">
      <xdr:nvSpPr>
        <xdr:cNvPr id="455" name="【消防施設】&#10;有形固定資産減価償却率最小値テキスト"/>
        <xdr:cNvSpPr txBox="1"/>
      </xdr:nvSpPr>
      <xdr:spPr>
        <a:xfrm>
          <a:off x="164084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428625</xdr:colOff>
      <xdr:row>85</xdr:row>
      <xdr:rowOff>95250</xdr:rowOff>
    </xdr:from>
    <xdr:to>
      <xdr:col>23</xdr:col>
      <xdr:colOff>606425</xdr:colOff>
      <xdr:row>85</xdr:row>
      <xdr:rowOff>95250</xdr:rowOff>
    </xdr:to>
    <xdr:cxnSp macro="">
      <xdr:nvCxnSpPr>
        <xdr:cNvPr id="456" name="直線コネクタ 455"/>
        <xdr:cNvCxnSpPr/>
      </xdr:nvCxnSpPr>
      <xdr:spPr>
        <a:xfrm>
          <a:off x="16230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36213</xdr:rowOff>
    </xdr:from>
    <xdr:ext cx="405111" cy="259045"/>
    <xdr:sp macro="" textlink="">
      <xdr:nvSpPr>
        <xdr:cNvPr id="457" name="【消防施設】&#10;有形固定資産減価償却率最大値テキスト"/>
        <xdr:cNvSpPr txBox="1"/>
      </xdr:nvSpPr>
      <xdr:spPr>
        <a:xfrm>
          <a:off x="164084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23</xdr:col>
      <xdr:colOff>428625</xdr:colOff>
      <xdr:row>78</xdr:row>
      <xdr:rowOff>89536</xdr:rowOff>
    </xdr:from>
    <xdr:to>
      <xdr:col>23</xdr:col>
      <xdr:colOff>606425</xdr:colOff>
      <xdr:row>78</xdr:row>
      <xdr:rowOff>89536</xdr:rowOff>
    </xdr:to>
    <xdr:cxnSp macro="">
      <xdr:nvCxnSpPr>
        <xdr:cNvPr id="458" name="直線コネクタ 457"/>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74313</xdr:rowOff>
    </xdr:from>
    <xdr:ext cx="405111" cy="259045"/>
    <xdr:sp macro="" textlink="">
      <xdr:nvSpPr>
        <xdr:cNvPr id="459" name="【消防施設】&#10;有形固定資産減価償却率平均値テキスト"/>
        <xdr:cNvSpPr txBox="1"/>
      </xdr:nvSpPr>
      <xdr:spPr>
        <a:xfrm>
          <a:off x="164084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95886</xdr:rowOff>
    </xdr:from>
    <xdr:to>
      <xdr:col>23</xdr:col>
      <xdr:colOff>568325</xdr:colOff>
      <xdr:row>82</xdr:row>
      <xdr:rowOff>26036</xdr:rowOff>
    </xdr:to>
    <xdr:sp macro="" textlink="">
      <xdr:nvSpPr>
        <xdr:cNvPr id="460" name="フローチャート : 判断 459"/>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113030</xdr:rowOff>
    </xdr:from>
    <xdr:to>
      <xdr:col>23</xdr:col>
      <xdr:colOff>568325</xdr:colOff>
      <xdr:row>80</xdr:row>
      <xdr:rowOff>43180</xdr:rowOff>
    </xdr:to>
    <xdr:sp macro="" textlink="">
      <xdr:nvSpPr>
        <xdr:cNvPr id="466" name="円/楕円 465"/>
        <xdr:cNvSpPr/>
      </xdr:nvSpPr>
      <xdr:spPr>
        <a:xfrm>
          <a:off x="16268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135907</xdr:rowOff>
    </xdr:from>
    <xdr:ext cx="405111" cy="259045"/>
    <xdr:sp macro="" textlink="">
      <xdr:nvSpPr>
        <xdr:cNvPr id="467" name="【消防施設】&#10;有形固定資産減価償却率該当値テキスト"/>
        <xdr:cNvSpPr txBox="1"/>
      </xdr:nvSpPr>
      <xdr:spPr>
        <a:xfrm>
          <a:off x="164084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8" name="正方形/長方形 46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5" name="正方形/長方形 47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6" name="テキスト ボックス 4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7" name="直線コネクタ 4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8" name="直線コネクタ 4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9" name="テキスト ボックス 4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0" name="直線コネクタ 4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1" name="テキスト ボックス 4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2" name="直線コネクタ 4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3" name="テキスト ボックス 4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4" name="直線コネクタ 4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5" name="テキスト ボックス 4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6" name="直線コネクタ 4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7" name="テキスト ボックス 4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8" name="直線コネクタ 4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9" name="テキスト ボックス 4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2"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31569</xdr:rowOff>
    </xdr:from>
    <xdr:to>
      <xdr:col>32</xdr:col>
      <xdr:colOff>186689</xdr:colOff>
      <xdr:row>85</xdr:row>
      <xdr:rowOff>124642</xdr:rowOff>
    </xdr:to>
    <xdr:cxnSp macro="">
      <xdr:nvCxnSpPr>
        <xdr:cNvPr id="493" name="直線コネクタ 492"/>
        <xdr:cNvCxnSpPr/>
      </xdr:nvCxnSpPr>
      <xdr:spPr>
        <a:xfrm flipV="1">
          <a:off x="22160864" y="13404669"/>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128469</xdr:rowOff>
    </xdr:from>
    <xdr:ext cx="469744" cy="259045"/>
    <xdr:sp macro="" textlink="">
      <xdr:nvSpPr>
        <xdr:cNvPr id="494" name="【消防施設】&#10;一人当たり面積最小値テキスト"/>
        <xdr:cNvSpPr txBox="1"/>
      </xdr:nvSpPr>
      <xdr:spPr>
        <a:xfrm>
          <a:off x="222504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85</xdr:row>
      <xdr:rowOff>124642</xdr:rowOff>
    </xdr:from>
    <xdr:to>
      <xdr:col>32</xdr:col>
      <xdr:colOff>276225</xdr:colOff>
      <xdr:row>85</xdr:row>
      <xdr:rowOff>124642</xdr:rowOff>
    </xdr:to>
    <xdr:cxnSp macro="">
      <xdr:nvCxnSpPr>
        <xdr:cNvPr id="495" name="直線コネクタ 494"/>
        <xdr:cNvCxnSpPr/>
      </xdr:nvCxnSpPr>
      <xdr:spPr>
        <a:xfrm>
          <a:off x="22072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149696</xdr:rowOff>
    </xdr:from>
    <xdr:ext cx="469744" cy="259045"/>
    <xdr:sp macro="" textlink="">
      <xdr:nvSpPr>
        <xdr:cNvPr id="496" name="【消防施設】&#10;一人当たり面積最大値テキスト"/>
        <xdr:cNvSpPr txBox="1"/>
      </xdr:nvSpPr>
      <xdr:spPr>
        <a:xfrm>
          <a:off x="22250400" y="1317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78</xdr:row>
      <xdr:rowOff>31569</xdr:rowOff>
    </xdr:from>
    <xdr:to>
      <xdr:col>32</xdr:col>
      <xdr:colOff>276225</xdr:colOff>
      <xdr:row>78</xdr:row>
      <xdr:rowOff>31569</xdr:rowOff>
    </xdr:to>
    <xdr:cxnSp macro="">
      <xdr:nvCxnSpPr>
        <xdr:cNvPr id="497" name="直線コネクタ 496"/>
        <xdr:cNvCxnSpPr/>
      </xdr:nvCxnSpPr>
      <xdr:spPr>
        <a:xfrm>
          <a:off x="22072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153869</xdr:rowOff>
    </xdr:from>
    <xdr:ext cx="469744" cy="259045"/>
    <xdr:sp macro="" textlink="">
      <xdr:nvSpPr>
        <xdr:cNvPr id="498" name="【消防施設】&#10;一人当たり面積平均値テキスト"/>
        <xdr:cNvSpPr txBox="1"/>
      </xdr:nvSpPr>
      <xdr:spPr>
        <a:xfrm>
          <a:off x="22250400" y="1404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130992</xdr:rowOff>
    </xdr:from>
    <xdr:to>
      <xdr:col>32</xdr:col>
      <xdr:colOff>238125</xdr:colOff>
      <xdr:row>83</xdr:row>
      <xdr:rowOff>61142</xdr:rowOff>
    </xdr:to>
    <xdr:sp macro="" textlink="">
      <xdr:nvSpPr>
        <xdr:cNvPr id="499" name="フローチャート : 判断 498"/>
        <xdr:cNvSpPr/>
      </xdr:nvSpPr>
      <xdr:spPr>
        <a:xfrm>
          <a:off x="22110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90170</xdr:rowOff>
    </xdr:from>
    <xdr:to>
      <xdr:col>32</xdr:col>
      <xdr:colOff>238125</xdr:colOff>
      <xdr:row>84</xdr:row>
      <xdr:rowOff>20320</xdr:rowOff>
    </xdr:to>
    <xdr:sp macro="" textlink="">
      <xdr:nvSpPr>
        <xdr:cNvPr id="505" name="円/楕円 504"/>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68597</xdr:rowOff>
    </xdr:from>
    <xdr:ext cx="469744" cy="259045"/>
    <xdr:sp macro="" textlink="">
      <xdr:nvSpPr>
        <xdr:cNvPr id="506" name="【消防施設】&#10;一人当たり面積該当値テキスト"/>
        <xdr:cNvSpPr txBox="1"/>
      </xdr:nvSpPr>
      <xdr:spPr>
        <a:xfrm>
          <a:off x="22250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7" name="正方形/長方形 50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4" name="正方形/長方形 51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7" name="テキスト ボックス 51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8" name="直線コネクタ 5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9" name="テキスト ボックス 5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0" name="直線コネクタ 5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1" name="テキスト ボックス 5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2" name="直線コネクタ 5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3" name="テキスト ボックス 5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4" name="直線コネクタ 5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5" name="テキスト ボックス 5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6" name="直線コネクタ 5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27" name="テキスト ボックス 5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3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531" name="直線コネクタ 530"/>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32"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33" name="直線コネクタ 532"/>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34"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35" name="直線コネクタ 53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127652</xdr:rowOff>
    </xdr:from>
    <xdr:ext cx="405111" cy="259045"/>
    <xdr:sp macro="" textlink="">
      <xdr:nvSpPr>
        <xdr:cNvPr id="536" name="【庁舎】&#10;有形固定資産減価償却率平均値テキスト"/>
        <xdr:cNvSpPr txBox="1"/>
      </xdr:nvSpPr>
      <xdr:spPr>
        <a:xfrm>
          <a:off x="16408400" y="1812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537" name="フローチャート : 判断 536"/>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120650</xdr:rowOff>
    </xdr:from>
    <xdr:to>
      <xdr:col>23</xdr:col>
      <xdr:colOff>568325</xdr:colOff>
      <xdr:row>104</xdr:row>
      <xdr:rowOff>50800</xdr:rowOff>
    </xdr:to>
    <xdr:sp macro="" textlink="">
      <xdr:nvSpPr>
        <xdr:cNvPr id="543" name="円/楕円 542"/>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143527</xdr:rowOff>
    </xdr:from>
    <xdr:ext cx="405111" cy="259045"/>
    <xdr:sp macro="" textlink="">
      <xdr:nvSpPr>
        <xdr:cNvPr id="544" name="【庁舎】&#10;有形固定資産減価償却率該当値テキスト"/>
        <xdr:cNvSpPr txBox="1"/>
      </xdr:nvSpPr>
      <xdr:spPr>
        <a:xfrm>
          <a:off x="164084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5" name="正方形/長方形 54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52" name="正方形/長方形 55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5" name="直線コネクタ 5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6" name="テキスト ボックス 5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7" name="直線コネクタ 5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8" name="テキスト ボックス 5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9" name="直線コネクタ 5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0" name="テキスト ボックス 5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1" name="直線コネクタ 5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2" name="テキスト ボックス 5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3" name="直線コネクタ 5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4" name="テキスト ボックス 5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5" name="直線コネクタ 5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6" name="テキスト ボックス 5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570" name="直線コネクタ 569"/>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571"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572" name="直線コネクタ 571"/>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573"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574" name="直線コネクタ 573"/>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33582</xdr:rowOff>
    </xdr:from>
    <xdr:ext cx="469744" cy="259045"/>
    <xdr:sp macro="" textlink="">
      <xdr:nvSpPr>
        <xdr:cNvPr id="575" name="【庁舎】&#10;一人当たり面積平均値テキスト"/>
        <xdr:cNvSpPr txBox="1"/>
      </xdr:nvSpPr>
      <xdr:spPr>
        <a:xfrm>
          <a:off x="22250400" y="1786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576" name="フローチャート : 判断 575"/>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77651</xdr:rowOff>
    </xdr:from>
    <xdr:to>
      <xdr:col>32</xdr:col>
      <xdr:colOff>238125</xdr:colOff>
      <xdr:row>107</xdr:row>
      <xdr:rowOff>7801</xdr:rowOff>
    </xdr:to>
    <xdr:sp macro="" textlink="">
      <xdr:nvSpPr>
        <xdr:cNvPr id="582" name="円/楕円 581"/>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56078</xdr:rowOff>
    </xdr:from>
    <xdr:ext cx="469744" cy="259045"/>
    <xdr:sp macro="" textlink="">
      <xdr:nvSpPr>
        <xdr:cNvPr id="583" name="【庁舎】&#10;一人当たり面積該当値テキスト"/>
        <xdr:cNvSpPr txBox="1"/>
      </xdr:nvSpPr>
      <xdr:spPr>
        <a:xfrm>
          <a:off x="222504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4" name="正方形/長方形 58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6" name="テキスト ボックス 58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類似団体と比較して特に有形固定資産減価償却率が高くなっている施設は、保健センター、消防施設、町民会館、庁舎であり、特に低くなっている施設は一般廃棄物処理施設、体育館・プールである。</a:t>
          </a:r>
          <a:endParaRPr kumimoji="1" lang="en-US" altLang="ja-JP" sz="1300">
            <a:latin typeface="ＭＳ Ｐゴシック"/>
          </a:endParaRPr>
        </a:p>
        <a:p>
          <a:r>
            <a:rPr kumimoji="1" lang="ja-JP" altLang="en-US" sz="1300">
              <a:latin typeface="ＭＳ Ｐゴシック"/>
            </a:rPr>
            <a:t>　保健センター、町民会館については、類似団体内の最大値となっており、一般廃棄物処理施設については類似団体内の最小値となっている。</a:t>
          </a:r>
          <a:endParaRPr kumimoji="1" lang="en-US" altLang="ja-JP" sz="1300">
            <a:latin typeface="ＭＳ Ｐゴシック"/>
          </a:endParaRPr>
        </a:p>
        <a:p>
          <a:r>
            <a:rPr kumimoji="1" lang="ja-JP" altLang="en-US" sz="1300">
              <a:latin typeface="ＭＳ Ｐゴシック"/>
            </a:rPr>
            <a:t>　保健センターは、平成１１年度に着工・完成し、築１７年が経過している。町民会館については、昭和５７年の建築で施設全体の老朽化が進んでおり、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老朽化及び利用状況の把握を行った上で適切な維持管理を行</a:t>
          </a:r>
          <a:r>
            <a:rPr kumimoji="1" lang="ja-JP" altLang="en-US" sz="1300">
              <a:solidFill>
                <a:schemeClr val="dk1"/>
              </a:solidFill>
              <a:effectLst/>
              <a:latin typeface="+mn-lt"/>
              <a:ea typeface="+mn-ea"/>
              <a:cs typeface="+mn-cs"/>
            </a:rPr>
            <a:t>っていく。</a:t>
          </a:r>
          <a:endParaRPr kumimoji="1" lang="en-US" altLang="ja-JP" sz="1300">
            <a:latin typeface="ＭＳ Ｐゴシック"/>
          </a:endParaRPr>
        </a:p>
        <a:p>
          <a:r>
            <a:rPr kumimoji="1" lang="ja-JP" altLang="en-US" sz="1300">
              <a:latin typeface="ＭＳ Ｐゴシック"/>
            </a:rPr>
            <a:t>　一般廃棄物処理施設には浄化センターがあり、平成５年から１２年にかけて建築されたもので、建築後３０年未満しか経過しておらず、耐震化や老朽化対策は考慮されていない。現在、浄化センターでは「越知町浄化センター長寿命化計画」に基づき、耐用年数の経過した電気設備について更新を行っているが、管渠については長寿命化計画が未策定のため、今後は計画を策定し、費用の平準化・コストの縮減を図っていく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
5,995
111.95
5,023,945
4,819,088
100,224
2,793,946
6,266,166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人口の減少や全国平均を上回る高齢化率（平成</a:t>
          </a:r>
          <a:r>
            <a:rPr kumimoji="1" lang="en-US" altLang="ja-JP" sz="1300" baseline="0">
              <a:latin typeface="ＭＳ Ｐゴシック"/>
            </a:rPr>
            <a:t>27</a:t>
          </a:r>
          <a:r>
            <a:rPr kumimoji="1" lang="ja-JP" altLang="en-US" sz="1300" baseline="0">
              <a:latin typeface="ＭＳ Ｐゴシック"/>
            </a:rPr>
            <a:t>年度末</a:t>
          </a:r>
          <a:r>
            <a:rPr kumimoji="1" lang="en-US" altLang="ja-JP" sz="1300" baseline="0">
              <a:latin typeface="ＭＳ Ｐゴシック"/>
            </a:rPr>
            <a:t>43.73%</a:t>
          </a:r>
          <a:r>
            <a:rPr kumimoji="1" lang="ja-JP" altLang="en-US" sz="1300" baseline="0">
              <a:latin typeface="ＭＳ Ｐゴシック"/>
            </a:rPr>
            <a:t>）に加え、町内に中心となる産業がないことなどにより税収入は落ち込んでおり、類似団体平均をかなり下回っている。歳出の徹底的な見直しなどを効率的に進めるとともに、税の収納率向上などを引き続き強化して歳入確保に努め、自主財源の確保に取り組んで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ここ数年上昇傾向で平成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4.3</a:t>
          </a:r>
          <a:r>
            <a:rPr kumimoji="1" lang="ja-JP" altLang="en-US" sz="1300">
              <a:latin typeface="ＭＳ Ｐゴシック"/>
            </a:rPr>
            <a:t>ポイントと大幅に上昇したが、今年度は</a:t>
          </a:r>
          <a:r>
            <a:rPr kumimoji="1" lang="en-US" altLang="ja-JP" sz="1300">
              <a:latin typeface="ＭＳ Ｐゴシック"/>
            </a:rPr>
            <a:t>6</a:t>
          </a:r>
          <a:r>
            <a:rPr kumimoji="1" lang="ja-JP" altLang="en-US" sz="1300">
              <a:latin typeface="ＭＳ Ｐゴシック"/>
            </a:rPr>
            <a:t>ポイント減少している。その要因は負担金の減少と、県支出金や繰入金等特定財源の増、特別会計への繰出金の減などによるものである。それでもまだ類似団体平均と比較すると</a:t>
          </a:r>
          <a:r>
            <a:rPr kumimoji="1" lang="en-US" altLang="ja-JP" sz="1300">
              <a:latin typeface="ＭＳ Ｐゴシック"/>
            </a:rPr>
            <a:t>4.1</a:t>
          </a:r>
          <a:r>
            <a:rPr kumimoji="1" lang="ja-JP" altLang="en-US" sz="1300">
              <a:latin typeface="ＭＳ Ｐゴシック"/>
            </a:rPr>
            <a:t>ポイント上回っているので、今後はより一層経常経費の削減に取り組み、交付税措置のある地方債以外の借入を抑制するなど、積極的な義務的経費の削減に努める。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66</xdr:row>
      <xdr:rowOff>18204</xdr:rowOff>
    </xdr:to>
    <xdr:cxnSp macro="">
      <xdr:nvCxnSpPr>
        <xdr:cNvPr id="132" name="直線コネクタ 131"/>
        <xdr:cNvCxnSpPr/>
      </xdr:nvCxnSpPr>
      <xdr:spPr>
        <a:xfrm flipV="1">
          <a:off x="4114800" y="1109260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16721</xdr:rowOff>
    </xdr:from>
    <xdr:to>
      <xdr:col>6</xdr:col>
      <xdr:colOff>0</xdr:colOff>
      <xdr:row>66</xdr:row>
      <xdr:rowOff>18204</xdr:rowOff>
    </xdr:to>
    <xdr:cxnSp macro="">
      <xdr:nvCxnSpPr>
        <xdr:cNvPr id="135" name="直線コネクタ 134"/>
        <xdr:cNvCxnSpPr/>
      </xdr:nvCxnSpPr>
      <xdr:spPr>
        <a:xfrm>
          <a:off x="3225800" y="1116097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16721</xdr:rowOff>
    </xdr:from>
    <xdr:to>
      <xdr:col>4</xdr:col>
      <xdr:colOff>482600</xdr:colOff>
      <xdr:row>65</xdr:row>
      <xdr:rowOff>20744</xdr:rowOff>
    </xdr:to>
    <xdr:cxnSp macro="">
      <xdr:nvCxnSpPr>
        <xdr:cNvPr id="138" name="直線コネクタ 137"/>
        <xdr:cNvCxnSpPr/>
      </xdr:nvCxnSpPr>
      <xdr:spPr>
        <a:xfrm flipV="1">
          <a:off x="2336800" y="111609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99695</xdr:rowOff>
    </xdr:from>
    <xdr:to>
      <xdr:col>3</xdr:col>
      <xdr:colOff>279400</xdr:colOff>
      <xdr:row>65</xdr:row>
      <xdr:rowOff>20744</xdr:rowOff>
    </xdr:to>
    <xdr:cxnSp macro="">
      <xdr:nvCxnSpPr>
        <xdr:cNvPr id="141" name="直線コネクタ 140"/>
        <xdr:cNvCxnSpPr/>
      </xdr:nvCxnSpPr>
      <xdr:spPr>
        <a:xfrm>
          <a:off x="1447800" y="1107249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1" name="円/楕円 150"/>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41081</xdr:rowOff>
    </xdr:from>
    <xdr:ext cx="762000" cy="259045"/>
    <xdr:sp macro="" textlink="">
      <xdr:nvSpPr>
        <xdr:cNvPr id="152"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138854</xdr:rowOff>
    </xdr:from>
    <xdr:to>
      <xdr:col>6</xdr:col>
      <xdr:colOff>50800</xdr:colOff>
      <xdr:row>66</xdr:row>
      <xdr:rowOff>69004</xdr:rowOff>
    </xdr:to>
    <xdr:sp macro="" textlink="">
      <xdr:nvSpPr>
        <xdr:cNvPr id="153" name="円/楕円 152"/>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53781</xdr:rowOff>
    </xdr:from>
    <xdr:ext cx="736600" cy="259045"/>
    <xdr:sp macro="" textlink="">
      <xdr:nvSpPr>
        <xdr:cNvPr id="154" name="テキスト ボックス 153"/>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137371</xdr:rowOff>
    </xdr:from>
    <xdr:to>
      <xdr:col>4</xdr:col>
      <xdr:colOff>533400</xdr:colOff>
      <xdr:row>65</xdr:row>
      <xdr:rowOff>67521</xdr:rowOff>
    </xdr:to>
    <xdr:sp macro="" textlink="">
      <xdr:nvSpPr>
        <xdr:cNvPr id="155" name="円/楕円 154"/>
        <xdr:cNvSpPr/>
      </xdr:nvSpPr>
      <xdr:spPr>
        <a:xfrm>
          <a:off x="3175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52298</xdr:rowOff>
    </xdr:from>
    <xdr:ext cx="762000" cy="259045"/>
    <xdr:sp macro="" textlink="">
      <xdr:nvSpPr>
        <xdr:cNvPr id="156" name="テキスト ボックス 155"/>
        <xdr:cNvSpPr txBox="1"/>
      </xdr:nvSpPr>
      <xdr:spPr>
        <a:xfrm>
          <a:off x="2844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7" name="円/楕円 156"/>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8" name="テキスト ボックス 157"/>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48895</xdr:rowOff>
    </xdr:from>
    <xdr:to>
      <xdr:col>2</xdr:col>
      <xdr:colOff>127000</xdr:colOff>
      <xdr:row>64</xdr:row>
      <xdr:rowOff>150495</xdr:rowOff>
    </xdr:to>
    <xdr:sp macro="" textlink="">
      <xdr:nvSpPr>
        <xdr:cNvPr id="159" name="円/楕円 158"/>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135272</xdr:rowOff>
    </xdr:from>
    <xdr:ext cx="762000" cy="259045"/>
    <xdr:sp macro="" textlink="">
      <xdr:nvSpPr>
        <xdr:cNvPr id="160" name="テキスト ボックス 159"/>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[244,862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人口減少による分母の減少と、事業量増による職員数の増加がここ数年の増額の要因である。今後も事務の効率化等を図ることにより経常的な物件費の抑制に努めていく必要がある。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31882</xdr:rowOff>
    </xdr:from>
    <xdr:to>
      <xdr:col>7</xdr:col>
      <xdr:colOff>152400</xdr:colOff>
      <xdr:row>83</xdr:row>
      <xdr:rowOff>62694</xdr:rowOff>
    </xdr:to>
    <xdr:cxnSp macro="">
      <xdr:nvCxnSpPr>
        <xdr:cNvPr id="194" name="直線コネクタ 193"/>
        <xdr:cNvCxnSpPr/>
      </xdr:nvCxnSpPr>
      <xdr:spPr>
        <a:xfrm>
          <a:off x="4114800" y="14262232"/>
          <a:ext cx="8382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12917</xdr:rowOff>
    </xdr:from>
    <xdr:to>
      <xdr:col>6</xdr:col>
      <xdr:colOff>0</xdr:colOff>
      <xdr:row>83</xdr:row>
      <xdr:rowOff>31882</xdr:rowOff>
    </xdr:to>
    <xdr:cxnSp macro="">
      <xdr:nvCxnSpPr>
        <xdr:cNvPr id="197" name="直線コネクタ 196"/>
        <xdr:cNvCxnSpPr/>
      </xdr:nvCxnSpPr>
      <xdr:spPr>
        <a:xfrm>
          <a:off x="3225800" y="14243267"/>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160020</xdr:rowOff>
    </xdr:from>
    <xdr:to>
      <xdr:col>4</xdr:col>
      <xdr:colOff>482600</xdr:colOff>
      <xdr:row>83</xdr:row>
      <xdr:rowOff>12917</xdr:rowOff>
    </xdr:to>
    <xdr:cxnSp macro="">
      <xdr:nvCxnSpPr>
        <xdr:cNvPr id="200" name="直線コネクタ 199"/>
        <xdr:cNvCxnSpPr/>
      </xdr:nvCxnSpPr>
      <xdr:spPr>
        <a:xfrm>
          <a:off x="2336800" y="14218920"/>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160020</xdr:rowOff>
    </xdr:from>
    <xdr:to>
      <xdr:col>3</xdr:col>
      <xdr:colOff>279400</xdr:colOff>
      <xdr:row>82</xdr:row>
      <xdr:rowOff>161178</xdr:rowOff>
    </xdr:to>
    <xdr:cxnSp macro="">
      <xdr:nvCxnSpPr>
        <xdr:cNvPr id="203" name="直線コネクタ 202"/>
        <xdr:cNvCxnSpPr/>
      </xdr:nvCxnSpPr>
      <xdr:spPr>
        <a:xfrm flipV="1">
          <a:off x="1447800" y="14218920"/>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11894</xdr:rowOff>
    </xdr:from>
    <xdr:to>
      <xdr:col>7</xdr:col>
      <xdr:colOff>203200</xdr:colOff>
      <xdr:row>83</xdr:row>
      <xdr:rowOff>113494</xdr:rowOff>
    </xdr:to>
    <xdr:sp macro="" textlink="">
      <xdr:nvSpPr>
        <xdr:cNvPr id="213" name="円/楕円 212"/>
        <xdr:cNvSpPr/>
      </xdr:nvSpPr>
      <xdr:spPr>
        <a:xfrm>
          <a:off x="4902200" y="142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155421</xdr:rowOff>
    </xdr:from>
    <xdr:ext cx="762000" cy="259045"/>
    <xdr:sp macro="" textlink="">
      <xdr:nvSpPr>
        <xdr:cNvPr id="214" name="人件費・物件費等の状況該当値テキスト"/>
        <xdr:cNvSpPr txBox="1"/>
      </xdr:nvSpPr>
      <xdr:spPr>
        <a:xfrm>
          <a:off x="5041900" y="142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244,862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152532</xdr:rowOff>
    </xdr:from>
    <xdr:to>
      <xdr:col>6</xdr:col>
      <xdr:colOff>50800</xdr:colOff>
      <xdr:row>83</xdr:row>
      <xdr:rowOff>82682</xdr:rowOff>
    </xdr:to>
    <xdr:sp macro="" textlink="">
      <xdr:nvSpPr>
        <xdr:cNvPr id="215" name="円/楕円 214"/>
        <xdr:cNvSpPr/>
      </xdr:nvSpPr>
      <xdr:spPr>
        <a:xfrm>
          <a:off x="4064000" y="142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67459</xdr:rowOff>
    </xdr:from>
    <xdr:ext cx="736600" cy="259045"/>
    <xdr:sp macro="" textlink="">
      <xdr:nvSpPr>
        <xdr:cNvPr id="216" name="テキスト ボックス 215"/>
        <xdr:cNvSpPr txBox="1"/>
      </xdr:nvSpPr>
      <xdr:spPr>
        <a:xfrm>
          <a:off x="3733800" y="1429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229,539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133567</xdr:rowOff>
    </xdr:from>
    <xdr:to>
      <xdr:col>4</xdr:col>
      <xdr:colOff>533400</xdr:colOff>
      <xdr:row>83</xdr:row>
      <xdr:rowOff>63717</xdr:rowOff>
    </xdr:to>
    <xdr:sp macro="" textlink="">
      <xdr:nvSpPr>
        <xdr:cNvPr id="217" name="円/楕円 216"/>
        <xdr:cNvSpPr/>
      </xdr:nvSpPr>
      <xdr:spPr>
        <a:xfrm>
          <a:off x="3175000" y="141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48494</xdr:rowOff>
    </xdr:from>
    <xdr:ext cx="762000" cy="259045"/>
    <xdr:sp macro="" textlink="">
      <xdr:nvSpPr>
        <xdr:cNvPr id="218" name="テキスト ボックス 217"/>
        <xdr:cNvSpPr txBox="1"/>
      </xdr:nvSpPr>
      <xdr:spPr>
        <a:xfrm>
          <a:off x="2844800" y="1427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109220</xdr:rowOff>
    </xdr:from>
    <xdr:to>
      <xdr:col>3</xdr:col>
      <xdr:colOff>330200</xdr:colOff>
      <xdr:row>83</xdr:row>
      <xdr:rowOff>39370</xdr:rowOff>
    </xdr:to>
    <xdr:sp macro="" textlink="">
      <xdr:nvSpPr>
        <xdr:cNvPr id="219" name="円/楕円 218"/>
        <xdr:cNvSpPr/>
      </xdr:nvSpPr>
      <xdr:spPr>
        <a:xfrm>
          <a:off x="2286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49547</xdr:rowOff>
    </xdr:from>
    <xdr:ext cx="762000" cy="259045"/>
    <xdr:sp macro="" textlink="">
      <xdr:nvSpPr>
        <xdr:cNvPr id="220" name="テキスト ボックス 219"/>
        <xdr:cNvSpPr txBox="1"/>
      </xdr:nvSpPr>
      <xdr:spPr>
        <a:xfrm>
          <a:off x="1955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110378</xdr:rowOff>
    </xdr:from>
    <xdr:to>
      <xdr:col>2</xdr:col>
      <xdr:colOff>127000</xdr:colOff>
      <xdr:row>83</xdr:row>
      <xdr:rowOff>40528</xdr:rowOff>
    </xdr:to>
    <xdr:sp macro="" textlink="">
      <xdr:nvSpPr>
        <xdr:cNvPr id="221" name="円/楕円 220"/>
        <xdr:cNvSpPr/>
      </xdr:nvSpPr>
      <xdr:spPr>
        <a:xfrm>
          <a:off x="1397000" y="14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25305</xdr:rowOff>
    </xdr:from>
    <xdr:ext cx="762000" cy="259045"/>
    <xdr:sp macro="" textlink="">
      <xdr:nvSpPr>
        <xdr:cNvPr id="222" name="テキスト ボックス 221"/>
        <xdr:cNvSpPr txBox="1"/>
      </xdr:nvSpPr>
      <xdr:spPr>
        <a:xfrm>
          <a:off x="1066800" y="1425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2.2</a:t>
          </a:r>
          <a:r>
            <a:rPr kumimoji="1" lang="ja-JP" altLang="en-US" sz="1300">
              <a:latin typeface="ＭＳ Ｐゴシック"/>
            </a:rPr>
            <a:t>ポイント上回っており、高い水準で推移している。その要因としては、平成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月に給与構造の見直しを実施しているが、平成</a:t>
          </a:r>
          <a:r>
            <a:rPr kumimoji="1" lang="en-US" altLang="ja-JP" sz="1300">
              <a:latin typeface="ＭＳ Ｐゴシック"/>
            </a:rPr>
            <a:t>15</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年度まで新規職員採用を抑制したことなどから、給料表の</a:t>
          </a:r>
          <a:r>
            <a:rPr kumimoji="1" lang="en-US" altLang="ja-JP" sz="1300">
              <a:latin typeface="ＭＳ Ｐゴシック"/>
            </a:rPr>
            <a:t>4</a:t>
          </a:r>
          <a:r>
            <a:rPr kumimoji="1" lang="ja-JP" altLang="en-US" sz="1300">
              <a:latin typeface="ＭＳ Ｐゴシック"/>
            </a:rPr>
            <a:t>級から</a:t>
          </a:r>
          <a:r>
            <a:rPr kumimoji="1" lang="en-US" altLang="ja-JP" sz="1300">
              <a:latin typeface="ＭＳ Ｐゴシック"/>
            </a:rPr>
            <a:t>6</a:t>
          </a:r>
          <a:r>
            <a:rPr kumimoji="1" lang="ja-JP" altLang="en-US" sz="1300">
              <a:latin typeface="ＭＳ Ｐゴシック"/>
            </a:rPr>
            <a:t>級が過半数以上を占めているためである。</a:t>
          </a:r>
          <a:endParaRPr kumimoji="1" lang="en-US" altLang="ja-JP" sz="1300">
            <a:latin typeface="ＭＳ Ｐゴシック"/>
          </a:endParaRPr>
        </a:p>
        <a:p>
          <a:r>
            <a:rPr kumimoji="1" lang="ja-JP" altLang="en-US" sz="1300">
              <a:latin typeface="ＭＳ Ｐゴシック"/>
            </a:rPr>
            <a:t>　今後も国の制度に準拠し、給与の適正化に努める。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109643</xdr:rowOff>
    </xdr:to>
    <xdr:cxnSp macro="">
      <xdr:nvCxnSpPr>
        <xdr:cNvPr id="256" name="直線コネクタ 255"/>
        <xdr:cNvCxnSpPr/>
      </xdr:nvCxnSpPr>
      <xdr:spPr>
        <a:xfrm>
          <a:off x="16179800" y="1481412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69427</xdr:rowOff>
    </xdr:to>
    <xdr:cxnSp macro="">
      <xdr:nvCxnSpPr>
        <xdr:cNvPr id="259" name="直線コネクタ 258"/>
        <xdr:cNvCxnSpPr/>
      </xdr:nvCxnSpPr>
      <xdr:spPr>
        <a:xfrm>
          <a:off x="15290800" y="1475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90</xdr:row>
      <xdr:rowOff>35137</xdr:rowOff>
    </xdr:to>
    <xdr:cxnSp macro="">
      <xdr:nvCxnSpPr>
        <xdr:cNvPr id="262" name="直線コネクタ 261"/>
        <xdr:cNvCxnSpPr/>
      </xdr:nvCxnSpPr>
      <xdr:spPr>
        <a:xfrm flipV="1">
          <a:off x="14401800" y="1475782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4" name="テキスト ボックス 263"/>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19050</xdr:rowOff>
    </xdr:from>
    <xdr:to>
      <xdr:col>21</xdr:col>
      <xdr:colOff>0</xdr:colOff>
      <xdr:row>90</xdr:row>
      <xdr:rowOff>35137</xdr:rowOff>
    </xdr:to>
    <xdr:cxnSp macro="">
      <xdr:nvCxnSpPr>
        <xdr:cNvPr id="265" name="直線コネクタ 264"/>
        <xdr:cNvCxnSpPr/>
      </xdr:nvCxnSpPr>
      <xdr:spPr>
        <a:xfrm>
          <a:off x="13512800" y="154495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7" name="テキスト ボックス 266"/>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9" name="テキスト ボックス 268"/>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5" name="円/楕円 274"/>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6"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7" name="円/楕円 276"/>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78" name="テキスト ボックス 277"/>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9" name="円/楕円 278"/>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80" name="テキスト ボックス 279"/>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155787</xdr:rowOff>
    </xdr:from>
    <xdr:to>
      <xdr:col>21</xdr:col>
      <xdr:colOff>50800</xdr:colOff>
      <xdr:row>90</xdr:row>
      <xdr:rowOff>85937</xdr:rowOff>
    </xdr:to>
    <xdr:sp macro="" textlink="">
      <xdr:nvSpPr>
        <xdr:cNvPr id="281" name="円/楕円 280"/>
        <xdr:cNvSpPr/>
      </xdr:nvSpPr>
      <xdr:spPr>
        <a:xfrm>
          <a:off x="14351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70714</xdr:rowOff>
    </xdr:from>
    <xdr:ext cx="762000" cy="259045"/>
    <xdr:sp macro="" textlink="">
      <xdr:nvSpPr>
        <xdr:cNvPr id="282" name="テキスト ボックス 281"/>
        <xdr:cNvSpPr txBox="1"/>
      </xdr:nvSpPr>
      <xdr:spPr>
        <a:xfrm>
          <a:off x="14020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4" name="テキスト ボックス 283"/>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定員管理における全職員数は、平成</a:t>
          </a:r>
          <a:r>
            <a:rPr kumimoji="1" lang="en-US" altLang="ja-JP" sz="1300">
              <a:latin typeface="ＭＳ Ｐゴシック"/>
            </a:rPr>
            <a:t>15</a:t>
          </a:r>
          <a:r>
            <a:rPr kumimoji="1" lang="ja-JP" altLang="en-US" sz="1300">
              <a:latin typeface="ＭＳ Ｐゴシック"/>
            </a:rPr>
            <a:t>年の</a:t>
          </a:r>
          <a:r>
            <a:rPr kumimoji="1" lang="en-US" altLang="ja-JP" sz="1300">
              <a:latin typeface="ＭＳ Ｐゴシック"/>
            </a:rPr>
            <a:t>128</a:t>
          </a:r>
          <a:r>
            <a:rPr kumimoji="1" lang="ja-JP" altLang="en-US" sz="1300">
              <a:latin typeface="ＭＳ Ｐゴシック"/>
            </a:rPr>
            <a:t>人をピークに適正な定員管理を考慮し、各所属の業務を見直し組織改編、退職者の不補充などの取り組みにより平成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月には</a:t>
          </a:r>
          <a:r>
            <a:rPr kumimoji="1" lang="en-US" altLang="ja-JP" sz="1300">
              <a:latin typeface="ＭＳ Ｐゴシック"/>
            </a:rPr>
            <a:t>110</a:t>
          </a:r>
          <a:r>
            <a:rPr kumimoji="1" lang="ja-JP" altLang="en-US" sz="1300">
              <a:latin typeface="ＭＳ Ｐゴシック"/>
            </a:rPr>
            <a:t>人に減少しており、事業量の増による新規職員採用は行いつつも適切な定員管理に取り組んでいる。</a:t>
          </a:r>
          <a:endParaRPr kumimoji="1" lang="en-US" altLang="ja-JP" sz="1300">
            <a:latin typeface="ＭＳ Ｐゴシック"/>
          </a:endParaRPr>
        </a:p>
        <a:p>
          <a:r>
            <a:rPr kumimoji="1" lang="ja-JP" altLang="en-US" sz="1300">
              <a:latin typeface="ＭＳ Ｐゴシック"/>
            </a:rPr>
            <a:t>　しかし、類似団体平均との比較で上回っている要因としては、学校等の給食調理業務を直営で行っていることが考えられる。</a:t>
          </a:r>
          <a:endParaRPr kumimoji="1" lang="en-US" altLang="ja-JP" sz="1300">
            <a:latin typeface="ＭＳ Ｐゴシック"/>
          </a:endParaRPr>
        </a:p>
        <a:p>
          <a:r>
            <a:rPr kumimoji="1" lang="ja-JP" altLang="en-US" sz="1300">
              <a:latin typeface="ＭＳ Ｐゴシック"/>
            </a:rPr>
            <a:t>　住民サービスの低下につながらないよう、計画的な職員採用を行いながら、定員管理計画に基づき、今後も適正な定員管理に努める。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140039</xdr:rowOff>
    </xdr:from>
    <xdr:to>
      <xdr:col>24</xdr:col>
      <xdr:colOff>558800</xdr:colOff>
      <xdr:row>63</xdr:row>
      <xdr:rowOff>165777</xdr:rowOff>
    </xdr:to>
    <xdr:cxnSp macro="">
      <xdr:nvCxnSpPr>
        <xdr:cNvPr id="319" name="直線コネクタ 318"/>
        <xdr:cNvCxnSpPr/>
      </xdr:nvCxnSpPr>
      <xdr:spPr>
        <a:xfrm>
          <a:off x="16179800" y="10941389"/>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83735</xdr:rowOff>
    </xdr:from>
    <xdr:to>
      <xdr:col>23</xdr:col>
      <xdr:colOff>406400</xdr:colOff>
      <xdr:row>63</xdr:row>
      <xdr:rowOff>140039</xdr:rowOff>
    </xdr:to>
    <xdr:cxnSp macro="">
      <xdr:nvCxnSpPr>
        <xdr:cNvPr id="322" name="直線コネクタ 321"/>
        <xdr:cNvCxnSpPr/>
      </xdr:nvCxnSpPr>
      <xdr:spPr>
        <a:xfrm>
          <a:off x="15290800" y="1088508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4" name="テキスト ボックス 323"/>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41106</xdr:rowOff>
    </xdr:from>
    <xdr:to>
      <xdr:col>22</xdr:col>
      <xdr:colOff>203200</xdr:colOff>
      <xdr:row>63</xdr:row>
      <xdr:rowOff>83735</xdr:rowOff>
    </xdr:to>
    <xdr:cxnSp macro="">
      <xdr:nvCxnSpPr>
        <xdr:cNvPr id="325" name="直線コネクタ 324"/>
        <xdr:cNvCxnSpPr/>
      </xdr:nvCxnSpPr>
      <xdr:spPr>
        <a:xfrm>
          <a:off x="14401800" y="10842456"/>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8128</xdr:rowOff>
    </xdr:from>
    <xdr:to>
      <xdr:col>21</xdr:col>
      <xdr:colOff>0</xdr:colOff>
      <xdr:row>63</xdr:row>
      <xdr:rowOff>41106</xdr:rowOff>
    </xdr:to>
    <xdr:cxnSp macro="">
      <xdr:nvCxnSpPr>
        <xdr:cNvPr id="328" name="直線コネクタ 327"/>
        <xdr:cNvCxnSpPr/>
      </xdr:nvCxnSpPr>
      <xdr:spPr>
        <a:xfrm>
          <a:off x="13512800" y="10809478"/>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114977</xdr:rowOff>
    </xdr:from>
    <xdr:to>
      <xdr:col>24</xdr:col>
      <xdr:colOff>609600</xdr:colOff>
      <xdr:row>64</xdr:row>
      <xdr:rowOff>45127</xdr:rowOff>
    </xdr:to>
    <xdr:sp macro="" textlink="">
      <xdr:nvSpPr>
        <xdr:cNvPr id="338" name="円/楕円 337"/>
        <xdr:cNvSpPr/>
      </xdr:nvSpPr>
      <xdr:spPr>
        <a:xfrm>
          <a:off x="16967200" y="10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87054</xdr:rowOff>
    </xdr:from>
    <xdr:ext cx="762000" cy="259045"/>
    <xdr:sp macro="" textlink="">
      <xdr:nvSpPr>
        <xdr:cNvPr id="339" name="定員管理の状況該当値テキスト"/>
        <xdr:cNvSpPr txBox="1"/>
      </xdr:nvSpPr>
      <xdr:spPr>
        <a:xfrm>
          <a:off x="17106900" y="108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89239</xdr:rowOff>
    </xdr:from>
    <xdr:to>
      <xdr:col>23</xdr:col>
      <xdr:colOff>457200</xdr:colOff>
      <xdr:row>64</xdr:row>
      <xdr:rowOff>19389</xdr:rowOff>
    </xdr:to>
    <xdr:sp macro="" textlink="">
      <xdr:nvSpPr>
        <xdr:cNvPr id="340" name="円/楕円 339"/>
        <xdr:cNvSpPr/>
      </xdr:nvSpPr>
      <xdr:spPr>
        <a:xfrm>
          <a:off x="16129000" y="108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4166</xdr:rowOff>
    </xdr:from>
    <xdr:ext cx="736600" cy="259045"/>
    <xdr:sp macro="" textlink="">
      <xdr:nvSpPr>
        <xdr:cNvPr id="341" name="テキスト ボックス 340"/>
        <xdr:cNvSpPr txBox="1"/>
      </xdr:nvSpPr>
      <xdr:spPr>
        <a:xfrm>
          <a:off x="15798800" y="109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32935</xdr:rowOff>
    </xdr:from>
    <xdr:to>
      <xdr:col>22</xdr:col>
      <xdr:colOff>254000</xdr:colOff>
      <xdr:row>63</xdr:row>
      <xdr:rowOff>134535</xdr:rowOff>
    </xdr:to>
    <xdr:sp macro="" textlink="">
      <xdr:nvSpPr>
        <xdr:cNvPr id="342" name="円/楕円 341"/>
        <xdr:cNvSpPr/>
      </xdr:nvSpPr>
      <xdr:spPr>
        <a:xfrm>
          <a:off x="152400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119312</xdr:rowOff>
    </xdr:from>
    <xdr:ext cx="762000" cy="259045"/>
    <xdr:sp macro="" textlink="">
      <xdr:nvSpPr>
        <xdr:cNvPr id="343" name="テキスト ボックス 342"/>
        <xdr:cNvSpPr txBox="1"/>
      </xdr:nvSpPr>
      <xdr:spPr>
        <a:xfrm>
          <a:off x="14909800" y="1092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161756</xdr:rowOff>
    </xdr:from>
    <xdr:to>
      <xdr:col>21</xdr:col>
      <xdr:colOff>50800</xdr:colOff>
      <xdr:row>63</xdr:row>
      <xdr:rowOff>91906</xdr:rowOff>
    </xdr:to>
    <xdr:sp macro="" textlink="">
      <xdr:nvSpPr>
        <xdr:cNvPr id="344" name="円/楕円 343"/>
        <xdr:cNvSpPr/>
      </xdr:nvSpPr>
      <xdr:spPr>
        <a:xfrm>
          <a:off x="14351000" y="107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76683</xdr:rowOff>
    </xdr:from>
    <xdr:ext cx="762000" cy="259045"/>
    <xdr:sp macro="" textlink="">
      <xdr:nvSpPr>
        <xdr:cNvPr id="345" name="テキスト ボックス 344"/>
        <xdr:cNvSpPr txBox="1"/>
      </xdr:nvSpPr>
      <xdr:spPr>
        <a:xfrm>
          <a:off x="14020800" y="108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128778</xdr:rowOff>
    </xdr:from>
    <xdr:to>
      <xdr:col>19</xdr:col>
      <xdr:colOff>533400</xdr:colOff>
      <xdr:row>63</xdr:row>
      <xdr:rowOff>58928</xdr:rowOff>
    </xdr:to>
    <xdr:sp macro="" textlink="">
      <xdr:nvSpPr>
        <xdr:cNvPr id="346" name="円/楕円 345"/>
        <xdr:cNvSpPr/>
      </xdr:nvSpPr>
      <xdr:spPr>
        <a:xfrm>
          <a:off x="13462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43705</xdr:rowOff>
    </xdr:from>
    <xdr:ext cx="762000" cy="259045"/>
    <xdr:sp macro="" textlink="">
      <xdr:nvSpPr>
        <xdr:cNvPr id="347" name="テキスト ボックス 346"/>
        <xdr:cNvSpPr txBox="1"/>
      </xdr:nvSpPr>
      <xdr:spPr>
        <a:xfrm>
          <a:off x="13131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交付税措置の少ない地方債の借入や地方債借入総額を抑制し、地方債の任意の繰上償還などを実行してきたが、近年公債費は増加傾向にある。</a:t>
          </a:r>
          <a:endParaRPr kumimoji="1" lang="en-US" altLang="ja-JP" sz="1300">
            <a:latin typeface="ＭＳ Ｐゴシック"/>
          </a:endParaRPr>
        </a:p>
        <a:p>
          <a:r>
            <a:rPr kumimoji="1" lang="ja-JP" altLang="en-US" sz="1300">
              <a:latin typeface="ＭＳ Ｐゴシック"/>
            </a:rPr>
            <a:t>　実質公債費比率が前年度より</a:t>
          </a:r>
          <a:r>
            <a:rPr kumimoji="1" lang="en-US" altLang="ja-JP" sz="1300">
              <a:latin typeface="ＭＳ Ｐゴシック"/>
            </a:rPr>
            <a:t>0.3</a:t>
          </a:r>
          <a:r>
            <a:rPr kumimoji="1" lang="ja-JP" altLang="en-US" sz="1300">
              <a:latin typeface="ＭＳ Ｐゴシック"/>
            </a:rPr>
            <a:t>ポイント減少した要因は、普通交付税の増による標準財政規模の増によるものであり、減少傾向が続いているものの油断できない状況である。</a:t>
          </a:r>
          <a:endParaRPr kumimoji="1" lang="en-US" altLang="ja-JP" sz="1300">
            <a:latin typeface="ＭＳ Ｐゴシック"/>
          </a:endParaRPr>
        </a:p>
        <a:p>
          <a:r>
            <a:rPr kumimoji="1" lang="ja-JP" altLang="en-US" sz="1300">
              <a:latin typeface="ＭＳ Ｐゴシック"/>
            </a:rPr>
            <a:t>　引き続き、緊急性・公共性の観点により事業の選別を徹底し、起債に大きく頼ることのない財政運営に努める。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20828</xdr:rowOff>
    </xdr:to>
    <xdr:cxnSp macro="">
      <xdr:nvCxnSpPr>
        <xdr:cNvPr id="379" name="直線コネクタ 378"/>
        <xdr:cNvCxnSpPr/>
      </xdr:nvCxnSpPr>
      <xdr:spPr>
        <a:xfrm flipV="1">
          <a:off x="16179800" y="68498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69088</xdr:rowOff>
    </xdr:to>
    <xdr:cxnSp macro="">
      <xdr:nvCxnSpPr>
        <xdr:cNvPr id="382" name="直線コネクタ 381"/>
        <xdr:cNvCxnSpPr/>
      </xdr:nvCxnSpPr>
      <xdr:spPr>
        <a:xfrm flipV="1">
          <a:off x="15290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146304</xdr:rowOff>
    </xdr:to>
    <xdr:cxnSp macro="">
      <xdr:nvCxnSpPr>
        <xdr:cNvPr id="385" name="直線コネクタ 384"/>
        <xdr:cNvCxnSpPr/>
      </xdr:nvCxnSpPr>
      <xdr:spPr>
        <a:xfrm flipV="1">
          <a:off x="14401800" y="69270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41</xdr:row>
      <xdr:rowOff>158242</xdr:rowOff>
    </xdr:to>
    <xdr:cxnSp macro="">
      <xdr:nvCxnSpPr>
        <xdr:cNvPr id="388" name="直線コネクタ 387"/>
        <xdr:cNvCxnSpPr/>
      </xdr:nvCxnSpPr>
      <xdr:spPr>
        <a:xfrm flipV="1">
          <a:off x="13512800" y="700430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398" name="円/楕円 397"/>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129049</xdr:rowOff>
    </xdr:from>
    <xdr:ext cx="762000" cy="259045"/>
    <xdr:sp macro="" textlink="">
      <xdr:nvSpPr>
        <xdr:cNvPr id="399"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400" name="円/楕円 399"/>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81805</xdr:rowOff>
    </xdr:from>
    <xdr:ext cx="736600" cy="259045"/>
    <xdr:sp macro="" textlink="">
      <xdr:nvSpPr>
        <xdr:cNvPr id="401" name="テキスト ボックス 40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2" name="円/楕円 401"/>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403" name="テキスト ボックス 402"/>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404" name="円/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406" name="円/楕円 405"/>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407" name="テキスト ボックス 406"/>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将来負担比率は前年度より</a:t>
          </a:r>
          <a:r>
            <a:rPr kumimoji="1" lang="en-US" altLang="ja-JP" sz="1300">
              <a:latin typeface="ＭＳ Ｐゴシック"/>
            </a:rPr>
            <a:t>0.9</a:t>
          </a:r>
          <a:r>
            <a:rPr kumimoji="1" lang="ja-JP" altLang="en-US" sz="1300">
              <a:latin typeface="ＭＳ Ｐゴシック"/>
            </a:rPr>
            <a:t>ポイント減少したが、その主な要因は施設整備基金、ふるさと応援基金等の充当可能基金残高が増えたことと、公債費算入見込額の増によるものである。</a:t>
          </a:r>
          <a:endParaRPr kumimoji="1" lang="en-US" altLang="ja-JP" sz="1300">
            <a:latin typeface="ＭＳ Ｐゴシック"/>
          </a:endParaRPr>
        </a:p>
        <a:p>
          <a:r>
            <a:rPr kumimoji="1" lang="ja-JP" altLang="en-US" sz="1300">
              <a:latin typeface="ＭＳ Ｐゴシック"/>
            </a:rPr>
            <a:t>　これまで新規発行債の抑制や地方債の任意の繰上償還を継続して実施してきたことで地方債残高は減少していたが、近年大型事業の地方債発行があったことにより増加してきている。</a:t>
          </a:r>
          <a:endParaRPr kumimoji="1" lang="en-US" altLang="ja-JP" sz="1300">
            <a:latin typeface="ＭＳ Ｐゴシック"/>
          </a:endParaRPr>
        </a:p>
        <a:p>
          <a:r>
            <a:rPr kumimoji="1" lang="ja-JP" altLang="en-US" sz="1300">
              <a:latin typeface="ＭＳ Ｐゴシック"/>
            </a:rPr>
            <a:t>　今後はさらに行財政改革に取り組み、地方債残高の抑制などを行い、財政の健全化を図っていく。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169875</xdr:rowOff>
    </xdr:from>
    <xdr:to>
      <xdr:col>24</xdr:col>
      <xdr:colOff>558800</xdr:colOff>
      <xdr:row>16</xdr:row>
      <xdr:rowOff>7112</xdr:rowOff>
    </xdr:to>
    <xdr:cxnSp macro="">
      <xdr:nvCxnSpPr>
        <xdr:cNvPr id="439" name="直線コネクタ 438"/>
        <xdr:cNvCxnSpPr/>
      </xdr:nvCxnSpPr>
      <xdr:spPr>
        <a:xfrm flipV="1">
          <a:off x="16179800" y="274162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53696</xdr:rowOff>
    </xdr:from>
    <xdr:to>
      <xdr:col>23</xdr:col>
      <xdr:colOff>406400</xdr:colOff>
      <xdr:row>16</xdr:row>
      <xdr:rowOff>7112</xdr:rowOff>
    </xdr:to>
    <xdr:cxnSp macro="">
      <xdr:nvCxnSpPr>
        <xdr:cNvPr id="442" name="直線コネクタ 441"/>
        <xdr:cNvCxnSpPr/>
      </xdr:nvCxnSpPr>
      <xdr:spPr>
        <a:xfrm>
          <a:off x="15290800" y="2453996"/>
          <a:ext cx="889000" cy="2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5" name="フローチャート : 判断 444"/>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112793</xdr:rowOff>
    </xdr:from>
    <xdr:ext cx="762000" cy="259045"/>
    <xdr:sp macro="" textlink="">
      <xdr:nvSpPr>
        <xdr:cNvPr id="446" name="テキスト ボックス 445"/>
        <xdr:cNvSpPr txBox="1"/>
      </xdr:nvSpPr>
      <xdr:spPr>
        <a:xfrm>
          <a:off x="14909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7" name="フローチャート : 判断 446"/>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8" name="テキスト ボックス 447"/>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9" name="フローチャート : 判断 448"/>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116044</xdr:rowOff>
    </xdr:from>
    <xdr:ext cx="762000" cy="259045"/>
    <xdr:sp macro="" textlink="">
      <xdr:nvSpPr>
        <xdr:cNvPr id="450" name="テキスト ボックス 449"/>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119075</xdr:rowOff>
    </xdr:from>
    <xdr:to>
      <xdr:col>24</xdr:col>
      <xdr:colOff>609600</xdr:colOff>
      <xdr:row>16</xdr:row>
      <xdr:rowOff>49225</xdr:rowOff>
    </xdr:to>
    <xdr:sp macro="" textlink="">
      <xdr:nvSpPr>
        <xdr:cNvPr id="456" name="円/楕円 455"/>
        <xdr:cNvSpPr/>
      </xdr:nvSpPr>
      <xdr:spPr>
        <a:xfrm>
          <a:off x="169672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91152</xdr:rowOff>
    </xdr:from>
    <xdr:ext cx="762000" cy="259045"/>
    <xdr:sp macro="" textlink="">
      <xdr:nvSpPr>
        <xdr:cNvPr id="457" name="将来負担の状況該当値テキスト"/>
        <xdr:cNvSpPr txBox="1"/>
      </xdr:nvSpPr>
      <xdr:spPr>
        <a:xfrm>
          <a:off x="17106900" y="26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127762</xdr:rowOff>
    </xdr:from>
    <xdr:to>
      <xdr:col>23</xdr:col>
      <xdr:colOff>457200</xdr:colOff>
      <xdr:row>16</xdr:row>
      <xdr:rowOff>57912</xdr:rowOff>
    </xdr:to>
    <xdr:sp macro="" textlink="">
      <xdr:nvSpPr>
        <xdr:cNvPr id="458" name="円/楕円 457"/>
        <xdr:cNvSpPr/>
      </xdr:nvSpPr>
      <xdr:spPr>
        <a:xfrm>
          <a:off x="16129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42689</xdr:rowOff>
    </xdr:from>
    <xdr:ext cx="736600" cy="259045"/>
    <xdr:sp macro="" textlink="">
      <xdr:nvSpPr>
        <xdr:cNvPr id="459" name="テキスト ボックス 458"/>
        <xdr:cNvSpPr txBox="1"/>
      </xdr:nvSpPr>
      <xdr:spPr>
        <a:xfrm>
          <a:off x="15798800" y="278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2896</xdr:rowOff>
    </xdr:from>
    <xdr:to>
      <xdr:col>22</xdr:col>
      <xdr:colOff>254000</xdr:colOff>
      <xdr:row>14</xdr:row>
      <xdr:rowOff>104496</xdr:rowOff>
    </xdr:to>
    <xdr:sp macro="" textlink="">
      <xdr:nvSpPr>
        <xdr:cNvPr id="460" name="円/楕円 459"/>
        <xdr:cNvSpPr/>
      </xdr:nvSpPr>
      <xdr:spPr>
        <a:xfrm>
          <a:off x="15240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114673</xdr:rowOff>
    </xdr:from>
    <xdr:ext cx="762000" cy="259045"/>
    <xdr:sp macro="" textlink="">
      <xdr:nvSpPr>
        <xdr:cNvPr id="461" name="テキスト ボックス 460"/>
        <xdr:cNvSpPr txBox="1"/>
      </xdr:nvSpPr>
      <xdr:spPr>
        <a:xfrm>
          <a:off x="14909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165049</xdr:rowOff>
    </xdr:from>
    <xdr:to>
      <xdr:col>19</xdr:col>
      <xdr:colOff>533400</xdr:colOff>
      <xdr:row>15</xdr:row>
      <xdr:rowOff>95199</xdr:rowOff>
    </xdr:to>
    <xdr:sp macro="" textlink="">
      <xdr:nvSpPr>
        <xdr:cNvPr id="462" name="円/楕円 461"/>
        <xdr:cNvSpPr/>
      </xdr:nvSpPr>
      <xdr:spPr>
        <a:xfrm>
          <a:off x="13462000" y="2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105376</xdr:rowOff>
    </xdr:from>
    <xdr:ext cx="762000" cy="259045"/>
    <xdr:sp macro="" textlink="">
      <xdr:nvSpPr>
        <xdr:cNvPr id="463" name="テキスト ボックス 462"/>
        <xdr:cNvSpPr txBox="1"/>
      </xdr:nvSpPr>
      <xdr:spPr>
        <a:xfrm>
          <a:off x="13131800" y="233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
5,995
111.95
5,023,945
4,819,088
100,224
2,793,946
6,266,166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人件費の比率が高い要因は、</a:t>
          </a:r>
          <a:r>
            <a:rPr kumimoji="1" lang="ja-JP" altLang="ja-JP" sz="1300" b="0" i="0" baseline="0">
              <a:solidFill>
                <a:schemeClr val="dk1"/>
              </a:solidFill>
              <a:latin typeface="+mn-lt"/>
              <a:ea typeface="+mn-ea"/>
              <a:cs typeface="+mn-cs"/>
            </a:rPr>
            <a:t>学校等の給食調理業務を直営で行っていること</a:t>
          </a:r>
          <a:r>
            <a:rPr kumimoji="1" lang="ja-JP" altLang="en-US" sz="1300" b="0" i="0" baseline="0">
              <a:solidFill>
                <a:schemeClr val="dk1"/>
              </a:solidFill>
              <a:latin typeface="+mn-lt"/>
              <a:ea typeface="+mn-ea"/>
              <a:cs typeface="+mn-cs"/>
            </a:rPr>
            <a:t>、</a:t>
          </a:r>
          <a:r>
            <a:rPr kumimoji="1" lang="ja-JP" altLang="en-US" sz="1300">
              <a:latin typeface="ＭＳ Ｐゴシック"/>
            </a:rPr>
            <a:t>新規採用職員や再任用職員の増、委員報酬の増などによるものである。</a:t>
          </a:r>
          <a:endParaRPr kumimoji="1" lang="en-US" altLang="ja-JP" sz="1300">
            <a:latin typeface="ＭＳ Ｐゴシック"/>
          </a:endParaRPr>
        </a:p>
        <a:p>
          <a:r>
            <a:rPr kumimoji="1" lang="ja-JP" altLang="en-US" sz="1300">
              <a:latin typeface="ＭＳ Ｐゴシック"/>
            </a:rPr>
            <a:t>　今後も適正な定員管理等に努め、人件費について抑制していく必要がある。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149860</xdr:rowOff>
    </xdr:to>
    <xdr:cxnSp macro="">
      <xdr:nvCxnSpPr>
        <xdr:cNvPr id="66" name="直線コネクタ 65"/>
        <xdr:cNvCxnSpPr/>
      </xdr:nvCxnSpPr>
      <xdr:spPr>
        <a:xfrm flipV="1">
          <a:off x="3987800" y="6588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149860</xdr:rowOff>
    </xdr:to>
    <xdr:cxnSp macro="">
      <xdr:nvCxnSpPr>
        <xdr:cNvPr id="69" name="直線コネクタ 68"/>
        <xdr:cNvCxnSpPr/>
      </xdr:nvCxnSpPr>
      <xdr:spPr>
        <a:xfrm>
          <a:off x="3098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127000</xdr:rowOff>
    </xdr:to>
    <xdr:cxnSp macro="">
      <xdr:nvCxnSpPr>
        <xdr:cNvPr id="72" name="直線コネクタ 71"/>
        <xdr:cNvCxnSpPr/>
      </xdr:nvCxnSpPr>
      <xdr:spPr>
        <a:xfrm>
          <a:off x="2209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88900</xdr:rowOff>
    </xdr:to>
    <xdr:cxnSp macro="">
      <xdr:nvCxnSpPr>
        <xdr:cNvPr id="75" name="直線コネクタ 74"/>
        <xdr:cNvCxnSpPr/>
      </xdr:nvCxnSpPr>
      <xdr:spPr>
        <a:xfrm>
          <a:off x="1320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比率が低くなっており、順位も上位であ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endParaRPr kumimoji="1" lang="en-US" altLang="ja-JP" sz="1300">
            <a:latin typeface="ＭＳ Ｐゴシック"/>
          </a:endParaRPr>
        </a:p>
        <a:p>
          <a:r>
            <a:rPr kumimoji="1" lang="ja-JP" altLang="en-US" sz="1300">
              <a:latin typeface="ＭＳ Ｐゴシック"/>
            </a:rPr>
            <a:t>　今後も引き続き経常経費の抑制に努める。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85090</xdr:rowOff>
    </xdr:to>
    <xdr:cxnSp macro="">
      <xdr:nvCxnSpPr>
        <xdr:cNvPr id="127" name="直線コネクタ 126"/>
        <xdr:cNvCxnSpPr/>
      </xdr:nvCxnSpPr>
      <xdr:spPr>
        <a:xfrm flipV="1">
          <a:off x="15671800" y="264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85090</xdr:rowOff>
    </xdr:to>
    <xdr:cxnSp macro="">
      <xdr:nvCxnSpPr>
        <xdr:cNvPr id="130" name="直線コネクタ 129"/>
        <xdr:cNvCxnSpPr/>
      </xdr:nvCxnSpPr>
      <xdr:spPr>
        <a:xfrm>
          <a:off x="14782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15</xdr:row>
      <xdr:rowOff>62230</xdr:rowOff>
    </xdr:to>
    <xdr:cxnSp macro="">
      <xdr:nvCxnSpPr>
        <xdr:cNvPr id="133" name="直線コネクタ 132"/>
        <xdr:cNvCxnSpPr/>
      </xdr:nvCxnSpPr>
      <xdr:spPr>
        <a:xfrm>
          <a:off x="13893800" y="2504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111760</xdr:rowOff>
    </xdr:to>
    <xdr:cxnSp macro="">
      <xdr:nvCxnSpPr>
        <xdr:cNvPr id="136" name="直線コネクタ 135"/>
        <xdr:cNvCxnSpPr/>
      </xdr:nvCxnSpPr>
      <xdr:spPr>
        <a:xfrm flipV="1">
          <a:off x="13004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34290</xdr:rowOff>
    </xdr:from>
    <xdr:to>
      <xdr:col>22</xdr:col>
      <xdr:colOff>615950</xdr:colOff>
      <xdr:row>15</xdr:row>
      <xdr:rowOff>135890</xdr:rowOff>
    </xdr:to>
    <xdr:sp macro="" textlink="">
      <xdr:nvSpPr>
        <xdr:cNvPr id="148" name="円/楕円 147"/>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146067</xdr:rowOff>
    </xdr:from>
    <xdr:ext cx="736600" cy="259045"/>
    <xdr:sp macro="" textlink="">
      <xdr:nvSpPr>
        <xdr:cNvPr id="149" name="テキスト ボックス 148"/>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50" name="円/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2" name="円/楕円 151"/>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3" name="テキスト ボックス 152"/>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4" name="円/楕円 153"/>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5" name="テキスト ボックス 154"/>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類似団体平均と比較して大幅に低くなっているが、その主な要因として町立保育園を運営していることが</a:t>
          </a:r>
          <a:r>
            <a:rPr kumimoji="1" lang="ja-JP" altLang="en-US" sz="1300">
              <a:solidFill>
                <a:sysClr val="windowText" lastClr="000000"/>
              </a:solidFill>
              <a:latin typeface="ＭＳ Ｐゴシック"/>
            </a:rPr>
            <a:t>挙げられる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今後は徐々に上昇傾向にある比率を抑制し、財政を圧迫しないよう努める。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50800</xdr:rowOff>
    </xdr:to>
    <xdr:cxnSp macro="">
      <xdr:nvCxnSpPr>
        <xdr:cNvPr id="188" name="直線コネクタ 187"/>
        <xdr:cNvCxnSpPr/>
      </xdr:nvCxnSpPr>
      <xdr:spPr>
        <a:xfrm>
          <a:off x="3987800" y="911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31750</xdr:rowOff>
    </xdr:to>
    <xdr:cxnSp macro="">
      <xdr:nvCxnSpPr>
        <xdr:cNvPr id="191" name="直線コネクタ 190"/>
        <xdr:cNvCxnSpPr/>
      </xdr:nvCxnSpPr>
      <xdr:spPr>
        <a:xfrm>
          <a:off x="3098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31750</xdr:rowOff>
    </xdr:to>
    <xdr:cxnSp macro="">
      <xdr:nvCxnSpPr>
        <xdr:cNvPr id="194" name="直線コネクタ 193"/>
        <xdr:cNvCxnSpPr/>
      </xdr:nvCxnSpPr>
      <xdr:spPr>
        <a:xfrm>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50800</xdr:rowOff>
    </xdr:to>
    <xdr:cxnSp macro="">
      <xdr:nvCxnSpPr>
        <xdr:cNvPr id="197" name="直線コネクタ 196"/>
        <xdr:cNvCxnSpPr/>
      </xdr:nvCxnSpPr>
      <xdr:spPr>
        <a:xfrm flipV="1">
          <a:off x="1320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7" name="円/楕円 206"/>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80027</xdr:rowOff>
    </xdr:from>
    <xdr:ext cx="762000" cy="259045"/>
    <xdr:sp macro="" textlink="">
      <xdr:nvSpPr>
        <xdr:cNvPr id="208"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9" name="円/楕円 208"/>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10" name="テキスト ボックス 209"/>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1" name="円/楕円 210"/>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2" name="テキスト ボックス 211"/>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3" name="円/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15" name="円/楕円 214"/>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6" name="テキスト ボックス 215"/>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その他に係る経常収支比率は類似団体平均に近づいている。</a:t>
          </a:r>
          <a:endParaRPr kumimoji="1" lang="en-US" altLang="ja-JP" sz="1300">
            <a:latin typeface="ＭＳ Ｐゴシック"/>
          </a:endParaRPr>
        </a:p>
        <a:p>
          <a:r>
            <a:rPr kumimoji="1" lang="ja-JP" altLang="en-US" sz="1300">
              <a:latin typeface="ＭＳ Ｐゴシック"/>
            </a:rPr>
            <a:t>　近年は増加傾向が続いており、その要因は特別会計への繰出金が増加していることであった。</a:t>
          </a:r>
          <a:endParaRPr kumimoji="1" lang="en-US" altLang="ja-JP" sz="1300">
            <a:latin typeface="ＭＳ Ｐゴシック"/>
          </a:endParaRPr>
        </a:p>
        <a:p>
          <a:r>
            <a:rPr kumimoji="1" lang="ja-JP" altLang="en-US" sz="1300">
              <a:latin typeface="ＭＳ Ｐゴシック"/>
            </a:rPr>
            <a:t>　今後はさらに経費節減に努め、財政運営の健全化を図る。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58</xdr:row>
      <xdr:rowOff>111760</xdr:rowOff>
    </xdr:to>
    <xdr:cxnSp macro="">
      <xdr:nvCxnSpPr>
        <xdr:cNvPr id="249" name="直線コネクタ 248"/>
        <xdr:cNvCxnSpPr/>
      </xdr:nvCxnSpPr>
      <xdr:spPr>
        <a:xfrm flipV="1">
          <a:off x="15671800" y="99034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111760</xdr:rowOff>
    </xdr:to>
    <xdr:cxnSp macro="">
      <xdr:nvCxnSpPr>
        <xdr:cNvPr id="252" name="直線コネクタ 251"/>
        <xdr:cNvCxnSpPr/>
      </xdr:nvCxnSpPr>
      <xdr:spPr>
        <a:xfrm>
          <a:off x="14782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58420</xdr:rowOff>
    </xdr:to>
    <xdr:cxnSp macro="">
      <xdr:nvCxnSpPr>
        <xdr:cNvPr id="255" name="直線コネクタ 254"/>
        <xdr:cNvCxnSpPr/>
      </xdr:nvCxnSpPr>
      <xdr:spPr>
        <a:xfrm>
          <a:off x="13893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43180</xdr:rowOff>
    </xdr:to>
    <xdr:cxnSp macro="">
      <xdr:nvCxnSpPr>
        <xdr:cNvPr id="258" name="直線コネクタ 257"/>
        <xdr:cNvCxnSpPr/>
      </xdr:nvCxnSpPr>
      <xdr:spPr>
        <a:xfrm>
          <a:off x="13004800" y="994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0" name="テキスト ボックス 25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2" name="テキスト ボックス 261"/>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8" name="円/楕円 267"/>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69"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70" name="円/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71" name="テキスト ボックス 270"/>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2" name="円/楕円 271"/>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3" name="テキスト ボックス 272"/>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4" name="円/楕円 273"/>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5" name="テキスト ボックス 274"/>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6" name="円/楕円 275"/>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7" name="テキスト ボックス 276"/>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今年度は広域事務組合等への負担金の減や、県支出金や繰入金等特定財源の増などにより、昨年度を</a:t>
          </a:r>
          <a:r>
            <a:rPr kumimoji="1" lang="en-US" altLang="ja-JP" sz="1300">
              <a:latin typeface="ＭＳ Ｐゴシック"/>
            </a:rPr>
            <a:t>1.9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年度以降、大幅な補助金の見直しなどを実行したが、今後も補助金の費用対効果などを検証し、比率の上昇の抑制に努める。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33274</xdr:rowOff>
    </xdr:to>
    <xdr:cxnSp macro="">
      <xdr:nvCxnSpPr>
        <xdr:cNvPr id="307" name="直線コネクタ 306"/>
        <xdr:cNvCxnSpPr/>
      </xdr:nvCxnSpPr>
      <xdr:spPr>
        <a:xfrm flipV="1">
          <a:off x="15671800" y="62900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33274</xdr:rowOff>
    </xdr:to>
    <xdr:cxnSp macro="">
      <xdr:nvCxnSpPr>
        <xdr:cNvPr id="310" name="直線コネクタ 309"/>
        <xdr:cNvCxnSpPr/>
      </xdr:nvCxnSpPr>
      <xdr:spPr>
        <a:xfrm>
          <a:off x="14782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42418</xdr:rowOff>
    </xdr:to>
    <xdr:cxnSp macro="">
      <xdr:nvCxnSpPr>
        <xdr:cNvPr id="313" name="直線コネクタ 312"/>
        <xdr:cNvCxnSpPr/>
      </xdr:nvCxnSpPr>
      <xdr:spPr>
        <a:xfrm flipV="1">
          <a:off x="13893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42418</xdr:rowOff>
    </xdr:to>
    <xdr:cxnSp macro="">
      <xdr:nvCxnSpPr>
        <xdr:cNvPr id="316" name="直線コネクタ 315"/>
        <xdr:cNvCxnSpPr/>
      </xdr:nvCxnSpPr>
      <xdr:spPr>
        <a:xfrm>
          <a:off x="13004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6" name="円/楕円 325"/>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7"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8" name="円/楕円 32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9" name="テキスト ボックス 328"/>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0" name="円/楕円 32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31" name="テキスト ボックス 330"/>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32" name="円/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4" name="円/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35" name="テキスト ボックス 33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国の経済対策の施策に呼応する形で公共事業、地方単独事業を積極的に推進し、平成</a:t>
          </a:r>
          <a:r>
            <a:rPr kumimoji="1" lang="en-US" altLang="ja-JP" sz="1300">
              <a:latin typeface="ＭＳ Ｐゴシック"/>
            </a:rPr>
            <a:t>5</a:t>
          </a:r>
          <a:r>
            <a:rPr kumimoji="1" lang="ja-JP" altLang="en-US" sz="1300">
              <a:latin typeface="ＭＳ Ｐゴシック"/>
            </a:rPr>
            <a:t>年度から地域総合整備事業債を中心とした一般単独事業などの地方債を増発した結果、公債費における経常収支比率は類似団体を上回っている。</a:t>
          </a:r>
          <a:endParaRPr kumimoji="1" lang="en-US" altLang="ja-JP" sz="1300">
            <a:latin typeface="ＭＳ Ｐゴシック"/>
          </a:endParaRPr>
        </a:p>
        <a:p>
          <a:r>
            <a:rPr kumimoji="1" lang="ja-JP" altLang="en-US" sz="1300">
              <a:latin typeface="ＭＳ Ｐゴシック"/>
            </a:rPr>
            <a:t>　繰上償還の実行や新規地方債の発行抑制など、継続した取り組みにより類似団体平均の水準となるよう努める。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136144</xdr:rowOff>
    </xdr:to>
    <xdr:cxnSp macro="">
      <xdr:nvCxnSpPr>
        <xdr:cNvPr id="365" name="直線コネクタ 364"/>
        <xdr:cNvCxnSpPr/>
      </xdr:nvCxnSpPr>
      <xdr:spPr>
        <a:xfrm flipV="1">
          <a:off x="3987800" y="134635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136144</xdr:rowOff>
    </xdr:to>
    <xdr:cxnSp macro="">
      <xdr:nvCxnSpPr>
        <xdr:cNvPr id="368" name="直線コネクタ 367"/>
        <xdr:cNvCxnSpPr/>
      </xdr:nvCxnSpPr>
      <xdr:spPr>
        <a:xfrm>
          <a:off x="3098800" y="134086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0" name="テキスト ボックス 369"/>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113285</xdr:rowOff>
    </xdr:to>
    <xdr:cxnSp macro="">
      <xdr:nvCxnSpPr>
        <xdr:cNvPr id="371" name="直線コネクタ 370"/>
        <xdr:cNvCxnSpPr/>
      </xdr:nvCxnSpPr>
      <xdr:spPr>
        <a:xfrm flipV="1">
          <a:off x="2209800" y="134086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3" name="テキスト ボックス 372"/>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145287</xdr:rowOff>
    </xdr:to>
    <xdr:cxnSp macro="">
      <xdr:nvCxnSpPr>
        <xdr:cNvPr id="374" name="直線コネクタ 373"/>
        <xdr:cNvCxnSpPr/>
      </xdr:nvCxnSpPr>
      <xdr:spPr>
        <a:xfrm flipV="1">
          <a:off x="1320800" y="13486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4" name="円/楕円 383"/>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5"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6" name="円/楕円 385"/>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7" name="テキスト ボックス 386"/>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8" name="円/楕円 387"/>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9" name="テキスト ボックス 388"/>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0" name="円/楕円 389"/>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91" name="テキスト ボックス 390"/>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2" name="円/楕円 391"/>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3" name="テキスト ボックス 392"/>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今年度は繰出金の減などにより類似団体平均とほぼ同程度となっている。</a:t>
          </a:r>
          <a:endParaRPr kumimoji="1" lang="en-US" altLang="ja-JP" sz="1300">
            <a:latin typeface="ＭＳ Ｐゴシック"/>
          </a:endParaRPr>
        </a:p>
        <a:p>
          <a:r>
            <a:rPr kumimoji="1" lang="ja-JP" altLang="en-US" sz="1300">
              <a:latin typeface="ＭＳ Ｐゴシック"/>
            </a:rPr>
            <a:t>　今後も、それぞれの項目で記載しているような経費節減に努める。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79</xdr:row>
      <xdr:rowOff>101854</xdr:rowOff>
    </xdr:to>
    <xdr:cxnSp macro="">
      <xdr:nvCxnSpPr>
        <xdr:cNvPr id="424" name="直線コネクタ 423"/>
        <xdr:cNvCxnSpPr/>
      </xdr:nvCxnSpPr>
      <xdr:spPr>
        <a:xfrm flipV="1">
          <a:off x="15671800" y="1341780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xdr:rowOff>
    </xdr:from>
    <xdr:to>
      <xdr:col>22</xdr:col>
      <xdr:colOff>565150</xdr:colOff>
      <xdr:row>79</xdr:row>
      <xdr:rowOff>101854</xdr:rowOff>
    </xdr:to>
    <xdr:cxnSp macro="">
      <xdr:nvCxnSpPr>
        <xdr:cNvPr id="427" name="直線コネクタ 426"/>
        <xdr:cNvCxnSpPr/>
      </xdr:nvCxnSpPr>
      <xdr:spPr>
        <a:xfrm>
          <a:off x="14782800" y="135503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79</xdr:row>
      <xdr:rowOff>5842</xdr:rowOff>
    </xdr:to>
    <xdr:cxnSp macro="">
      <xdr:nvCxnSpPr>
        <xdr:cNvPr id="430" name="直線コネクタ 429"/>
        <xdr:cNvCxnSpPr/>
      </xdr:nvCxnSpPr>
      <xdr:spPr>
        <a:xfrm>
          <a:off x="13893800" y="134772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104139</xdr:rowOff>
    </xdr:to>
    <xdr:cxnSp macro="">
      <xdr:nvCxnSpPr>
        <xdr:cNvPr id="433" name="直線コネクタ 432"/>
        <xdr:cNvCxnSpPr/>
      </xdr:nvCxnSpPr>
      <xdr:spPr>
        <a:xfrm>
          <a:off x="13004800" y="133400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43" name="円/楕円 442"/>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44"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45" name="円/楕円 444"/>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46" name="テキスト ボックス 445"/>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47" name="円/楕円 446"/>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48" name="テキスト ボックス 447"/>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49" name="円/楕円 448"/>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50" name="テキスト ボックス 44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1" name="円/楕円 450"/>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52" name="テキスト ボックス 451"/>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高知県越知町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44353</xdr:rowOff>
    </xdr:from>
    <xdr:to>
      <xdr:col>4</xdr:col>
      <xdr:colOff>1117600</xdr:colOff>
      <xdr:row>15</xdr:row>
      <xdr:rowOff>75824</xdr:rowOff>
    </xdr:to>
    <xdr:cxnSp macro="">
      <xdr:nvCxnSpPr>
        <xdr:cNvPr id="50" name="直線コネクタ 49"/>
        <xdr:cNvCxnSpPr/>
      </xdr:nvCxnSpPr>
      <xdr:spPr bwMode="auto">
        <a:xfrm flipV="1">
          <a:off x="5003800" y="2663728"/>
          <a:ext cx="6477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75824</xdr:rowOff>
    </xdr:from>
    <xdr:to>
      <xdr:col>4</xdr:col>
      <xdr:colOff>469900</xdr:colOff>
      <xdr:row>15</xdr:row>
      <xdr:rowOff>107279</xdr:rowOff>
    </xdr:to>
    <xdr:cxnSp macro="">
      <xdr:nvCxnSpPr>
        <xdr:cNvPr id="53" name="直線コネクタ 52"/>
        <xdr:cNvCxnSpPr/>
      </xdr:nvCxnSpPr>
      <xdr:spPr bwMode="auto">
        <a:xfrm flipV="1">
          <a:off x="4305300" y="2695199"/>
          <a:ext cx="698500" cy="3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107279</xdr:rowOff>
    </xdr:from>
    <xdr:to>
      <xdr:col>3</xdr:col>
      <xdr:colOff>904875</xdr:colOff>
      <xdr:row>15</xdr:row>
      <xdr:rowOff>132966</xdr:rowOff>
    </xdr:to>
    <xdr:cxnSp macro="">
      <xdr:nvCxnSpPr>
        <xdr:cNvPr id="56" name="直線コネクタ 55"/>
        <xdr:cNvCxnSpPr/>
      </xdr:nvCxnSpPr>
      <xdr:spPr bwMode="auto">
        <a:xfrm flipV="1">
          <a:off x="3606800" y="2726654"/>
          <a:ext cx="698500" cy="2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132966</xdr:rowOff>
    </xdr:from>
    <xdr:to>
      <xdr:col>3</xdr:col>
      <xdr:colOff>206375</xdr:colOff>
      <xdr:row>15</xdr:row>
      <xdr:rowOff>149540</xdr:rowOff>
    </xdr:to>
    <xdr:cxnSp macro="">
      <xdr:nvCxnSpPr>
        <xdr:cNvPr id="59" name="直線コネクタ 58"/>
        <xdr:cNvCxnSpPr/>
      </xdr:nvCxnSpPr>
      <xdr:spPr bwMode="auto">
        <a:xfrm flipV="1">
          <a:off x="2908300" y="2752341"/>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165003</xdr:rowOff>
    </xdr:from>
    <xdr:to>
      <xdr:col>5</xdr:col>
      <xdr:colOff>34925</xdr:colOff>
      <xdr:row>15</xdr:row>
      <xdr:rowOff>95153</xdr:rowOff>
    </xdr:to>
    <xdr:sp macro="" textlink="">
      <xdr:nvSpPr>
        <xdr:cNvPr id="69" name="円/楕円 68"/>
        <xdr:cNvSpPr/>
      </xdr:nvSpPr>
      <xdr:spPr bwMode="auto">
        <a:xfrm>
          <a:off x="5600700" y="261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10080</xdr:rowOff>
    </xdr:from>
    <xdr:ext cx="762000" cy="259045"/>
    <xdr:sp macro="" textlink="">
      <xdr:nvSpPr>
        <xdr:cNvPr id="70" name="人口1人当たり決算額の推移該当値テキスト130"/>
        <xdr:cNvSpPr txBox="1"/>
      </xdr:nvSpPr>
      <xdr:spPr>
        <a:xfrm>
          <a:off x="5740400" y="245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25024</xdr:rowOff>
    </xdr:from>
    <xdr:to>
      <xdr:col>4</xdr:col>
      <xdr:colOff>520700</xdr:colOff>
      <xdr:row>15</xdr:row>
      <xdr:rowOff>126624</xdr:rowOff>
    </xdr:to>
    <xdr:sp macro="" textlink="">
      <xdr:nvSpPr>
        <xdr:cNvPr id="71" name="円/楕円 70"/>
        <xdr:cNvSpPr/>
      </xdr:nvSpPr>
      <xdr:spPr bwMode="auto">
        <a:xfrm>
          <a:off x="4953000" y="264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136801</xdr:rowOff>
    </xdr:from>
    <xdr:ext cx="736600" cy="259045"/>
    <xdr:sp macro="" textlink="">
      <xdr:nvSpPr>
        <xdr:cNvPr id="72" name="テキスト ボックス 71"/>
        <xdr:cNvSpPr txBox="1"/>
      </xdr:nvSpPr>
      <xdr:spPr>
        <a:xfrm>
          <a:off x="4622800" y="241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56479</xdr:rowOff>
    </xdr:from>
    <xdr:to>
      <xdr:col>3</xdr:col>
      <xdr:colOff>955675</xdr:colOff>
      <xdr:row>15</xdr:row>
      <xdr:rowOff>158079</xdr:rowOff>
    </xdr:to>
    <xdr:sp macro="" textlink="">
      <xdr:nvSpPr>
        <xdr:cNvPr id="73" name="円/楕円 72"/>
        <xdr:cNvSpPr/>
      </xdr:nvSpPr>
      <xdr:spPr bwMode="auto">
        <a:xfrm>
          <a:off x="4254500" y="267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168256</xdr:rowOff>
    </xdr:from>
    <xdr:ext cx="762000" cy="259045"/>
    <xdr:sp macro="" textlink="">
      <xdr:nvSpPr>
        <xdr:cNvPr id="74" name="テキスト ボックス 73"/>
        <xdr:cNvSpPr txBox="1"/>
      </xdr:nvSpPr>
      <xdr:spPr>
        <a:xfrm>
          <a:off x="3924300" y="24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158,838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82166</xdr:rowOff>
    </xdr:from>
    <xdr:to>
      <xdr:col>3</xdr:col>
      <xdr:colOff>257175</xdr:colOff>
      <xdr:row>16</xdr:row>
      <xdr:rowOff>12316</xdr:rowOff>
    </xdr:to>
    <xdr:sp macro="" textlink="">
      <xdr:nvSpPr>
        <xdr:cNvPr id="75" name="円/楕円 74"/>
        <xdr:cNvSpPr/>
      </xdr:nvSpPr>
      <xdr:spPr bwMode="auto">
        <a:xfrm>
          <a:off x="3556000" y="270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22493</xdr:rowOff>
    </xdr:from>
    <xdr:ext cx="762000" cy="259045"/>
    <xdr:sp macro="" textlink="">
      <xdr:nvSpPr>
        <xdr:cNvPr id="76" name="テキスト ボックス 75"/>
        <xdr:cNvSpPr txBox="1"/>
      </xdr:nvSpPr>
      <xdr:spPr>
        <a:xfrm>
          <a:off x="3225800" y="247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98740</xdr:rowOff>
    </xdr:from>
    <xdr:to>
      <xdr:col>2</xdr:col>
      <xdr:colOff>692150</xdr:colOff>
      <xdr:row>16</xdr:row>
      <xdr:rowOff>28890</xdr:rowOff>
    </xdr:to>
    <xdr:sp macro="" textlink="">
      <xdr:nvSpPr>
        <xdr:cNvPr id="77" name="円/楕円 76"/>
        <xdr:cNvSpPr/>
      </xdr:nvSpPr>
      <xdr:spPr bwMode="auto">
        <a:xfrm>
          <a:off x="2857500" y="271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39067</xdr:rowOff>
    </xdr:from>
    <xdr:ext cx="762000" cy="259045"/>
    <xdr:sp macro="" textlink="">
      <xdr:nvSpPr>
        <xdr:cNvPr id="78" name="テキスト ボックス 77"/>
        <xdr:cNvSpPr txBox="1"/>
      </xdr:nvSpPr>
      <xdr:spPr>
        <a:xfrm>
          <a:off x="2527300" y="248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23170</xdr:rowOff>
    </xdr:from>
    <xdr:to>
      <xdr:col>4</xdr:col>
      <xdr:colOff>1117600</xdr:colOff>
      <xdr:row>36</xdr:row>
      <xdr:rowOff>38486</xdr:rowOff>
    </xdr:to>
    <xdr:cxnSp macro="">
      <xdr:nvCxnSpPr>
        <xdr:cNvPr id="110" name="直線コネクタ 109"/>
        <xdr:cNvCxnSpPr/>
      </xdr:nvCxnSpPr>
      <xdr:spPr bwMode="auto">
        <a:xfrm>
          <a:off x="5003800" y="6976420"/>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23170</xdr:rowOff>
    </xdr:from>
    <xdr:to>
      <xdr:col>4</xdr:col>
      <xdr:colOff>469900</xdr:colOff>
      <xdr:row>36</xdr:row>
      <xdr:rowOff>47813</xdr:rowOff>
    </xdr:to>
    <xdr:cxnSp macro="">
      <xdr:nvCxnSpPr>
        <xdr:cNvPr id="113" name="直線コネクタ 112"/>
        <xdr:cNvCxnSpPr/>
      </xdr:nvCxnSpPr>
      <xdr:spPr bwMode="auto">
        <a:xfrm flipV="1">
          <a:off x="4305300" y="6976420"/>
          <a:ext cx="698500" cy="2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6482</xdr:rowOff>
    </xdr:from>
    <xdr:to>
      <xdr:col>3</xdr:col>
      <xdr:colOff>904875</xdr:colOff>
      <xdr:row>36</xdr:row>
      <xdr:rowOff>47813</xdr:rowOff>
    </xdr:to>
    <xdr:cxnSp macro="">
      <xdr:nvCxnSpPr>
        <xdr:cNvPr id="116" name="直線コネクタ 115"/>
        <xdr:cNvCxnSpPr/>
      </xdr:nvCxnSpPr>
      <xdr:spPr bwMode="auto">
        <a:xfrm>
          <a:off x="3606800" y="6959732"/>
          <a:ext cx="698500" cy="4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264800</xdr:rowOff>
    </xdr:from>
    <xdr:to>
      <xdr:col>3</xdr:col>
      <xdr:colOff>206375</xdr:colOff>
      <xdr:row>36</xdr:row>
      <xdr:rowOff>6482</xdr:rowOff>
    </xdr:to>
    <xdr:cxnSp macro="">
      <xdr:nvCxnSpPr>
        <xdr:cNvPr id="119" name="直線コネクタ 118"/>
        <xdr:cNvCxnSpPr/>
      </xdr:nvCxnSpPr>
      <xdr:spPr bwMode="auto">
        <a:xfrm>
          <a:off x="2908300" y="6875150"/>
          <a:ext cx="698500" cy="8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330586</xdr:rowOff>
    </xdr:from>
    <xdr:to>
      <xdr:col>5</xdr:col>
      <xdr:colOff>34925</xdr:colOff>
      <xdr:row>36</xdr:row>
      <xdr:rowOff>89286</xdr:rowOff>
    </xdr:to>
    <xdr:sp macro="" textlink="">
      <xdr:nvSpPr>
        <xdr:cNvPr id="129" name="円/楕円 128"/>
        <xdr:cNvSpPr/>
      </xdr:nvSpPr>
      <xdr:spPr bwMode="auto">
        <a:xfrm>
          <a:off x="5600700" y="694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302663</xdr:rowOff>
    </xdr:from>
    <xdr:ext cx="762000" cy="259045"/>
    <xdr:sp macro="" textlink="">
      <xdr:nvSpPr>
        <xdr:cNvPr id="130" name="人口1人当たり決算額の推移該当値テキスト445"/>
        <xdr:cNvSpPr txBox="1"/>
      </xdr:nvSpPr>
      <xdr:spPr>
        <a:xfrm>
          <a:off x="5740400" y="691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315270</xdr:rowOff>
    </xdr:from>
    <xdr:to>
      <xdr:col>4</xdr:col>
      <xdr:colOff>520700</xdr:colOff>
      <xdr:row>36</xdr:row>
      <xdr:rowOff>73970</xdr:rowOff>
    </xdr:to>
    <xdr:sp macro="" textlink="">
      <xdr:nvSpPr>
        <xdr:cNvPr id="131" name="円/楕円 130"/>
        <xdr:cNvSpPr/>
      </xdr:nvSpPr>
      <xdr:spPr bwMode="auto">
        <a:xfrm>
          <a:off x="4953000" y="692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58747</xdr:rowOff>
    </xdr:from>
    <xdr:ext cx="736600" cy="259045"/>
    <xdr:sp macro="" textlink="">
      <xdr:nvSpPr>
        <xdr:cNvPr id="132" name="テキスト ボックス 131"/>
        <xdr:cNvSpPr txBox="1"/>
      </xdr:nvSpPr>
      <xdr:spPr>
        <a:xfrm>
          <a:off x="4622800" y="701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339913</xdr:rowOff>
    </xdr:from>
    <xdr:to>
      <xdr:col>3</xdr:col>
      <xdr:colOff>955675</xdr:colOff>
      <xdr:row>36</xdr:row>
      <xdr:rowOff>98613</xdr:rowOff>
    </xdr:to>
    <xdr:sp macro="" textlink="">
      <xdr:nvSpPr>
        <xdr:cNvPr id="133" name="円/楕円 132"/>
        <xdr:cNvSpPr/>
      </xdr:nvSpPr>
      <xdr:spPr bwMode="auto">
        <a:xfrm>
          <a:off x="4254500" y="6950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83390</xdr:rowOff>
    </xdr:from>
    <xdr:ext cx="762000" cy="259045"/>
    <xdr:sp macro="" textlink="">
      <xdr:nvSpPr>
        <xdr:cNvPr id="134" name="テキスト ボックス 133"/>
        <xdr:cNvSpPr txBox="1"/>
      </xdr:nvSpPr>
      <xdr:spPr>
        <a:xfrm>
          <a:off x="3924300" y="703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298582</xdr:rowOff>
    </xdr:from>
    <xdr:to>
      <xdr:col>3</xdr:col>
      <xdr:colOff>257175</xdr:colOff>
      <xdr:row>36</xdr:row>
      <xdr:rowOff>57282</xdr:rowOff>
    </xdr:to>
    <xdr:sp macro="" textlink="">
      <xdr:nvSpPr>
        <xdr:cNvPr id="135" name="円/楕円 134"/>
        <xdr:cNvSpPr/>
      </xdr:nvSpPr>
      <xdr:spPr bwMode="auto">
        <a:xfrm>
          <a:off x="3556000" y="69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42059</xdr:rowOff>
    </xdr:from>
    <xdr:ext cx="762000" cy="259045"/>
    <xdr:sp macro="" textlink="">
      <xdr:nvSpPr>
        <xdr:cNvPr id="136" name="テキスト ボックス 135"/>
        <xdr:cNvSpPr txBox="1"/>
      </xdr:nvSpPr>
      <xdr:spPr>
        <a:xfrm>
          <a:off x="3225800" y="69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214000</xdr:rowOff>
    </xdr:from>
    <xdr:to>
      <xdr:col>2</xdr:col>
      <xdr:colOff>692150</xdr:colOff>
      <xdr:row>35</xdr:row>
      <xdr:rowOff>315600</xdr:rowOff>
    </xdr:to>
    <xdr:sp macro="" textlink="">
      <xdr:nvSpPr>
        <xdr:cNvPr id="137" name="円/楕円 136"/>
        <xdr:cNvSpPr/>
      </xdr:nvSpPr>
      <xdr:spPr bwMode="auto">
        <a:xfrm>
          <a:off x="2857500" y="682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300377</xdr:rowOff>
    </xdr:from>
    <xdr:ext cx="762000" cy="259045"/>
    <xdr:sp macro="" textlink="">
      <xdr:nvSpPr>
        <xdr:cNvPr id="138" name="テキスト ボックス 137"/>
        <xdr:cNvSpPr txBox="1"/>
      </xdr:nvSpPr>
      <xdr:spPr>
        <a:xfrm>
          <a:off x="2527300" y="691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
5,995
111.95
5,023,945
4,819,088
100,224
2,793,946
6,266,166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50927</xdr:rowOff>
    </xdr:from>
    <xdr:to>
      <xdr:col>6</xdr:col>
      <xdr:colOff>511175</xdr:colOff>
      <xdr:row>34</xdr:row>
      <xdr:rowOff>104376</xdr:rowOff>
    </xdr:to>
    <xdr:cxnSp macro="">
      <xdr:nvCxnSpPr>
        <xdr:cNvPr id="63" name="直線コネクタ 62"/>
        <xdr:cNvCxnSpPr/>
      </xdr:nvCxnSpPr>
      <xdr:spPr>
        <a:xfrm flipV="1">
          <a:off x="3797300" y="5880227"/>
          <a:ext cx="8382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104376</xdr:rowOff>
    </xdr:from>
    <xdr:to>
      <xdr:col>5</xdr:col>
      <xdr:colOff>358775</xdr:colOff>
      <xdr:row>34</xdr:row>
      <xdr:rowOff>142857</xdr:rowOff>
    </xdr:to>
    <xdr:cxnSp macro="">
      <xdr:nvCxnSpPr>
        <xdr:cNvPr id="66" name="直線コネクタ 65"/>
        <xdr:cNvCxnSpPr/>
      </xdr:nvCxnSpPr>
      <xdr:spPr>
        <a:xfrm flipV="1">
          <a:off x="2908300" y="59336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142857</xdr:rowOff>
    </xdr:from>
    <xdr:to>
      <xdr:col>4</xdr:col>
      <xdr:colOff>155575</xdr:colOff>
      <xdr:row>35</xdr:row>
      <xdr:rowOff>23168</xdr:rowOff>
    </xdr:to>
    <xdr:cxnSp macro="">
      <xdr:nvCxnSpPr>
        <xdr:cNvPr id="69" name="直線コネクタ 68"/>
        <xdr:cNvCxnSpPr/>
      </xdr:nvCxnSpPr>
      <xdr:spPr>
        <a:xfrm flipV="1">
          <a:off x="2019300" y="5972157"/>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23168</xdr:rowOff>
    </xdr:from>
    <xdr:to>
      <xdr:col>2</xdr:col>
      <xdr:colOff>638175</xdr:colOff>
      <xdr:row>35</xdr:row>
      <xdr:rowOff>42741</xdr:rowOff>
    </xdr:to>
    <xdr:cxnSp macro="">
      <xdr:nvCxnSpPr>
        <xdr:cNvPr id="72" name="直線コネクタ 71"/>
        <xdr:cNvCxnSpPr/>
      </xdr:nvCxnSpPr>
      <xdr:spPr>
        <a:xfrm flipV="1">
          <a:off x="1130300" y="6023918"/>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127</xdr:rowOff>
    </xdr:from>
    <xdr:to>
      <xdr:col>6</xdr:col>
      <xdr:colOff>561975</xdr:colOff>
      <xdr:row>34</xdr:row>
      <xdr:rowOff>101727</xdr:rowOff>
    </xdr:to>
    <xdr:sp macro="" textlink="">
      <xdr:nvSpPr>
        <xdr:cNvPr id="82" name="円/楕円 81"/>
        <xdr:cNvSpPr/>
      </xdr:nvSpPr>
      <xdr:spPr>
        <a:xfrm>
          <a:off x="45847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23004</xdr:rowOff>
    </xdr:from>
    <xdr:ext cx="599010" cy="259045"/>
    <xdr:sp macro="" textlink="">
      <xdr:nvSpPr>
        <xdr:cNvPr id="83" name="人件費該当値テキスト"/>
        <xdr:cNvSpPr txBox="1"/>
      </xdr:nvSpPr>
      <xdr:spPr>
        <a:xfrm>
          <a:off x="4686300" y="568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53576</xdr:rowOff>
    </xdr:from>
    <xdr:to>
      <xdr:col>5</xdr:col>
      <xdr:colOff>409575</xdr:colOff>
      <xdr:row>34</xdr:row>
      <xdr:rowOff>155176</xdr:rowOff>
    </xdr:to>
    <xdr:sp macro="" textlink="">
      <xdr:nvSpPr>
        <xdr:cNvPr id="84" name="円/楕円 83"/>
        <xdr:cNvSpPr/>
      </xdr:nvSpPr>
      <xdr:spPr>
        <a:xfrm>
          <a:off x="3746500" y="58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253</xdr:rowOff>
    </xdr:from>
    <xdr:ext cx="599010" cy="259045"/>
    <xdr:sp macro="" textlink="">
      <xdr:nvSpPr>
        <xdr:cNvPr id="85" name="テキスト ボックス 84"/>
        <xdr:cNvSpPr txBox="1"/>
      </xdr:nvSpPr>
      <xdr:spPr>
        <a:xfrm>
          <a:off x="3497794" y="565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92057</xdr:rowOff>
    </xdr:from>
    <xdr:to>
      <xdr:col>4</xdr:col>
      <xdr:colOff>206375</xdr:colOff>
      <xdr:row>35</xdr:row>
      <xdr:rowOff>22207</xdr:rowOff>
    </xdr:to>
    <xdr:sp macro="" textlink="">
      <xdr:nvSpPr>
        <xdr:cNvPr id="86" name="円/楕円 85"/>
        <xdr:cNvSpPr/>
      </xdr:nvSpPr>
      <xdr:spPr>
        <a:xfrm>
          <a:off x="2857500" y="59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38734</xdr:rowOff>
    </xdr:from>
    <xdr:ext cx="599010" cy="259045"/>
    <xdr:sp macro="" textlink="">
      <xdr:nvSpPr>
        <xdr:cNvPr id="87" name="テキスト ボックス 86"/>
        <xdr:cNvSpPr txBox="1"/>
      </xdr:nvSpPr>
      <xdr:spPr>
        <a:xfrm>
          <a:off x="2608794" y="569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143818</xdr:rowOff>
    </xdr:from>
    <xdr:to>
      <xdr:col>3</xdr:col>
      <xdr:colOff>3175</xdr:colOff>
      <xdr:row>35</xdr:row>
      <xdr:rowOff>73968</xdr:rowOff>
    </xdr:to>
    <xdr:sp macro="" textlink="">
      <xdr:nvSpPr>
        <xdr:cNvPr id="88" name="円/楕円 87"/>
        <xdr:cNvSpPr/>
      </xdr:nvSpPr>
      <xdr:spPr>
        <a:xfrm>
          <a:off x="1968500" y="59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90495</xdr:rowOff>
    </xdr:from>
    <xdr:ext cx="599010" cy="259045"/>
    <xdr:sp macro="" textlink="">
      <xdr:nvSpPr>
        <xdr:cNvPr id="89" name="テキスト ボックス 88"/>
        <xdr:cNvSpPr txBox="1"/>
      </xdr:nvSpPr>
      <xdr:spPr>
        <a:xfrm>
          <a:off x="1719794" y="574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163391</xdr:rowOff>
    </xdr:from>
    <xdr:to>
      <xdr:col>1</xdr:col>
      <xdr:colOff>485775</xdr:colOff>
      <xdr:row>35</xdr:row>
      <xdr:rowOff>93541</xdr:rowOff>
    </xdr:to>
    <xdr:sp macro="" textlink="">
      <xdr:nvSpPr>
        <xdr:cNvPr id="90" name="円/楕円 89"/>
        <xdr:cNvSpPr/>
      </xdr:nvSpPr>
      <xdr:spPr>
        <a:xfrm>
          <a:off x="1079500" y="59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110068</xdr:rowOff>
    </xdr:from>
    <xdr:ext cx="599010" cy="259045"/>
    <xdr:sp macro="" textlink="">
      <xdr:nvSpPr>
        <xdr:cNvPr id="91" name="テキスト ボックス 90"/>
        <xdr:cNvSpPr txBox="1"/>
      </xdr:nvSpPr>
      <xdr:spPr>
        <a:xfrm>
          <a:off x="830794" y="576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58488</xdr:rowOff>
    </xdr:from>
    <xdr:to>
      <xdr:col>6</xdr:col>
      <xdr:colOff>511175</xdr:colOff>
      <xdr:row>57</xdr:row>
      <xdr:rowOff>96154</xdr:rowOff>
    </xdr:to>
    <xdr:cxnSp macro="">
      <xdr:nvCxnSpPr>
        <xdr:cNvPr id="118" name="直線コネクタ 117"/>
        <xdr:cNvCxnSpPr/>
      </xdr:nvCxnSpPr>
      <xdr:spPr>
        <a:xfrm flipV="1">
          <a:off x="3797300" y="9831138"/>
          <a:ext cx="8382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96154</xdr:rowOff>
    </xdr:from>
    <xdr:to>
      <xdr:col>5</xdr:col>
      <xdr:colOff>358775</xdr:colOff>
      <xdr:row>57</xdr:row>
      <xdr:rowOff>108620</xdr:rowOff>
    </xdr:to>
    <xdr:cxnSp macro="">
      <xdr:nvCxnSpPr>
        <xdr:cNvPr id="121" name="直線コネクタ 120"/>
        <xdr:cNvCxnSpPr/>
      </xdr:nvCxnSpPr>
      <xdr:spPr>
        <a:xfrm flipV="1">
          <a:off x="2908300" y="9868804"/>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108620</xdr:rowOff>
    </xdr:from>
    <xdr:to>
      <xdr:col>4</xdr:col>
      <xdr:colOff>155575</xdr:colOff>
      <xdr:row>57</xdr:row>
      <xdr:rowOff>126807</xdr:rowOff>
    </xdr:to>
    <xdr:cxnSp macro="">
      <xdr:nvCxnSpPr>
        <xdr:cNvPr id="124" name="直線コネクタ 123"/>
        <xdr:cNvCxnSpPr/>
      </xdr:nvCxnSpPr>
      <xdr:spPr>
        <a:xfrm flipV="1">
          <a:off x="2019300" y="9881270"/>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122431</xdr:rowOff>
    </xdr:from>
    <xdr:to>
      <xdr:col>2</xdr:col>
      <xdr:colOff>638175</xdr:colOff>
      <xdr:row>57</xdr:row>
      <xdr:rowOff>126807</xdr:rowOff>
    </xdr:to>
    <xdr:cxnSp macro="">
      <xdr:nvCxnSpPr>
        <xdr:cNvPr id="127" name="直線コネクタ 126"/>
        <xdr:cNvCxnSpPr/>
      </xdr:nvCxnSpPr>
      <xdr:spPr>
        <a:xfrm>
          <a:off x="1130300" y="9895081"/>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7688</xdr:rowOff>
    </xdr:from>
    <xdr:to>
      <xdr:col>6</xdr:col>
      <xdr:colOff>561975</xdr:colOff>
      <xdr:row>57</xdr:row>
      <xdr:rowOff>109288</xdr:rowOff>
    </xdr:to>
    <xdr:sp macro="" textlink="">
      <xdr:nvSpPr>
        <xdr:cNvPr id="137" name="円/楕円 136"/>
        <xdr:cNvSpPr/>
      </xdr:nvSpPr>
      <xdr:spPr>
        <a:xfrm>
          <a:off x="4584700" y="97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157565</xdr:rowOff>
    </xdr:from>
    <xdr:ext cx="599010" cy="259045"/>
    <xdr:sp macro="" textlink="">
      <xdr:nvSpPr>
        <xdr:cNvPr id="138" name="物件費該当値テキスト"/>
        <xdr:cNvSpPr txBox="1"/>
      </xdr:nvSpPr>
      <xdr:spPr>
        <a:xfrm>
          <a:off x="4686300" y="97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45354</xdr:rowOff>
    </xdr:from>
    <xdr:to>
      <xdr:col>5</xdr:col>
      <xdr:colOff>409575</xdr:colOff>
      <xdr:row>57</xdr:row>
      <xdr:rowOff>146954</xdr:rowOff>
    </xdr:to>
    <xdr:sp macro="" textlink="">
      <xdr:nvSpPr>
        <xdr:cNvPr id="139" name="円/楕円 138"/>
        <xdr:cNvSpPr/>
      </xdr:nvSpPr>
      <xdr:spPr>
        <a:xfrm>
          <a:off x="3746500" y="98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138081</xdr:rowOff>
    </xdr:from>
    <xdr:ext cx="534377" cy="259045"/>
    <xdr:sp macro="" textlink="">
      <xdr:nvSpPr>
        <xdr:cNvPr id="140" name="テキスト ボックス 139"/>
        <xdr:cNvSpPr txBox="1"/>
      </xdr:nvSpPr>
      <xdr:spPr>
        <a:xfrm>
          <a:off x="3530111" y="99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57820</xdr:rowOff>
    </xdr:from>
    <xdr:to>
      <xdr:col>4</xdr:col>
      <xdr:colOff>206375</xdr:colOff>
      <xdr:row>57</xdr:row>
      <xdr:rowOff>159420</xdr:rowOff>
    </xdr:to>
    <xdr:sp macro="" textlink="">
      <xdr:nvSpPr>
        <xdr:cNvPr id="141" name="円/楕円 140"/>
        <xdr:cNvSpPr/>
      </xdr:nvSpPr>
      <xdr:spPr>
        <a:xfrm>
          <a:off x="2857500" y="98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150547</xdr:rowOff>
    </xdr:from>
    <xdr:ext cx="534377" cy="259045"/>
    <xdr:sp macro="" textlink="">
      <xdr:nvSpPr>
        <xdr:cNvPr id="142" name="テキスト ボックス 141"/>
        <xdr:cNvSpPr txBox="1"/>
      </xdr:nvSpPr>
      <xdr:spPr>
        <a:xfrm>
          <a:off x="2641111" y="99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76007</xdr:rowOff>
    </xdr:from>
    <xdr:to>
      <xdr:col>3</xdr:col>
      <xdr:colOff>3175</xdr:colOff>
      <xdr:row>58</xdr:row>
      <xdr:rowOff>6157</xdr:rowOff>
    </xdr:to>
    <xdr:sp macro="" textlink="">
      <xdr:nvSpPr>
        <xdr:cNvPr id="143" name="円/楕円 142"/>
        <xdr:cNvSpPr/>
      </xdr:nvSpPr>
      <xdr:spPr>
        <a:xfrm>
          <a:off x="1968500" y="98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168734</xdr:rowOff>
    </xdr:from>
    <xdr:ext cx="534377" cy="259045"/>
    <xdr:sp macro="" textlink="">
      <xdr:nvSpPr>
        <xdr:cNvPr id="144" name="テキスト ボックス 143"/>
        <xdr:cNvSpPr txBox="1"/>
      </xdr:nvSpPr>
      <xdr:spPr>
        <a:xfrm>
          <a:off x="1752111" y="9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71631</xdr:rowOff>
    </xdr:from>
    <xdr:to>
      <xdr:col>1</xdr:col>
      <xdr:colOff>485775</xdr:colOff>
      <xdr:row>58</xdr:row>
      <xdr:rowOff>1781</xdr:rowOff>
    </xdr:to>
    <xdr:sp macro="" textlink="">
      <xdr:nvSpPr>
        <xdr:cNvPr id="145" name="円/楕円 144"/>
        <xdr:cNvSpPr/>
      </xdr:nvSpPr>
      <xdr:spPr>
        <a:xfrm>
          <a:off x="1079500" y="984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164358</xdr:rowOff>
    </xdr:from>
    <xdr:ext cx="534377" cy="259045"/>
    <xdr:sp macro="" textlink="">
      <xdr:nvSpPr>
        <xdr:cNvPr id="146" name="テキスト ボックス 145"/>
        <xdr:cNvSpPr txBox="1"/>
      </xdr:nvSpPr>
      <xdr:spPr>
        <a:xfrm>
          <a:off x="863111" y="993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25994</xdr:rowOff>
    </xdr:from>
    <xdr:to>
      <xdr:col>6</xdr:col>
      <xdr:colOff>511175</xdr:colOff>
      <xdr:row>78</xdr:row>
      <xdr:rowOff>49631</xdr:rowOff>
    </xdr:to>
    <xdr:cxnSp macro="">
      <xdr:nvCxnSpPr>
        <xdr:cNvPr id="173" name="直線コネクタ 172"/>
        <xdr:cNvCxnSpPr/>
      </xdr:nvCxnSpPr>
      <xdr:spPr>
        <a:xfrm>
          <a:off x="3797300" y="13399094"/>
          <a:ext cx="8382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25994</xdr:rowOff>
    </xdr:from>
    <xdr:to>
      <xdr:col>5</xdr:col>
      <xdr:colOff>358775</xdr:colOff>
      <xdr:row>78</xdr:row>
      <xdr:rowOff>32303</xdr:rowOff>
    </xdr:to>
    <xdr:cxnSp macro="">
      <xdr:nvCxnSpPr>
        <xdr:cNvPr id="176" name="直線コネクタ 175"/>
        <xdr:cNvCxnSpPr/>
      </xdr:nvCxnSpPr>
      <xdr:spPr>
        <a:xfrm flipV="1">
          <a:off x="2908300" y="13399094"/>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29538</xdr:rowOff>
    </xdr:from>
    <xdr:to>
      <xdr:col>4</xdr:col>
      <xdr:colOff>155575</xdr:colOff>
      <xdr:row>78</xdr:row>
      <xdr:rowOff>32303</xdr:rowOff>
    </xdr:to>
    <xdr:cxnSp macro="">
      <xdr:nvCxnSpPr>
        <xdr:cNvPr id="179" name="直線コネクタ 178"/>
        <xdr:cNvCxnSpPr/>
      </xdr:nvCxnSpPr>
      <xdr:spPr>
        <a:xfrm>
          <a:off x="2019300" y="13402638"/>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155656</xdr:rowOff>
    </xdr:from>
    <xdr:to>
      <xdr:col>2</xdr:col>
      <xdr:colOff>638175</xdr:colOff>
      <xdr:row>78</xdr:row>
      <xdr:rowOff>29538</xdr:rowOff>
    </xdr:to>
    <xdr:cxnSp macro="">
      <xdr:nvCxnSpPr>
        <xdr:cNvPr id="182" name="直線コネクタ 181"/>
        <xdr:cNvCxnSpPr/>
      </xdr:nvCxnSpPr>
      <xdr:spPr>
        <a:xfrm>
          <a:off x="1130300" y="13357306"/>
          <a:ext cx="8890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170281</xdr:rowOff>
    </xdr:from>
    <xdr:to>
      <xdr:col>6</xdr:col>
      <xdr:colOff>561975</xdr:colOff>
      <xdr:row>78</xdr:row>
      <xdr:rowOff>100431</xdr:rowOff>
    </xdr:to>
    <xdr:sp macro="" textlink="">
      <xdr:nvSpPr>
        <xdr:cNvPr id="192" name="円/楕円 191"/>
        <xdr:cNvSpPr/>
      </xdr:nvSpPr>
      <xdr:spPr>
        <a:xfrm>
          <a:off x="45847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85208</xdr:rowOff>
    </xdr:from>
    <xdr:ext cx="469744" cy="259045"/>
    <xdr:sp macro="" textlink="">
      <xdr:nvSpPr>
        <xdr:cNvPr id="193" name="維持補修費該当値テキスト"/>
        <xdr:cNvSpPr txBox="1"/>
      </xdr:nvSpPr>
      <xdr:spPr>
        <a:xfrm>
          <a:off x="4686300" y="1328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146644</xdr:rowOff>
    </xdr:from>
    <xdr:to>
      <xdr:col>5</xdr:col>
      <xdr:colOff>409575</xdr:colOff>
      <xdr:row>78</xdr:row>
      <xdr:rowOff>76794</xdr:rowOff>
    </xdr:to>
    <xdr:sp macro="" textlink="">
      <xdr:nvSpPr>
        <xdr:cNvPr id="194" name="円/楕円 193"/>
        <xdr:cNvSpPr/>
      </xdr:nvSpPr>
      <xdr:spPr>
        <a:xfrm>
          <a:off x="3746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67921</xdr:rowOff>
    </xdr:from>
    <xdr:ext cx="469744" cy="259045"/>
    <xdr:sp macro="" textlink="">
      <xdr:nvSpPr>
        <xdr:cNvPr id="195" name="テキスト ボックス 194"/>
        <xdr:cNvSpPr txBox="1"/>
      </xdr:nvSpPr>
      <xdr:spPr>
        <a:xfrm>
          <a:off x="3562427"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152953</xdr:rowOff>
    </xdr:from>
    <xdr:to>
      <xdr:col>4</xdr:col>
      <xdr:colOff>206375</xdr:colOff>
      <xdr:row>78</xdr:row>
      <xdr:rowOff>83103</xdr:rowOff>
    </xdr:to>
    <xdr:sp macro="" textlink="">
      <xdr:nvSpPr>
        <xdr:cNvPr id="196" name="円/楕円 195"/>
        <xdr:cNvSpPr/>
      </xdr:nvSpPr>
      <xdr:spPr>
        <a:xfrm>
          <a:off x="2857500" y="133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74230</xdr:rowOff>
    </xdr:from>
    <xdr:ext cx="469744" cy="259045"/>
    <xdr:sp macro="" textlink="">
      <xdr:nvSpPr>
        <xdr:cNvPr id="197" name="テキスト ボックス 196"/>
        <xdr:cNvSpPr txBox="1"/>
      </xdr:nvSpPr>
      <xdr:spPr>
        <a:xfrm>
          <a:off x="2673427" y="1344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150188</xdr:rowOff>
    </xdr:from>
    <xdr:to>
      <xdr:col>3</xdr:col>
      <xdr:colOff>3175</xdr:colOff>
      <xdr:row>78</xdr:row>
      <xdr:rowOff>80338</xdr:rowOff>
    </xdr:to>
    <xdr:sp macro="" textlink="">
      <xdr:nvSpPr>
        <xdr:cNvPr id="198" name="円/楕円 197"/>
        <xdr:cNvSpPr/>
      </xdr:nvSpPr>
      <xdr:spPr>
        <a:xfrm>
          <a:off x="1968500" y="133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71465</xdr:rowOff>
    </xdr:from>
    <xdr:ext cx="469744" cy="259045"/>
    <xdr:sp macro="" textlink="">
      <xdr:nvSpPr>
        <xdr:cNvPr id="199" name="テキスト ボックス 198"/>
        <xdr:cNvSpPr txBox="1"/>
      </xdr:nvSpPr>
      <xdr:spPr>
        <a:xfrm>
          <a:off x="1784427" y="1344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104856</xdr:rowOff>
    </xdr:from>
    <xdr:to>
      <xdr:col>1</xdr:col>
      <xdr:colOff>485775</xdr:colOff>
      <xdr:row>78</xdr:row>
      <xdr:rowOff>35006</xdr:rowOff>
    </xdr:to>
    <xdr:sp macro="" textlink="">
      <xdr:nvSpPr>
        <xdr:cNvPr id="200" name="円/楕円 199"/>
        <xdr:cNvSpPr/>
      </xdr:nvSpPr>
      <xdr:spPr>
        <a:xfrm>
          <a:off x="1079500" y="133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26133</xdr:rowOff>
    </xdr:from>
    <xdr:ext cx="469744" cy="259045"/>
    <xdr:sp macro="" textlink="">
      <xdr:nvSpPr>
        <xdr:cNvPr id="201" name="テキスト ボックス 200"/>
        <xdr:cNvSpPr txBox="1"/>
      </xdr:nvSpPr>
      <xdr:spPr>
        <a:xfrm>
          <a:off x="895427" y="1339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140976</xdr:rowOff>
    </xdr:from>
    <xdr:to>
      <xdr:col>6</xdr:col>
      <xdr:colOff>511175</xdr:colOff>
      <xdr:row>97</xdr:row>
      <xdr:rowOff>24676</xdr:rowOff>
    </xdr:to>
    <xdr:cxnSp macro="">
      <xdr:nvCxnSpPr>
        <xdr:cNvPr id="231" name="直線コネクタ 230"/>
        <xdr:cNvCxnSpPr/>
      </xdr:nvCxnSpPr>
      <xdr:spPr>
        <a:xfrm>
          <a:off x="3797300" y="16600176"/>
          <a:ext cx="8382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140976</xdr:rowOff>
    </xdr:from>
    <xdr:to>
      <xdr:col>5</xdr:col>
      <xdr:colOff>358775</xdr:colOff>
      <xdr:row>97</xdr:row>
      <xdr:rowOff>119087</xdr:rowOff>
    </xdr:to>
    <xdr:cxnSp macro="">
      <xdr:nvCxnSpPr>
        <xdr:cNvPr id="234" name="直線コネクタ 233"/>
        <xdr:cNvCxnSpPr/>
      </xdr:nvCxnSpPr>
      <xdr:spPr>
        <a:xfrm flipV="1">
          <a:off x="2908300" y="16600176"/>
          <a:ext cx="889000" cy="1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96571</xdr:rowOff>
    </xdr:from>
    <xdr:to>
      <xdr:col>4</xdr:col>
      <xdr:colOff>155575</xdr:colOff>
      <xdr:row>97</xdr:row>
      <xdr:rowOff>119087</xdr:rowOff>
    </xdr:to>
    <xdr:cxnSp macro="">
      <xdr:nvCxnSpPr>
        <xdr:cNvPr id="237" name="直線コネクタ 236"/>
        <xdr:cNvCxnSpPr/>
      </xdr:nvCxnSpPr>
      <xdr:spPr>
        <a:xfrm>
          <a:off x="2019300" y="16727221"/>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96571</xdr:rowOff>
    </xdr:from>
    <xdr:to>
      <xdr:col>2</xdr:col>
      <xdr:colOff>638175</xdr:colOff>
      <xdr:row>97</xdr:row>
      <xdr:rowOff>113545</xdr:rowOff>
    </xdr:to>
    <xdr:cxnSp macro="">
      <xdr:nvCxnSpPr>
        <xdr:cNvPr id="240" name="直線コネクタ 239"/>
        <xdr:cNvCxnSpPr/>
      </xdr:nvCxnSpPr>
      <xdr:spPr>
        <a:xfrm flipV="1">
          <a:off x="1130300" y="16727221"/>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145326</xdr:rowOff>
    </xdr:from>
    <xdr:to>
      <xdr:col>6</xdr:col>
      <xdr:colOff>561975</xdr:colOff>
      <xdr:row>97</xdr:row>
      <xdr:rowOff>75476</xdr:rowOff>
    </xdr:to>
    <xdr:sp macro="" textlink="">
      <xdr:nvSpPr>
        <xdr:cNvPr id="250" name="円/楕円 249"/>
        <xdr:cNvSpPr/>
      </xdr:nvSpPr>
      <xdr:spPr>
        <a:xfrm>
          <a:off x="4584700" y="1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123753</xdr:rowOff>
    </xdr:from>
    <xdr:ext cx="534377" cy="259045"/>
    <xdr:sp macro="" textlink="">
      <xdr:nvSpPr>
        <xdr:cNvPr id="251" name="扶助費該当値テキスト"/>
        <xdr:cNvSpPr txBox="1"/>
      </xdr:nvSpPr>
      <xdr:spPr>
        <a:xfrm>
          <a:off x="4686300" y="165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90176</xdr:rowOff>
    </xdr:from>
    <xdr:to>
      <xdr:col>5</xdr:col>
      <xdr:colOff>409575</xdr:colOff>
      <xdr:row>97</xdr:row>
      <xdr:rowOff>20326</xdr:rowOff>
    </xdr:to>
    <xdr:sp macro="" textlink="">
      <xdr:nvSpPr>
        <xdr:cNvPr id="252" name="円/楕円 251"/>
        <xdr:cNvSpPr/>
      </xdr:nvSpPr>
      <xdr:spPr>
        <a:xfrm>
          <a:off x="3746500" y="165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11453</xdr:rowOff>
    </xdr:from>
    <xdr:ext cx="534377" cy="259045"/>
    <xdr:sp macro="" textlink="">
      <xdr:nvSpPr>
        <xdr:cNvPr id="253" name="テキスト ボックス 252"/>
        <xdr:cNvSpPr txBox="1"/>
      </xdr:nvSpPr>
      <xdr:spPr>
        <a:xfrm>
          <a:off x="3530111" y="166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68287</xdr:rowOff>
    </xdr:from>
    <xdr:to>
      <xdr:col>4</xdr:col>
      <xdr:colOff>206375</xdr:colOff>
      <xdr:row>97</xdr:row>
      <xdr:rowOff>169887</xdr:rowOff>
    </xdr:to>
    <xdr:sp macro="" textlink="">
      <xdr:nvSpPr>
        <xdr:cNvPr id="254" name="円/楕円 253"/>
        <xdr:cNvSpPr/>
      </xdr:nvSpPr>
      <xdr:spPr>
        <a:xfrm>
          <a:off x="2857500" y="16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161014</xdr:rowOff>
    </xdr:from>
    <xdr:ext cx="534377" cy="259045"/>
    <xdr:sp macro="" textlink="">
      <xdr:nvSpPr>
        <xdr:cNvPr id="255" name="テキスト ボックス 254"/>
        <xdr:cNvSpPr txBox="1"/>
      </xdr:nvSpPr>
      <xdr:spPr>
        <a:xfrm>
          <a:off x="2641111"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45771</xdr:rowOff>
    </xdr:from>
    <xdr:to>
      <xdr:col>3</xdr:col>
      <xdr:colOff>3175</xdr:colOff>
      <xdr:row>97</xdr:row>
      <xdr:rowOff>147371</xdr:rowOff>
    </xdr:to>
    <xdr:sp macro="" textlink="">
      <xdr:nvSpPr>
        <xdr:cNvPr id="256" name="円/楕円 255"/>
        <xdr:cNvSpPr/>
      </xdr:nvSpPr>
      <xdr:spPr>
        <a:xfrm>
          <a:off x="1968500" y="166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138498</xdr:rowOff>
    </xdr:from>
    <xdr:ext cx="534377" cy="259045"/>
    <xdr:sp macro="" textlink="">
      <xdr:nvSpPr>
        <xdr:cNvPr id="257" name="テキスト ボックス 256"/>
        <xdr:cNvSpPr txBox="1"/>
      </xdr:nvSpPr>
      <xdr:spPr>
        <a:xfrm>
          <a:off x="1752111" y="167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62745</xdr:rowOff>
    </xdr:from>
    <xdr:to>
      <xdr:col>1</xdr:col>
      <xdr:colOff>485775</xdr:colOff>
      <xdr:row>97</xdr:row>
      <xdr:rowOff>164345</xdr:rowOff>
    </xdr:to>
    <xdr:sp macro="" textlink="">
      <xdr:nvSpPr>
        <xdr:cNvPr id="258" name="円/楕円 257"/>
        <xdr:cNvSpPr/>
      </xdr:nvSpPr>
      <xdr:spPr>
        <a:xfrm>
          <a:off x="1079500" y="166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155472</xdr:rowOff>
    </xdr:from>
    <xdr:ext cx="534377" cy="259045"/>
    <xdr:sp macro="" textlink="">
      <xdr:nvSpPr>
        <xdr:cNvPr id="259" name="テキスト ボックス 258"/>
        <xdr:cNvSpPr txBox="1"/>
      </xdr:nvSpPr>
      <xdr:spPr>
        <a:xfrm>
          <a:off x="863111" y="167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51982</xdr:rowOff>
    </xdr:from>
    <xdr:to>
      <xdr:col>15</xdr:col>
      <xdr:colOff>180975</xdr:colOff>
      <xdr:row>36</xdr:row>
      <xdr:rowOff>97839</xdr:rowOff>
    </xdr:to>
    <xdr:cxnSp macro="">
      <xdr:nvCxnSpPr>
        <xdr:cNvPr id="287" name="直線コネクタ 286"/>
        <xdr:cNvCxnSpPr/>
      </xdr:nvCxnSpPr>
      <xdr:spPr>
        <a:xfrm>
          <a:off x="9639300" y="6224182"/>
          <a:ext cx="8382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51982</xdr:rowOff>
    </xdr:from>
    <xdr:to>
      <xdr:col>14</xdr:col>
      <xdr:colOff>28575</xdr:colOff>
      <xdr:row>37</xdr:row>
      <xdr:rowOff>49165</xdr:rowOff>
    </xdr:to>
    <xdr:cxnSp macro="">
      <xdr:nvCxnSpPr>
        <xdr:cNvPr id="290" name="直線コネクタ 289"/>
        <xdr:cNvCxnSpPr/>
      </xdr:nvCxnSpPr>
      <xdr:spPr>
        <a:xfrm flipV="1">
          <a:off x="8750300" y="6224182"/>
          <a:ext cx="889000" cy="16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48114</xdr:rowOff>
    </xdr:from>
    <xdr:to>
      <xdr:col>12</xdr:col>
      <xdr:colOff>511175</xdr:colOff>
      <xdr:row>37</xdr:row>
      <xdr:rowOff>49165</xdr:rowOff>
    </xdr:to>
    <xdr:cxnSp macro="">
      <xdr:nvCxnSpPr>
        <xdr:cNvPr id="293" name="直線コネクタ 292"/>
        <xdr:cNvCxnSpPr/>
      </xdr:nvCxnSpPr>
      <xdr:spPr>
        <a:xfrm>
          <a:off x="7861300" y="639176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48114</xdr:rowOff>
    </xdr:from>
    <xdr:to>
      <xdr:col>11</xdr:col>
      <xdr:colOff>307975</xdr:colOff>
      <xdr:row>37</xdr:row>
      <xdr:rowOff>111034</xdr:rowOff>
    </xdr:to>
    <xdr:cxnSp macro="">
      <xdr:nvCxnSpPr>
        <xdr:cNvPr id="296" name="直線コネクタ 295"/>
        <xdr:cNvCxnSpPr/>
      </xdr:nvCxnSpPr>
      <xdr:spPr>
        <a:xfrm flipV="1">
          <a:off x="6972300" y="6391764"/>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47039</xdr:rowOff>
    </xdr:from>
    <xdr:to>
      <xdr:col>15</xdr:col>
      <xdr:colOff>231775</xdr:colOff>
      <xdr:row>36</xdr:row>
      <xdr:rowOff>148639</xdr:rowOff>
    </xdr:to>
    <xdr:sp macro="" textlink="">
      <xdr:nvSpPr>
        <xdr:cNvPr id="306" name="円/楕円 305"/>
        <xdr:cNvSpPr/>
      </xdr:nvSpPr>
      <xdr:spPr>
        <a:xfrm>
          <a:off x="10426700" y="62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25466</xdr:rowOff>
    </xdr:from>
    <xdr:ext cx="534377" cy="259045"/>
    <xdr:sp macro="" textlink="">
      <xdr:nvSpPr>
        <xdr:cNvPr id="307" name="補助費等該当値テキスト"/>
        <xdr:cNvSpPr txBox="1"/>
      </xdr:nvSpPr>
      <xdr:spPr>
        <a:xfrm>
          <a:off x="10528300" y="619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1182</xdr:rowOff>
    </xdr:from>
    <xdr:to>
      <xdr:col>14</xdr:col>
      <xdr:colOff>79375</xdr:colOff>
      <xdr:row>36</xdr:row>
      <xdr:rowOff>102782</xdr:rowOff>
    </xdr:to>
    <xdr:sp macro="" textlink="">
      <xdr:nvSpPr>
        <xdr:cNvPr id="308" name="円/楕円 307"/>
        <xdr:cNvSpPr/>
      </xdr:nvSpPr>
      <xdr:spPr>
        <a:xfrm>
          <a:off x="9588500" y="61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119309</xdr:rowOff>
    </xdr:from>
    <xdr:ext cx="534377" cy="259045"/>
    <xdr:sp macro="" textlink="">
      <xdr:nvSpPr>
        <xdr:cNvPr id="309" name="テキスト ボックス 308"/>
        <xdr:cNvSpPr txBox="1"/>
      </xdr:nvSpPr>
      <xdr:spPr>
        <a:xfrm>
          <a:off x="9372111" y="59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169815</xdr:rowOff>
    </xdr:from>
    <xdr:to>
      <xdr:col>12</xdr:col>
      <xdr:colOff>561975</xdr:colOff>
      <xdr:row>37</xdr:row>
      <xdr:rowOff>99965</xdr:rowOff>
    </xdr:to>
    <xdr:sp macro="" textlink="">
      <xdr:nvSpPr>
        <xdr:cNvPr id="310" name="円/楕円 309"/>
        <xdr:cNvSpPr/>
      </xdr:nvSpPr>
      <xdr:spPr>
        <a:xfrm>
          <a:off x="8699500" y="63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91092</xdr:rowOff>
    </xdr:from>
    <xdr:ext cx="534377" cy="259045"/>
    <xdr:sp macro="" textlink="">
      <xdr:nvSpPr>
        <xdr:cNvPr id="311" name="テキスト ボックス 310"/>
        <xdr:cNvSpPr txBox="1"/>
      </xdr:nvSpPr>
      <xdr:spPr>
        <a:xfrm>
          <a:off x="8483111" y="643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168764</xdr:rowOff>
    </xdr:from>
    <xdr:to>
      <xdr:col>11</xdr:col>
      <xdr:colOff>358775</xdr:colOff>
      <xdr:row>37</xdr:row>
      <xdr:rowOff>98914</xdr:rowOff>
    </xdr:to>
    <xdr:sp macro="" textlink="">
      <xdr:nvSpPr>
        <xdr:cNvPr id="312" name="円/楕円 311"/>
        <xdr:cNvSpPr/>
      </xdr:nvSpPr>
      <xdr:spPr>
        <a:xfrm>
          <a:off x="7810500" y="63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90041</xdr:rowOff>
    </xdr:from>
    <xdr:ext cx="534377" cy="259045"/>
    <xdr:sp macro="" textlink="">
      <xdr:nvSpPr>
        <xdr:cNvPr id="313" name="テキスト ボックス 312"/>
        <xdr:cNvSpPr txBox="1"/>
      </xdr:nvSpPr>
      <xdr:spPr>
        <a:xfrm>
          <a:off x="7594111" y="64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60234</xdr:rowOff>
    </xdr:from>
    <xdr:to>
      <xdr:col>10</xdr:col>
      <xdr:colOff>155575</xdr:colOff>
      <xdr:row>37</xdr:row>
      <xdr:rowOff>161834</xdr:rowOff>
    </xdr:to>
    <xdr:sp macro="" textlink="">
      <xdr:nvSpPr>
        <xdr:cNvPr id="314" name="円/楕円 313"/>
        <xdr:cNvSpPr/>
      </xdr:nvSpPr>
      <xdr:spPr>
        <a:xfrm>
          <a:off x="6921500" y="64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152961</xdr:rowOff>
    </xdr:from>
    <xdr:ext cx="534377" cy="259045"/>
    <xdr:sp macro="" textlink="">
      <xdr:nvSpPr>
        <xdr:cNvPr id="315" name="テキスト ボックス 314"/>
        <xdr:cNvSpPr txBox="1"/>
      </xdr:nvSpPr>
      <xdr:spPr>
        <a:xfrm>
          <a:off x="6705111" y="64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162766</xdr:rowOff>
    </xdr:from>
    <xdr:to>
      <xdr:col>15</xdr:col>
      <xdr:colOff>180975</xdr:colOff>
      <xdr:row>59</xdr:row>
      <xdr:rowOff>37876</xdr:rowOff>
    </xdr:to>
    <xdr:cxnSp macro="">
      <xdr:nvCxnSpPr>
        <xdr:cNvPr id="346" name="直線コネクタ 345"/>
        <xdr:cNvCxnSpPr/>
      </xdr:nvCxnSpPr>
      <xdr:spPr>
        <a:xfrm>
          <a:off x="9639300" y="10106866"/>
          <a:ext cx="838200" cy="4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160251</xdr:rowOff>
    </xdr:from>
    <xdr:to>
      <xdr:col>14</xdr:col>
      <xdr:colOff>28575</xdr:colOff>
      <xdr:row>58</xdr:row>
      <xdr:rowOff>162766</xdr:rowOff>
    </xdr:to>
    <xdr:cxnSp macro="">
      <xdr:nvCxnSpPr>
        <xdr:cNvPr id="349" name="直線コネクタ 348"/>
        <xdr:cNvCxnSpPr/>
      </xdr:nvCxnSpPr>
      <xdr:spPr>
        <a:xfrm>
          <a:off x="8750300" y="1010435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101720</xdr:rowOff>
    </xdr:from>
    <xdr:ext cx="599010" cy="259045"/>
    <xdr:sp macro="" textlink="">
      <xdr:nvSpPr>
        <xdr:cNvPr id="351" name="テキスト ボックス 350"/>
        <xdr:cNvSpPr txBox="1"/>
      </xdr:nvSpPr>
      <xdr:spPr>
        <a:xfrm>
          <a:off x="9339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160251</xdr:rowOff>
    </xdr:from>
    <xdr:to>
      <xdr:col>12</xdr:col>
      <xdr:colOff>511175</xdr:colOff>
      <xdr:row>59</xdr:row>
      <xdr:rowOff>30104</xdr:rowOff>
    </xdr:to>
    <xdr:cxnSp macro="">
      <xdr:nvCxnSpPr>
        <xdr:cNvPr id="352" name="直線コネクタ 351"/>
        <xdr:cNvCxnSpPr/>
      </xdr:nvCxnSpPr>
      <xdr:spPr>
        <a:xfrm flipV="1">
          <a:off x="7861300" y="10104351"/>
          <a:ext cx="889000" cy="4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30104</xdr:rowOff>
    </xdr:from>
    <xdr:to>
      <xdr:col>11</xdr:col>
      <xdr:colOff>307975</xdr:colOff>
      <xdr:row>59</xdr:row>
      <xdr:rowOff>57851</xdr:rowOff>
    </xdr:to>
    <xdr:cxnSp macro="">
      <xdr:nvCxnSpPr>
        <xdr:cNvPr id="355" name="直線コネクタ 354"/>
        <xdr:cNvCxnSpPr/>
      </xdr:nvCxnSpPr>
      <xdr:spPr>
        <a:xfrm flipV="1">
          <a:off x="6972300" y="10145654"/>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109838</xdr:rowOff>
    </xdr:from>
    <xdr:ext cx="534377" cy="259045"/>
    <xdr:sp macro="" textlink="">
      <xdr:nvSpPr>
        <xdr:cNvPr id="357" name="テキスト ボックス 356"/>
        <xdr:cNvSpPr txBox="1"/>
      </xdr:nvSpPr>
      <xdr:spPr>
        <a:xfrm>
          <a:off x="7594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158526</xdr:rowOff>
    </xdr:from>
    <xdr:to>
      <xdr:col>15</xdr:col>
      <xdr:colOff>231775</xdr:colOff>
      <xdr:row>59</xdr:row>
      <xdr:rowOff>88676</xdr:rowOff>
    </xdr:to>
    <xdr:sp macro="" textlink="">
      <xdr:nvSpPr>
        <xdr:cNvPr id="365" name="円/楕円 364"/>
        <xdr:cNvSpPr/>
      </xdr:nvSpPr>
      <xdr:spPr>
        <a:xfrm>
          <a:off x="10426700" y="101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117903</xdr:rowOff>
    </xdr:from>
    <xdr:ext cx="599010" cy="259045"/>
    <xdr:sp macro="" textlink="">
      <xdr:nvSpPr>
        <xdr:cNvPr id="366" name="普通建設事業費該当値テキスト"/>
        <xdr:cNvSpPr txBox="1"/>
      </xdr:nvSpPr>
      <xdr:spPr>
        <a:xfrm>
          <a:off x="10528300" y="989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186,798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111966</xdr:rowOff>
    </xdr:from>
    <xdr:to>
      <xdr:col>14</xdr:col>
      <xdr:colOff>79375</xdr:colOff>
      <xdr:row>59</xdr:row>
      <xdr:rowOff>42116</xdr:rowOff>
    </xdr:to>
    <xdr:sp macro="" textlink="">
      <xdr:nvSpPr>
        <xdr:cNvPr id="367" name="円/楕円 366"/>
        <xdr:cNvSpPr/>
      </xdr:nvSpPr>
      <xdr:spPr>
        <a:xfrm>
          <a:off x="9588500" y="100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58643</xdr:rowOff>
    </xdr:from>
    <xdr:ext cx="599010" cy="259045"/>
    <xdr:sp macro="" textlink="">
      <xdr:nvSpPr>
        <xdr:cNvPr id="368" name="テキスト ボックス 367"/>
        <xdr:cNvSpPr txBox="1"/>
      </xdr:nvSpPr>
      <xdr:spPr>
        <a:xfrm>
          <a:off x="9339794" y="983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109451</xdr:rowOff>
    </xdr:from>
    <xdr:to>
      <xdr:col>12</xdr:col>
      <xdr:colOff>561975</xdr:colOff>
      <xdr:row>59</xdr:row>
      <xdr:rowOff>39601</xdr:rowOff>
    </xdr:to>
    <xdr:sp macro="" textlink="">
      <xdr:nvSpPr>
        <xdr:cNvPr id="369" name="円/楕円 368"/>
        <xdr:cNvSpPr/>
      </xdr:nvSpPr>
      <xdr:spPr>
        <a:xfrm>
          <a:off x="8699500" y="1005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56128</xdr:rowOff>
    </xdr:from>
    <xdr:ext cx="599010" cy="259045"/>
    <xdr:sp macro="" textlink="">
      <xdr:nvSpPr>
        <xdr:cNvPr id="370" name="テキスト ボックス 369"/>
        <xdr:cNvSpPr txBox="1"/>
      </xdr:nvSpPr>
      <xdr:spPr>
        <a:xfrm>
          <a:off x="8450794" y="982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150754</xdr:rowOff>
    </xdr:from>
    <xdr:to>
      <xdr:col>11</xdr:col>
      <xdr:colOff>358775</xdr:colOff>
      <xdr:row>59</xdr:row>
      <xdr:rowOff>80904</xdr:rowOff>
    </xdr:to>
    <xdr:sp macro="" textlink="">
      <xdr:nvSpPr>
        <xdr:cNvPr id="371" name="円/楕円 370"/>
        <xdr:cNvSpPr/>
      </xdr:nvSpPr>
      <xdr:spPr>
        <a:xfrm>
          <a:off x="7810500" y="100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97431</xdr:rowOff>
    </xdr:from>
    <xdr:ext cx="599010" cy="259045"/>
    <xdr:sp macro="" textlink="">
      <xdr:nvSpPr>
        <xdr:cNvPr id="372" name="テキスト ボックス 371"/>
        <xdr:cNvSpPr txBox="1"/>
      </xdr:nvSpPr>
      <xdr:spPr>
        <a:xfrm>
          <a:off x="7561794" y="987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7051</xdr:rowOff>
    </xdr:from>
    <xdr:to>
      <xdr:col>10</xdr:col>
      <xdr:colOff>155575</xdr:colOff>
      <xdr:row>59</xdr:row>
      <xdr:rowOff>108651</xdr:rowOff>
    </xdr:to>
    <xdr:sp macro="" textlink="">
      <xdr:nvSpPr>
        <xdr:cNvPr id="373" name="円/楕円 372"/>
        <xdr:cNvSpPr/>
      </xdr:nvSpPr>
      <xdr:spPr>
        <a:xfrm>
          <a:off x="6921500" y="101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125178</xdr:rowOff>
    </xdr:from>
    <xdr:ext cx="599010" cy="259045"/>
    <xdr:sp macro="" textlink="">
      <xdr:nvSpPr>
        <xdr:cNvPr id="374" name="テキスト ボックス 373"/>
        <xdr:cNvSpPr txBox="1"/>
      </xdr:nvSpPr>
      <xdr:spPr>
        <a:xfrm>
          <a:off x="6672794" y="989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2538</xdr:rowOff>
    </xdr:from>
    <xdr:to>
      <xdr:col>15</xdr:col>
      <xdr:colOff>180975</xdr:colOff>
      <xdr:row>78</xdr:row>
      <xdr:rowOff>57353</xdr:rowOff>
    </xdr:to>
    <xdr:cxnSp macro="">
      <xdr:nvCxnSpPr>
        <xdr:cNvPr id="401" name="直線コネクタ 400"/>
        <xdr:cNvCxnSpPr/>
      </xdr:nvCxnSpPr>
      <xdr:spPr>
        <a:xfrm>
          <a:off x="9639300" y="13375638"/>
          <a:ext cx="8382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6553</xdr:rowOff>
    </xdr:from>
    <xdr:to>
      <xdr:col>15</xdr:col>
      <xdr:colOff>231775</xdr:colOff>
      <xdr:row>78</xdr:row>
      <xdr:rowOff>108153</xdr:rowOff>
    </xdr:to>
    <xdr:sp macro="" textlink="">
      <xdr:nvSpPr>
        <xdr:cNvPr id="411" name="円/楕円 410"/>
        <xdr:cNvSpPr/>
      </xdr:nvSpPr>
      <xdr:spPr>
        <a:xfrm>
          <a:off x="10426700" y="133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137380</xdr:rowOff>
    </xdr:from>
    <xdr:ext cx="599010" cy="259045"/>
    <xdr:sp macro="" textlink="">
      <xdr:nvSpPr>
        <xdr:cNvPr id="412" name="普通建設事業費 （ うち新規整備　）該当値テキスト"/>
        <xdr:cNvSpPr txBox="1"/>
      </xdr:nvSpPr>
      <xdr:spPr>
        <a:xfrm>
          <a:off x="10528300" y="1316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123188</xdr:rowOff>
    </xdr:from>
    <xdr:to>
      <xdr:col>14</xdr:col>
      <xdr:colOff>79375</xdr:colOff>
      <xdr:row>78</xdr:row>
      <xdr:rowOff>53338</xdr:rowOff>
    </xdr:to>
    <xdr:sp macro="" textlink="">
      <xdr:nvSpPr>
        <xdr:cNvPr id="413" name="円/楕円 412"/>
        <xdr:cNvSpPr/>
      </xdr:nvSpPr>
      <xdr:spPr>
        <a:xfrm>
          <a:off x="9588500" y="133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69865</xdr:rowOff>
    </xdr:from>
    <xdr:ext cx="599010" cy="259045"/>
    <xdr:sp macro="" textlink="">
      <xdr:nvSpPr>
        <xdr:cNvPr id="414" name="テキスト ボックス 413"/>
        <xdr:cNvSpPr txBox="1"/>
      </xdr:nvSpPr>
      <xdr:spPr>
        <a:xfrm>
          <a:off x="9339794" y="1310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23420</xdr:rowOff>
    </xdr:from>
    <xdr:to>
      <xdr:col>15</xdr:col>
      <xdr:colOff>180975</xdr:colOff>
      <xdr:row>98</xdr:row>
      <xdr:rowOff>130784</xdr:rowOff>
    </xdr:to>
    <xdr:cxnSp macro="">
      <xdr:nvCxnSpPr>
        <xdr:cNvPr id="441" name="直線コネクタ 440"/>
        <xdr:cNvCxnSpPr/>
      </xdr:nvCxnSpPr>
      <xdr:spPr>
        <a:xfrm>
          <a:off x="9639300" y="16825520"/>
          <a:ext cx="838200" cy="10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79984</xdr:rowOff>
    </xdr:from>
    <xdr:to>
      <xdr:col>15</xdr:col>
      <xdr:colOff>231775</xdr:colOff>
      <xdr:row>99</xdr:row>
      <xdr:rowOff>10134</xdr:rowOff>
    </xdr:to>
    <xdr:sp macro="" textlink="">
      <xdr:nvSpPr>
        <xdr:cNvPr id="451" name="円/楕円 450"/>
        <xdr:cNvSpPr/>
      </xdr:nvSpPr>
      <xdr:spPr>
        <a:xfrm>
          <a:off x="10426700" y="168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166361</xdr:rowOff>
    </xdr:from>
    <xdr:ext cx="469744" cy="259045"/>
    <xdr:sp macro="" textlink="">
      <xdr:nvSpPr>
        <xdr:cNvPr id="452" name="普通建設事業費 （ うち更新整備　）該当値テキスト"/>
        <xdr:cNvSpPr txBox="1"/>
      </xdr:nvSpPr>
      <xdr:spPr>
        <a:xfrm>
          <a:off x="10528300" y="1679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144070</xdr:rowOff>
    </xdr:from>
    <xdr:to>
      <xdr:col>14</xdr:col>
      <xdr:colOff>79375</xdr:colOff>
      <xdr:row>98</xdr:row>
      <xdr:rowOff>74220</xdr:rowOff>
    </xdr:to>
    <xdr:sp macro="" textlink="">
      <xdr:nvSpPr>
        <xdr:cNvPr id="453" name="円/楕円 452"/>
        <xdr:cNvSpPr/>
      </xdr:nvSpPr>
      <xdr:spPr>
        <a:xfrm>
          <a:off x="9588500" y="167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65347</xdr:rowOff>
    </xdr:from>
    <xdr:ext cx="534377" cy="259045"/>
    <xdr:sp macro="" textlink="">
      <xdr:nvSpPr>
        <xdr:cNvPr id="454" name="テキスト ボックス 453"/>
        <xdr:cNvSpPr txBox="1"/>
      </xdr:nvSpPr>
      <xdr:spPr>
        <a:xfrm>
          <a:off x="9372111" y="168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106130</xdr:rowOff>
    </xdr:from>
    <xdr:to>
      <xdr:col>23</xdr:col>
      <xdr:colOff>517525</xdr:colOff>
      <xdr:row>37</xdr:row>
      <xdr:rowOff>127321</xdr:rowOff>
    </xdr:to>
    <xdr:cxnSp macro="">
      <xdr:nvCxnSpPr>
        <xdr:cNvPr id="479" name="直線コネクタ 478"/>
        <xdr:cNvCxnSpPr/>
      </xdr:nvCxnSpPr>
      <xdr:spPr>
        <a:xfrm>
          <a:off x="15481300" y="6449780"/>
          <a:ext cx="8382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106130</xdr:rowOff>
    </xdr:from>
    <xdr:to>
      <xdr:col>22</xdr:col>
      <xdr:colOff>365125</xdr:colOff>
      <xdr:row>38</xdr:row>
      <xdr:rowOff>20205</xdr:rowOff>
    </xdr:to>
    <xdr:cxnSp macro="">
      <xdr:nvCxnSpPr>
        <xdr:cNvPr id="482" name="直線コネクタ 481"/>
        <xdr:cNvCxnSpPr/>
      </xdr:nvCxnSpPr>
      <xdr:spPr>
        <a:xfrm flipV="1">
          <a:off x="14592300" y="6449780"/>
          <a:ext cx="889000" cy="8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168671</xdr:rowOff>
    </xdr:from>
    <xdr:ext cx="534377" cy="259045"/>
    <xdr:sp macro="" textlink="">
      <xdr:nvSpPr>
        <xdr:cNvPr id="484" name="テキスト ボックス 483"/>
        <xdr:cNvSpPr txBox="1"/>
      </xdr:nvSpPr>
      <xdr:spPr>
        <a:xfrm>
          <a:off x="15214111" y="65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144021</xdr:rowOff>
    </xdr:from>
    <xdr:to>
      <xdr:col>21</xdr:col>
      <xdr:colOff>161925</xdr:colOff>
      <xdr:row>38</xdr:row>
      <xdr:rowOff>20205</xdr:rowOff>
    </xdr:to>
    <xdr:cxnSp macro="">
      <xdr:nvCxnSpPr>
        <xdr:cNvPr id="485" name="直線コネクタ 484"/>
        <xdr:cNvCxnSpPr/>
      </xdr:nvCxnSpPr>
      <xdr:spPr>
        <a:xfrm>
          <a:off x="13703300" y="6487671"/>
          <a:ext cx="8890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144021</xdr:rowOff>
    </xdr:from>
    <xdr:to>
      <xdr:col>19</xdr:col>
      <xdr:colOff>644525</xdr:colOff>
      <xdr:row>38</xdr:row>
      <xdr:rowOff>9827</xdr:rowOff>
    </xdr:to>
    <xdr:cxnSp macro="">
      <xdr:nvCxnSpPr>
        <xdr:cNvPr id="488" name="直線コネクタ 487"/>
        <xdr:cNvCxnSpPr/>
      </xdr:nvCxnSpPr>
      <xdr:spPr>
        <a:xfrm flipV="1">
          <a:off x="12814300" y="6487671"/>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76521</xdr:rowOff>
    </xdr:from>
    <xdr:to>
      <xdr:col>23</xdr:col>
      <xdr:colOff>568325</xdr:colOff>
      <xdr:row>38</xdr:row>
      <xdr:rowOff>6671</xdr:rowOff>
    </xdr:to>
    <xdr:sp macro="" textlink="">
      <xdr:nvSpPr>
        <xdr:cNvPr id="498" name="円/楕円 497"/>
        <xdr:cNvSpPr/>
      </xdr:nvSpPr>
      <xdr:spPr>
        <a:xfrm>
          <a:off x="16268700" y="64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35898</xdr:rowOff>
    </xdr:from>
    <xdr:ext cx="534377" cy="259045"/>
    <xdr:sp macro="" textlink="">
      <xdr:nvSpPr>
        <xdr:cNvPr id="499" name="災害復旧事業費該当値テキスト"/>
        <xdr:cNvSpPr txBox="1"/>
      </xdr:nvSpPr>
      <xdr:spPr>
        <a:xfrm>
          <a:off x="16370300" y="620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55330</xdr:rowOff>
    </xdr:from>
    <xdr:to>
      <xdr:col>22</xdr:col>
      <xdr:colOff>415925</xdr:colOff>
      <xdr:row>37</xdr:row>
      <xdr:rowOff>156930</xdr:rowOff>
    </xdr:to>
    <xdr:sp macro="" textlink="">
      <xdr:nvSpPr>
        <xdr:cNvPr id="500" name="円/楕円 499"/>
        <xdr:cNvSpPr/>
      </xdr:nvSpPr>
      <xdr:spPr>
        <a:xfrm>
          <a:off x="15430500" y="63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2007</xdr:rowOff>
    </xdr:from>
    <xdr:ext cx="534377" cy="259045"/>
    <xdr:sp macro="" textlink="">
      <xdr:nvSpPr>
        <xdr:cNvPr id="501" name="テキスト ボックス 500"/>
        <xdr:cNvSpPr txBox="1"/>
      </xdr:nvSpPr>
      <xdr:spPr>
        <a:xfrm>
          <a:off x="15214111" y="61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140855</xdr:rowOff>
    </xdr:from>
    <xdr:to>
      <xdr:col>21</xdr:col>
      <xdr:colOff>212725</xdr:colOff>
      <xdr:row>38</xdr:row>
      <xdr:rowOff>71005</xdr:rowOff>
    </xdr:to>
    <xdr:sp macro="" textlink="">
      <xdr:nvSpPr>
        <xdr:cNvPr id="502" name="円/楕円 501"/>
        <xdr:cNvSpPr/>
      </xdr:nvSpPr>
      <xdr:spPr>
        <a:xfrm>
          <a:off x="14541500" y="64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62132</xdr:rowOff>
    </xdr:from>
    <xdr:ext cx="378565" cy="259045"/>
    <xdr:sp macro="" textlink="">
      <xdr:nvSpPr>
        <xdr:cNvPr id="503" name="テキスト ボックス 502"/>
        <xdr:cNvSpPr txBox="1"/>
      </xdr:nvSpPr>
      <xdr:spPr>
        <a:xfrm>
          <a:off x="14403017" y="6577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93221</xdr:rowOff>
    </xdr:from>
    <xdr:to>
      <xdr:col>20</xdr:col>
      <xdr:colOff>9525</xdr:colOff>
      <xdr:row>38</xdr:row>
      <xdr:rowOff>23371</xdr:rowOff>
    </xdr:to>
    <xdr:sp macro="" textlink="">
      <xdr:nvSpPr>
        <xdr:cNvPr id="504" name="円/楕円 503"/>
        <xdr:cNvSpPr/>
      </xdr:nvSpPr>
      <xdr:spPr>
        <a:xfrm>
          <a:off x="13652500" y="64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14498</xdr:rowOff>
    </xdr:from>
    <xdr:ext cx="469744" cy="259045"/>
    <xdr:sp macro="" textlink="">
      <xdr:nvSpPr>
        <xdr:cNvPr id="505" name="テキスト ボックス 504"/>
        <xdr:cNvSpPr txBox="1"/>
      </xdr:nvSpPr>
      <xdr:spPr>
        <a:xfrm>
          <a:off x="13468427" y="652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130477</xdr:rowOff>
    </xdr:from>
    <xdr:to>
      <xdr:col>18</xdr:col>
      <xdr:colOff>492125</xdr:colOff>
      <xdr:row>38</xdr:row>
      <xdr:rowOff>60627</xdr:rowOff>
    </xdr:to>
    <xdr:sp macro="" textlink="">
      <xdr:nvSpPr>
        <xdr:cNvPr id="506" name="円/楕円 505"/>
        <xdr:cNvSpPr/>
      </xdr:nvSpPr>
      <xdr:spPr>
        <a:xfrm>
          <a:off x="12763500" y="64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51754</xdr:rowOff>
    </xdr:from>
    <xdr:ext cx="469744" cy="259045"/>
    <xdr:sp macro="" textlink="">
      <xdr:nvSpPr>
        <xdr:cNvPr id="507" name="テキスト ボックス 506"/>
        <xdr:cNvSpPr txBox="1"/>
      </xdr:nvSpPr>
      <xdr:spPr>
        <a:xfrm>
          <a:off x="12579427" y="656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10604</xdr:rowOff>
    </xdr:from>
    <xdr:to>
      <xdr:col>23</xdr:col>
      <xdr:colOff>517525</xdr:colOff>
      <xdr:row>75</xdr:row>
      <xdr:rowOff>24709</xdr:rowOff>
    </xdr:to>
    <xdr:cxnSp macro="">
      <xdr:nvCxnSpPr>
        <xdr:cNvPr id="581" name="直線コネクタ 580"/>
        <xdr:cNvCxnSpPr/>
      </xdr:nvCxnSpPr>
      <xdr:spPr>
        <a:xfrm flipV="1">
          <a:off x="15481300" y="12869354"/>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170441</xdr:rowOff>
    </xdr:from>
    <xdr:to>
      <xdr:col>22</xdr:col>
      <xdr:colOff>365125</xdr:colOff>
      <xdr:row>75</xdr:row>
      <xdr:rowOff>24709</xdr:rowOff>
    </xdr:to>
    <xdr:cxnSp macro="">
      <xdr:nvCxnSpPr>
        <xdr:cNvPr id="584" name="直線コネクタ 583"/>
        <xdr:cNvCxnSpPr/>
      </xdr:nvCxnSpPr>
      <xdr:spPr>
        <a:xfrm>
          <a:off x="14592300" y="1285774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170441</xdr:rowOff>
    </xdr:from>
    <xdr:to>
      <xdr:col>21</xdr:col>
      <xdr:colOff>161925</xdr:colOff>
      <xdr:row>75</xdr:row>
      <xdr:rowOff>50054</xdr:rowOff>
    </xdr:to>
    <xdr:cxnSp macro="">
      <xdr:nvCxnSpPr>
        <xdr:cNvPr id="587" name="直線コネクタ 586"/>
        <xdr:cNvCxnSpPr/>
      </xdr:nvCxnSpPr>
      <xdr:spPr>
        <a:xfrm flipV="1">
          <a:off x="13703300" y="12857741"/>
          <a:ext cx="889000" cy="5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18776</xdr:rowOff>
    </xdr:from>
    <xdr:to>
      <xdr:col>19</xdr:col>
      <xdr:colOff>644525</xdr:colOff>
      <xdr:row>75</xdr:row>
      <xdr:rowOff>50054</xdr:rowOff>
    </xdr:to>
    <xdr:cxnSp macro="">
      <xdr:nvCxnSpPr>
        <xdr:cNvPr id="590" name="直線コネクタ 589"/>
        <xdr:cNvCxnSpPr/>
      </xdr:nvCxnSpPr>
      <xdr:spPr>
        <a:xfrm>
          <a:off x="12814300" y="12877526"/>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131254</xdr:rowOff>
    </xdr:from>
    <xdr:to>
      <xdr:col>23</xdr:col>
      <xdr:colOff>568325</xdr:colOff>
      <xdr:row>75</xdr:row>
      <xdr:rowOff>61404</xdr:rowOff>
    </xdr:to>
    <xdr:sp macro="" textlink="">
      <xdr:nvSpPr>
        <xdr:cNvPr id="600" name="円/楕円 599"/>
        <xdr:cNvSpPr/>
      </xdr:nvSpPr>
      <xdr:spPr>
        <a:xfrm>
          <a:off x="16268700" y="128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154131</xdr:rowOff>
    </xdr:from>
    <xdr:ext cx="534377" cy="259045"/>
    <xdr:sp macro="" textlink="">
      <xdr:nvSpPr>
        <xdr:cNvPr id="601" name="公債費該当値テキスト"/>
        <xdr:cNvSpPr txBox="1"/>
      </xdr:nvSpPr>
      <xdr:spPr>
        <a:xfrm>
          <a:off x="16370300" y="126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92,589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145359</xdr:rowOff>
    </xdr:from>
    <xdr:to>
      <xdr:col>22</xdr:col>
      <xdr:colOff>415925</xdr:colOff>
      <xdr:row>75</xdr:row>
      <xdr:rowOff>75509</xdr:rowOff>
    </xdr:to>
    <xdr:sp macro="" textlink="">
      <xdr:nvSpPr>
        <xdr:cNvPr id="602" name="円/楕円 601"/>
        <xdr:cNvSpPr/>
      </xdr:nvSpPr>
      <xdr:spPr>
        <a:xfrm>
          <a:off x="15430500" y="128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92036</xdr:rowOff>
    </xdr:from>
    <xdr:ext cx="534377" cy="259045"/>
    <xdr:sp macro="" textlink="">
      <xdr:nvSpPr>
        <xdr:cNvPr id="603" name="テキスト ボックス 602"/>
        <xdr:cNvSpPr txBox="1"/>
      </xdr:nvSpPr>
      <xdr:spPr>
        <a:xfrm>
          <a:off x="15214111" y="126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119641</xdr:rowOff>
    </xdr:from>
    <xdr:to>
      <xdr:col>21</xdr:col>
      <xdr:colOff>212725</xdr:colOff>
      <xdr:row>75</xdr:row>
      <xdr:rowOff>49791</xdr:rowOff>
    </xdr:to>
    <xdr:sp macro="" textlink="">
      <xdr:nvSpPr>
        <xdr:cNvPr id="604" name="円/楕円 603"/>
        <xdr:cNvSpPr/>
      </xdr:nvSpPr>
      <xdr:spPr>
        <a:xfrm>
          <a:off x="14541500" y="128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66318</xdr:rowOff>
    </xdr:from>
    <xdr:ext cx="534377" cy="259045"/>
    <xdr:sp macro="" textlink="">
      <xdr:nvSpPr>
        <xdr:cNvPr id="605" name="テキスト ボックス 604"/>
        <xdr:cNvSpPr txBox="1"/>
      </xdr:nvSpPr>
      <xdr:spPr>
        <a:xfrm>
          <a:off x="14325111" y="125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170704</xdr:rowOff>
    </xdr:from>
    <xdr:to>
      <xdr:col>20</xdr:col>
      <xdr:colOff>9525</xdr:colOff>
      <xdr:row>75</xdr:row>
      <xdr:rowOff>100854</xdr:rowOff>
    </xdr:to>
    <xdr:sp macro="" textlink="">
      <xdr:nvSpPr>
        <xdr:cNvPr id="606" name="円/楕円 605"/>
        <xdr:cNvSpPr/>
      </xdr:nvSpPr>
      <xdr:spPr>
        <a:xfrm>
          <a:off x="13652500" y="128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117381</xdr:rowOff>
    </xdr:from>
    <xdr:ext cx="534377" cy="259045"/>
    <xdr:sp macro="" textlink="">
      <xdr:nvSpPr>
        <xdr:cNvPr id="607" name="テキスト ボックス 606"/>
        <xdr:cNvSpPr txBox="1"/>
      </xdr:nvSpPr>
      <xdr:spPr>
        <a:xfrm>
          <a:off x="13436111" y="126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139426</xdr:rowOff>
    </xdr:from>
    <xdr:to>
      <xdr:col>18</xdr:col>
      <xdr:colOff>492125</xdr:colOff>
      <xdr:row>75</xdr:row>
      <xdr:rowOff>69576</xdr:rowOff>
    </xdr:to>
    <xdr:sp macro="" textlink="">
      <xdr:nvSpPr>
        <xdr:cNvPr id="608" name="円/楕円 607"/>
        <xdr:cNvSpPr/>
      </xdr:nvSpPr>
      <xdr:spPr>
        <a:xfrm>
          <a:off x="12763500" y="128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86103</xdr:rowOff>
    </xdr:from>
    <xdr:ext cx="534377" cy="259045"/>
    <xdr:sp macro="" textlink="">
      <xdr:nvSpPr>
        <xdr:cNvPr id="609" name="テキスト ボックス 608"/>
        <xdr:cNvSpPr txBox="1"/>
      </xdr:nvSpPr>
      <xdr:spPr>
        <a:xfrm>
          <a:off x="12547111" y="12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127916</xdr:rowOff>
    </xdr:from>
    <xdr:to>
      <xdr:col>23</xdr:col>
      <xdr:colOff>517525</xdr:colOff>
      <xdr:row>98</xdr:row>
      <xdr:rowOff>135277</xdr:rowOff>
    </xdr:to>
    <xdr:cxnSp macro="">
      <xdr:nvCxnSpPr>
        <xdr:cNvPr id="636" name="直線コネクタ 635"/>
        <xdr:cNvCxnSpPr/>
      </xdr:nvCxnSpPr>
      <xdr:spPr>
        <a:xfrm flipV="1">
          <a:off x="15481300" y="16930016"/>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126377</xdr:rowOff>
    </xdr:from>
    <xdr:to>
      <xdr:col>22</xdr:col>
      <xdr:colOff>365125</xdr:colOff>
      <xdr:row>98</xdr:row>
      <xdr:rowOff>135277</xdr:rowOff>
    </xdr:to>
    <xdr:cxnSp macro="">
      <xdr:nvCxnSpPr>
        <xdr:cNvPr id="639" name="直線コネクタ 638"/>
        <xdr:cNvCxnSpPr/>
      </xdr:nvCxnSpPr>
      <xdr:spPr>
        <a:xfrm>
          <a:off x="14592300" y="16928477"/>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124185</xdr:rowOff>
    </xdr:from>
    <xdr:to>
      <xdr:col>21</xdr:col>
      <xdr:colOff>161925</xdr:colOff>
      <xdr:row>98</xdr:row>
      <xdr:rowOff>126377</xdr:rowOff>
    </xdr:to>
    <xdr:cxnSp macro="">
      <xdr:nvCxnSpPr>
        <xdr:cNvPr id="642" name="直線コネクタ 641"/>
        <xdr:cNvCxnSpPr/>
      </xdr:nvCxnSpPr>
      <xdr:spPr>
        <a:xfrm>
          <a:off x="13703300" y="16926285"/>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123943</xdr:rowOff>
    </xdr:from>
    <xdr:to>
      <xdr:col>19</xdr:col>
      <xdr:colOff>644525</xdr:colOff>
      <xdr:row>98</xdr:row>
      <xdr:rowOff>124185</xdr:rowOff>
    </xdr:to>
    <xdr:cxnSp macro="">
      <xdr:nvCxnSpPr>
        <xdr:cNvPr id="645" name="直線コネクタ 644"/>
        <xdr:cNvCxnSpPr/>
      </xdr:nvCxnSpPr>
      <xdr:spPr>
        <a:xfrm>
          <a:off x="12814300" y="16926043"/>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77116</xdr:rowOff>
    </xdr:from>
    <xdr:to>
      <xdr:col>23</xdr:col>
      <xdr:colOff>568325</xdr:colOff>
      <xdr:row>99</xdr:row>
      <xdr:rowOff>7266</xdr:rowOff>
    </xdr:to>
    <xdr:sp macro="" textlink="">
      <xdr:nvSpPr>
        <xdr:cNvPr id="655" name="円/楕円 654"/>
        <xdr:cNvSpPr/>
      </xdr:nvSpPr>
      <xdr:spPr>
        <a:xfrm>
          <a:off x="16268700" y="168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534377" cy="259045"/>
    <xdr:sp macro="" textlink="">
      <xdr:nvSpPr>
        <xdr:cNvPr id="656" name="積立金該当値テキスト"/>
        <xdr:cNvSpPr txBox="1"/>
      </xdr:nvSpPr>
      <xdr:spPr>
        <a:xfrm>
          <a:off x="16370300" y="168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84477</xdr:rowOff>
    </xdr:from>
    <xdr:to>
      <xdr:col>22</xdr:col>
      <xdr:colOff>415925</xdr:colOff>
      <xdr:row>99</xdr:row>
      <xdr:rowOff>14627</xdr:rowOff>
    </xdr:to>
    <xdr:sp macro="" textlink="">
      <xdr:nvSpPr>
        <xdr:cNvPr id="657" name="円/楕円 656"/>
        <xdr:cNvSpPr/>
      </xdr:nvSpPr>
      <xdr:spPr>
        <a:xfrm>
          <a:off x="15430500" y="16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5754</xdr:rowOff>
    </xdr:from>
    <xdr:ext cx="469744" cy="259045"/>
    <xdr:sp macro="" textlink="">
      <xdr:nvSpPr>
        <xdr:cNvPr id="658" name="テキスト ボックス 657"/>
        <xdr:cNvSpPr txBox="1"/>
      </xdr:nvSpPr>
      <xdr:spPr>
        <a:xfrm>
          <a:off x="15246427" y="16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75577</xdr:rowOff>
    </xdr:from>
    <xdr:to>
      <xdr:col>21</xdr:col>
      <xdr:colOff>212725</xdr:colOff>
      <xdr:row>99</xdr:row>
      <xdr:rowOff>5727</xdr:rowOff>
    </xdr:to>
    <xdr:sp macro="" textlink="">
      <xdr:nvSpPr>
        <xdr:cNvPr id="659" name="円/楕円 658"/>
        <xdr:cNvSpPr/>
      </xdr:nvSpPr>
      <xdr:spPr>
        <a:xfrm>
          <a:off x="14541500" y="168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168304</xdr:rowOff>
    </xdr:from>
    <xdr:ext cx="534377" cy="259045"/>
    <xdr:sp macro="" textlink="">
      <xdr:nvSpPr>
        <xdr:cNvPr id="660" name="テキスト ボックス 659"/>
        <xdr:cNvSpPr txBox="1"/>
      </xdr:nvSpPr>
      <xdr:spPr>
        <a:xfrm>
          <a:off x="14325111" y="169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73385</xdr:rowOff>
    </xdr:from>
    <xdr:to>
      <xdr:col>20</xdr:col>
      <xdr:colOff>9525</xdr:colOff>
      <xdr:row>99</xdr:row>
      <xdr:rowOff>3535</xdr:rowOff>
    </xdr:to>
    <xdr:sp macro="" textlink="">
      <xdr:nvSpPr>
        <xdr:cNvPr id="661" name="円/楕円 660"/>
        <xdr:cNvSpPr/>
      </xdr:nvSpPr>
      <xdr:spPr>
        <a:xfrm>
          <a:off x="13652500" y="168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166112</xdr:rowOff>
    </xdr:from>
    <xdr:ext cx="534377" cy="259045"/>
    <xdr:sp macro="" textlink="">
      <xdr:nvSpPr>
        <xdr:cNvPr id="662" name="テキスト ボックス 661"/>
        <xdr:cNvSpPr txBox="1"/>
      </xdr:nvSpPr>
      <xdr:spPr>
        <a:xfrm>
          <a:off x="13436111" y="1696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73143</xdr:rowOff>
    </xdr:from>
    <xdr:to>
      <xdr:col>18</xdr:col>
      <xdr:colOff>492125</xdr:colOff>
      <xdr:row>99</xdr:row>
      <xdr:rowOff>3293</xdr:rowOff>
    </xdr:to>
    <xdr:sp macro="" textlink="">
      <xdr:nvSpPr>
        <xdr:cNvPr id="663" name="円/楕円 662"/>
        <xdr:cNvSpPr/>
      </xdr:nvSpPr>
      <xdr:spPr>
        <a:xfrm>
          <a:off x="12763500" y="1687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165870</xdr:rowOff>
    </xdr:from>
    <xdr:ext cx="534377" cy="259045"/>
    <xdr:sp macro="" textlink="">
      <xdr:nvSpPr>
        <xdr:cNvPr id="664" name="テキスト ボックス 663"/>
        <xdr:cNvSpPr txBox="1"/>
      </xdr:nvSpPr>
      <xdr:spPr>
        <a:xfrm>
          <a:off x="12547111" y="1696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138557</xdr:rowOff>
    </xdr:from>
    <xdr:to>
      <xdr:col>32</xdr:col>
      <xdr:colOff>187325</xdr:colOff>
      <xdr:row>38</xdr:row>
      <xdr:rowOff>138648</xdr:rowOff>
    </xdr:to>
    <xdr:cxnSp macro="">
      <xdr:nvCxnSpPr>
        <xdr:cNvPr id="691" name="直線コネクタ 690"/>
        <xdr:cNvCxnSpPr/>
      </xdr:nvCxnSpPr>
      <xdr:spPr>
        <a:xfrm flipV="1">
          <a:off x="21323300" y="665365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64994</xdr:rowOff>
    </xdr:from>
    <xdr:to>
      <xdr:col>31</xdr:col>
      <xdr:colOff>34925</xdr:colOff>
      <xdr:row>38</xdr:row>
      <xdr:rowOff>138648</xdr:rowOff>
    </xdr:to>
    <xdr:cxnSp macro="">
      <xdr:nvCxnSpPr>
        <xdr:cNvPr id="694" name="直線コネクタ 693"/>
        <xdr:cNvCxnSpPr/>
      </xdr:nvCxnSpPr>
      <xdr:spPr>
        <a:xfrm>
          <a:off x="20434300" y="6580094"/>
          <a:ext cx="889000" cy="7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64994</xdr:rowOff>
    </xdr:from>
    <xdr:to>
      <xdr:col>29</xdr:col>
      <xdr:colOff>517525</xdr:colOff>
      <xdr:row>38</xdr:row>
      <xdr:rowOff>138694</xdr:rowOff>
    </xdr:to>
    <xdr:cxnSp macro="">
      <xdr:nvCxnSpPr>
        <xdr:cNvPr id="697" name="直線コネクタ 696"/>
        <xdr:cNvCxnSpPr/>
      </xdr:nvCxnSpPr>
      <xdr:spPr>
        <a:xfrm flipV="1">
          <a:off x="19545300" y="6580094"/>
          <a:ext cx="889000" cy="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138694</xdr:rowOff>
    </xdr:from>
    <xdr:to>
      <xdr:col>28</xdr:col>
      <xdr:colOff>314325</xdr:colOff>
      <xdr:row>38</xdr:row>
      <xdr:rowOff>138694</xdr:rowOff>
    </xdr:to>
    <xdr:cxnSp macro="">
      <xdr:nvCxnSpPr>
        <xdr:cNvPr id="700" name="直線コネクタ 699"/>
        <xdr:cNvCxnSpPr/>
      </xdr:nvCxnSpPr>
      <xdr:spPr>
        <a:xfrm>
          <a:off x="18656300" y="665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87757</xdr:rowOff>
    </xdr:from>
    <xdr:to>
      <xdr:col>32</xdr:col>
      <xdr:colOff>238125</xdr:colOff>
      <xdr:row>39</xdr:row>
      <xdr:rowOff>17907</xdr:rowOff>
    </xdr:to>
    <xdr:sp macro="" textlink="">
      <xdr:nvSpPr>
        <xdr:cNvPr id="710" name="円/楕円 709"/>
        <xdr:cNvSpPr/>
      </xdr:nvSpPr>
      <xdr:spPr>
        <a:xfrm>
          <a:off x="22110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2684</xdr:rowOff>
    </xdr:from>
    <xdr:ext cx="313932" cy="259045"/>
    <xdr:sp macro="" textlink="">
      <xdr:nvSpPr>
        <xdr:cNvPr id="711" name="投資及び出資金該当値テキスト"/>
        <xdr:cNvSpPr txBox="1"/>
      </xdr:nvSpPr>
      <xdr:spPr>
        <a:xfrm>
          <a:off x="22212300" y="6517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87848</xdr:rowOff>
    </xdr:from>
    <xdr:to>
      <xdr:col>31</xdr:col>
      <xdr:colOff>85725</xdr:colOff>
      <xdr:row>39</xdr:row>
      <xdr:rowOff>17998</xdr:rowOff>
    </xdr:to>
    <xdr:sp macro="" textlink="">
      <xdr:nvSpPr>
        <xdr:cNvPr id="712" name="円/楕円 711"/>
        <xdr:cNvSpPr/>
      </xdr:nvSpPr>
      <xdr:spPr>
        <a:xfrm>
          <a:off x="21272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9125</xdr:rowOff>
    </xdr:from>
    <xdr:ext cx="313932" cy="259045"/>
    <xdr:sp macro="" textlink="">
      <xdr:nvSpPr>
        <xdr:cNvPr id="713" name="テキスト ボックス 712"/>
        <xdr:cNvSpPr txBox="1"/>
      </xdr:nvSpPr>
      <xdr:spPr>
        <a:xfrm>
          <a:off x="21166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14194</xdr:rowOff>
    </xdr:from>
    <xdr:to>
      <xdr:col>29</xdr:col>
      <xdr:colOff>568325</xdr:colOff>
      <xdr:row>38</xdr:row>
      <xdr:rowOff>115794</xdr:rowOff>
    </xdr:to>
    <xdr:sp macro="" textlink="">
      <xdr:nvSpPr>
        <xdr:cNvPr id="714" name="円/楕円 713"/>
        <xdr:cNvSpPr/>
      </xdr:nvSpPr>
      <xdr:spPr>
        <a:xfrm>
          <a:off x="20383500" y="65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132321</xdr:rowOff>
    </xdr:from>
    <xdr:ext cx="469744" cy="259045"/>
    <xdr:sp macro="" textlink="">
      <xdr:nvSpPr>
        <xdr:cNvPr id="715" name="テキスト ボックス 714"/>
        <xdr:cNvSpPr txBox="1"/>
      </xdr:nvSpPr>
      <xdr:spPr>
        <a:xfrm>
          <a:off x="20199427" y="630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87894</xdr:rowOff>
    </xdr:from>
    <xdr:to>
      <xdr:col>28</xdr:col>
      <xdr:colOff>365125</xdr:colOff>
      <xdr:row>39</xdr:row>
      <xdr:rowOff>18044</xdr:rowOff>
    </xdr:to>
    <xdr:sp macro="" textlink="">
      <xdr:nvSpPr>
        <xdr:cNvPr id="716" name="円/楕円 715"/>
        <xdr:cNvSpPr/>
      </xdr:nvSpPr>
      <xdr:spPr>
        <a:xfrm>
          <a:off x="19494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9171</xdr:rowOff>
    </xdr:from>
    <xdr:ext cx="313932" cy="259045"/>
    <xdr:sp macro="" textlink="">
      <xdr:nvSpPr>
        <xdr:cNvPr id="717" name="テキスト ボックス 716"/>
        <xdr:cNvSpPr txBox="1"/>
      </xdr:nvSpPr>
      <xdr:spPr>
        <a:xfrm>
          <a:off x="19388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87894</xdr:rowOff>
    </xdr:from>
    <xdr:to>
      <xdr:col>27</xdr:col>
      <xdr:colOff>161925</xdr:colOff>
      <xdr:row>39</xdr:row>
      <xdr:rowOff>18044</xdr:rowOff>
    </xdr:to>
    <xdr:sp macro="" textlink="">
      <xdr:nvSpPr>
        <xdr:cNvPr id="718" name="円/楕円 717"/>
        <xdr:cNvSpPr/>
      </xdr:nvSpPr>
      <xdr:spPr>
        <a:xfrm>
          <a:off x="18605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9171</xdr:rowOff>
    </xdr:from>
    <xdr:ext cx="313932" cy="259045"/>
    <xdr:sp macro="" textlink="">
      <xdr:nvSpPr>
        <xdr:cNvPr id="719" name="テキスト ボックス 718"/>
        <xdr:cNvSpPr txBox="1"/>
      </xdr:nvSpPr>
      <xdr:spPr>
        <a:xfrm>
          <a:off x="18499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68288</xdr:rowOff>
    </xdr:from>
    <xdr:to>
      <xdr:col>32</xdr:col>
      <xdr:colOff>187325</xdr:colOff>
      <xdr:row>74</xdr:row>
      <xdr:rowOff>123711</xdr:rowOff>
    </xdr:to>
    <xdr:cxnSp macro="">
      <xdr:nvCxnSpPr>
        <xdr:cNvPr id="806" name="直線コネクタ 805"/>
        <xdr:cNvCxnSpPr/>
      </xdr:nvCxnSpPr>
      <xdr:spPr>
        <a:xfrm flipV="1">
          <a:off x="21323300" y="12755588"/>
          <a:ext cx="8382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58369</xdr:rowOff>
    </xdr:from>
    <xdr:to>
      <xdr:col>31</xdr:col>
      <xdr:colOff>34925</xdr:colOff>
      <xdr:row>74</xdr:row>
      <xdr:rowOff>123711</xdr:rowOff>
    </xdr:to>
    <xdr:cxnSp macro="">
      <xdr:nvCxnSpPr>
        <xdr:cNvPr id="809" name="直線コネクタ 808"/>
        <xdr:cNvCxnSpPr/>
      </xdr:nvCxnSpPr>
      <xdr:spPr>
        <a:xfrm>
          <a:off x="20434300" y="1274566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58369</xdr:rowOff>
    </xdr:from>
    <xdr:to>
      <xdr:col>29</xdr:col>
      <xdr:colOff>517525</xdr:colOff>
      <xdr:row>75</xdr:row>
      <xdr:rowOff>24626</xdr:rowOff>
    </xdr:to>
    <xdr:cxnSp macro="">
      <xdr:nvCxnSpPr>
        <xdr:cNvPr id="812" name="直線コネクタ 811"/>
        <xdr:cNvCxnSpPr/>
      </xdr:nvCxnSpPr>
      <xdr:spPr>
        <a:xfrm flipV="1">
          <a:off x="19545300" y="12745669"/>
          <a:ext cx="889000" cy="1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24626</xdr:rowOff>
    </xdr:from>
    <xdr:to>
      <xdr:col>28</xdr:col>
      <xdr:colOff>314325</xdr:colOff>
      <xdr:row>75</xdr:row>
      <xdr:rowOff>100850</xdr:rowOff>
    </xdr:to>
    <xdr:cxnSp macro="">
      <xdr:nvCxnSpPr>
        <xdr:cNvPr id="815" name="直線コネクタ 814"/>
        <xdr:cNvCxnSpPr/>
      </xdr:nvCxnSpPr>
      <xdr:spPr>
        <a:xfrm flipV="1">
          <a:off x="18656300" y="12883376"/>
          <a:ext cx="889000" cy="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17488</xdr:rowOff>
    </xdr:from>
    <xdr:to>
      <xdr:col>32</xdr:col>
      <xdr:colOff>238125</xdr:colOff>
      <xdr:row>74</xdr:row>
      <xdr:rowOff>119088</xdr:rowOff>
    </xdr:to>
    <xdr:sp macro="" textlink="">
      <xdr:nvSpPr>
        <xdr:cNvPr id="825" name="円/楕円 824"/>
        <xdr:cNvSpPr/>
      </xdr:nvSpPr>
      <xdr:spPr>
        <a:xfrm>
          <a:off x="22110700" y="127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40365</xdr:rowOff>
    </xdr:from>
    <xdr:ext cx="534377" cy="259045"/>
    <xdr:sp macro="" textlink="">
      <xdr:nvSpPr>
        <xdr:cNvPr id="826" name="繰出金該当値テキスト"/>
        <xdr:cNvSpPr txBox="1"/>
      </xdr:nvSpPr>
      <xdr:spPr>
        <a:xfrm>
          <a:off x="22212300" y="125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72911</xdr:rowOff>
    </xdr:from>
    <xdr:to>
      <xdr:col>31</xdr:col>
      <xdr:colOff>85725</xdr:colOff>
      <xdr:row>75</xdr:row>
      <xdr:rowOff>3061</xdr:rowOff>
    </xdr:to>
    <xdr:sp macro="" textlink="">
      <xdr:nvSpPr>
        <xdr:cNvPr id="827" name="円/楕円 826"/>
        <xdr:cNvSpPr/>
      </xdr:nvSpPr>
      <xdr:spPr>
        <a:xfrm>
          <a:off x="21272500" y="127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19588</xdr:rowOff>
    </xdr:from>
    <xdr:ext cx="534377" cy="259045"/>
    <xdr:sp macro="" textlink="">
      <xdr:nvSpPr>
        <xdr:cNvPr id="828" name="テキスト ボックス 827"/>
        <xdr:cNvSpPr txBox="1"/>
      </xdr:nvSpPr>
      <xdr:spPr>
        <a:xfrm>
          <a:off x="21056111" y="125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7569</xdr:rowOff>
    </xdr:from>
    <xdr:to>
      <xdr:col>29</xdr:col>
      <xdr:colOff>568325</xdr:colOff>
      <xdr:row>74</xdr:row>
      <xdr:rowOff>109169</xdr:rowOff>
    </xdr:to>
    <xdr:sp macro="" textlink="">
      <xdr:nvSpPr>
        <xdr:cNvPr id="829" name="円/楕円 828"/>
        <xdr:cNvSpPr/>
      </xdr:nvSpPr>
      <xdr:spPr>
        <a:xfrm>
          <a:off x="20383500" y="126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125696</xdr:rowOff>
    </xdr:from>
    <xdr:ext cx="534377" cy="259045"/>
    <xdr:sp macro="" textlink="">
      <xdr:nvSpPr>
        <xdr:cNvPr id="830" name="テキスト ボックス 829"/>
        <xdr:cNvSpPr txBox="1"/>
      </xdr:nvSpPr>
      <xdr:spPr>
        <a:xfrm>
          <a:off x="20167111" y="124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145276</xdr:rowOff>
    </xdr:from>
    <xdr:to>
      <xdr:col>28</xdr:col>
      <xdr:colOff>365125</xdr:colOff>
      <xdr:row>75</xdr:row>
      <xdr:rowOff>75426</xdr:rowOff>
    </xdr:to>
    <xdr:sp macro="" textlink="">
      <xdr:nvSpPr>
        <xdr:cNvPr id="831" name="円/楕円 830"/>
        <xdr:cNvSpPr/>
      </xdr:nvSpPr>
      <xdr:spPr>
        <a:xfrm>
          <a:off x="19494500" y="128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91953</xdr:rowOff>
    </xdr:from>
    <xdr:ext cx="534377" cy="259045"/>
    <xdr:sp macro="" textlink="">
      <xdr:nvSpPr>
        <xdr:cNvPr id="832" name="テキスト ボックス 831"/>
        <xdr:cNvSpPr txBox="1"/>
      </xdr:nvSpPr>
      <xdr:spPr>
        <a:xfrm>
          <a:off x="19278111" y="126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50050</xdr:rowOff>
    </xdr:from>
    <xdr:to>
      <xdr:col>27</xdr:col>
      <xdr:colOff>161925</xdr:colOff>
      <xdr:row>75</xdr:row>
      <xdr:rowOff>151650</xdr:rowOff>
    </xdr:to>
    <xdr:sp macro="" textlink="">
      <xdr:nvSpPr>
        <xdr:cNvPr id="833" name="円/楕円 832"/>
        <xdr:cNvSpPr/>
      </xdr:nvSpPr>
      <xdr:spPr>
        <a:xfrm>
          <a:off x="18605500" y="12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168177</xdr:rowOff>
    </xdr:from>
    <xdr:ext cx="534377" cy="259045"/>
    <xdr:sp macro="" textlink="">
      <xdr:nvSpPr>
        <xdr:cNvPr id="834" name="テキスト ボックス 833"/>
        <xdr:cNvSpPr txBox="1"/>
      </xdr:nvSpPr>
      <xdr:spPr>
        <a:xfrm>
          <a:off x="18389111" y="126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801,712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143,155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年度から毎年増加傾向にある。類似団体平均と比較しても高い水準にあり、その差額は広がっている状況である。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人をピークに業務の見直しや組織改編、退職者の不補充などの取り組みにより平成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人に減少しており、事業量の増などによる新規職員採用は行いつつも、適正な定員管理に取り組んでいる。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しかし、類似団体平均との比較で上回っている要因としては、学校等の給食調理業務を直営で行っていることが考えられる。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
5,995
111.95
5,023,945
4,819,088
100,224
2,793,946
6,266,166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98806</xdr:rowOff>
    </xdr:from>
    <xdr:to>
      <xdr:col>6</xdr:col>
      <xdr:colOff>511175</xdr:colOff>
      <xdr:row>34</xdr:row>
      <xdr:rowOff>129159</xdr:rowOff>
    </xdr:to>
    <xdr:cxnSp macro="">
      <xdr:nvCxnSpPr>
        <xdr:cNvPr id="61" name="直線コネクタ 60"/>
        <xdr:cNvCxnSpPr/>
      </xdr:nvCxnSpPr>
      <xdr:spPr>
        <a:xfrm>
          <a:off x="3797300" y="5928106"/>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26670</xdr:rowOff>
    </xdr:from>
    <xdr:to>
      <xdr:col>5</xdr:col>
      <xdr:colOff>358775</xdr:colOff>
      <xdr:row>34</xdr:row>
      <xdr:rowOff>98806</xdr:rowOff>
    </xdr:to>
    <xdr:cxnSp macro="">
      <xdr:nvCxnSpPr>
        <xdr:cNvPr id="64" name="直線コネクタ 63"/>
        <xdr:cNvCxnSpPr/>
      </xdr:nvCxnSpPr>
      <xdr:spPr>
        <a:xfrm>
          <a:off x="2908300" y="5855970"/>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153924</xdr:rowOff>
    </xdr:from>
    <xdr:to>
      <xdr:col>4</xdr:col>
      <xdr:colOff>155575</xdr:colOff>
      <xdr:row>34</xdr:row>
      <xdr:rowOff>26670</xdr:rowOff>
    </xdr:to>
    <xdr:cxnSp macro="">
      <xdr:nvCxnSpPr>
        <xdr:cNvPr id="67" name="直線コネクタ 66"/>
        <xdr:cNvCxnSpPr/>
      </xdr:nvCxnSpPr>
      <xdr:spPr>
        <a:xfrm>
          <a:off x="2019300" y="581177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35687</xdr:rowOff>
    </xdr:from>
    <xdr:to>
      <xdr:col>2</xdr:col>
      <xdr:colOff>638175</xdr:colOff>
      <xdr:row>33</xdr:row>
      <xdr:rowOff>153924</xdr:rowOff>
    </xdr:to>
    <xdr:cxnSp macro="">
      <xdr:nvCxnSpPr>
        <xdr:cNvPr id="70" name="直線コネクタ 69"/>
        <xdr:cNvCxnSpPr/>
      </xdr:nvCxnSpPr>
      <xdr:spPr>
        <a:xfrm>
          <a:off x="1130300" y="5693537"/>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78359</xdr:rowOff>
    </xdr:from>
    <xdr:to>
      <xdr:col>6</xdr:col>
      <xdr:colOff>561975</xdr:colOff>
      <xdr:row>35</xdr:row>
      <xdr:rowOff>8509</xdr:rowOff>
    </xdr:to>
    <xdr:sp macro="" textlink="">
      <xdr:nvSpPr>
        <xdr:cNvPr id="80" name="円/楕円 79"/>
        <xdr:cNvSpPr/>
      </xdr:nvSpPr>
      <xdr:spPr>
        <a:xfrm>
          <a:off x="4584700" y="5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56786</xdr:rowOff>
    </xdr:from>
    <xdr:ext cx="469744" cy="259045"/>
    <xdr:sp macro="" textlink="">
      <xdr:nvSpPr>
        <xdr:cNvPr id="81" name="議会費該当値テキスト"/>
        <xdr:cNvSpPr txBox="1"/>
      </xdr:nvSpPr>
      <xdr:spPr>
        <a:xfrm>
          <a:off x="4686300" y="58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48006</xdr:rowOff>
    </xdr:from>
    <xdr:to>
      <xdr:col>5</xdr:col>
      <xdr:colOff>409575</xdr:colOff>
      <xdr:row>34</xdr:row>
      <xdr:rowOff>149606</xdr:rowOff>
    </xdr:to>
    <xdr:sp macro="" textlink="">
      <xdr:nvSpPr>
        <xdr:cNvPr id="82" name="円/楕円 81"/>
        <xdr:cNvSpPr/>
      </xdr:nvSpPr>
      <xdr:spPr>
        <a:xfrm>
          <a:off x="3746500" y="58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140733</xdr:rowOff>
    </xdr:from>
    <xdr:ext cx="469744" cy="259045"/>
    <xdr:sp macro="" textlink="">
      <xdr:nvSpPr>
        <xdr:cNvPr id="83" name="テキスト ボックス 82"/>
        <xdr:cNvSpPr txBox="1"/>
      </xdr:nvSpPr>
      <xdr:spPr>
        <a:xfrm>
          <a:off x="3562427"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147320</xdr:rowOff>
    </xdr:from>
    <xdr:to>
      <xdr:col>4</xdr:col>
      <xdr:colOff>206375</xdr:colOff>
      <xdr:row>34</xdr:row>
      <xdr:rowOff>77470</xdr:rowOff>
    </xdr:to>
    <xdr:sp macro="" textlink="">
      <xdr:nvSpPr>
        <xdr:cNvPr id="84" name="円/楕円 83"/>
        <xdr:cNvSpPr/>
      </xdr:nvSpPr>
      <xdr:spPr>
        <a:xfrm>
          <a:off x="2857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93997</xdr:rowOff>
    </xdr:from>
    <xdr:ext cx="469744" cy="259045"/>
    <xdr:sp macro="" textlink="">
      <xdr:nvSpPr>
        <xdr:cNvPr id="85" name="テキスト ボックス 84"/>
        <xdr:cNvSpPr txBox="1"/>
      </xdr:nvSpPr>
      <xdr:spPr>
        <a:xfrm>
          <a:off x="26734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103124</xdr:rowOff>
    </xdr:from>
    <xdr:to>
      <xdr:col>3</xdr:col>
      <xdr:colOff>3175</xdr:colOff>
      <xdr:row>34</xdr:row>
      <xdr:rowOff>33274</xdr:rowOff>
    </xdr:to>
    <xdr:sp macro="" textlink="">
      <xdr:nvSpPr>
        <xdr:cNvPr id="86" name="円/楕円 85"/>
        <xdr:cNvSpPr/>
      </xdr:nvSpPr>
      <xdr:spPr>
        <a:xfrm>
          <a:off x="1968500" y="5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49801</xdr:rowOff>
    </xdr:from>
    <xdr:ext cx="534377" cy="259045"/>
    <xdr:sp macro="" textlink="">
      <xdr:nvSpPr>
        <xdr:cNvPr id="87" name="テキスト ボックス 86"/>
        <xdr:cNvSpPr txBox="1"/>
      </xdr:nvSpPr>
      <xdr:spPr>
        <a:xfrm>
          <a:off x="1752111" y="55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156337</xdr:rowOff>
    </xdr:from>
    <xdr:to>
      <xdr:col>1</xdr:col>
      <xdr:colOff>485775</xdr:colOff>
      <xdr:row>33</xdr:row>
      <xdr:rowOff>86487</xdr:rowOff>
    </xdr:to>
    <xdr:sp macro="" textlink="">
      <xdr:nvSpPr>
        <xdr:cNvPr id="88" name="円/楕円 87"/>
        <xdr:cNvSpPr/>
      </xdr:nvSpPr>
      <xdr:spPr>
        <a:xfrm>
          <a:off x="1079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103014</xdr:rowOff>
    </xdr:from>
    <xdr:ext cx="534377" cy="259045"/>
    <xdr:sp macro="" textlink="">
      <xdr:nvSpPr>
        <xdr:cNvPr id="89" name="テキスト ボックス 88"/>
        <xdr:cNvSpPr txBox="1"/>
      </xdr:nvSpPr>
      <xdr:spPr>
        <a:xfrm>
          <a:off x="863111" y="54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66144</xdr:rowOff>
    </xdr:from>
    <xdr:to>
      <xdr:col>6</xdr:col>
      <xdr:colOff>511175</xdr:colOff>
      <xdr:row>58</xdr:row>
      <xdr:rowOff>84710</xdr:rowOff>
    </xdr:to>
    <xdr:cxnSp macro="">
      <xdr:nvCxnSpPr>
        <xdr:cNvPr id="116" name="直線コネクタ 115"/>
        <xdr:cNvCxnSpPr/>
      </xdr:nvCxnSpPr>
      <xdr:spPr>
        <a:xfrm flipV="1">
          <a:off x="3797300" y="10010244"/>
          <a:ext cx="8382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77657</xdr:rowOff>
    </xdr:from>
    <xdr:to>
      <xdr:col>5</xdr:col>
      <xdr:colOff>358775</xdr:colOff>
      <xdr:row>58</xdr:row>
      <xdr:rowOff>84710</xdr:rowOff>
    </xdr:to>
    <xdr:cxnSp macro="">
      <xdr:nvCxnSpPr>
        <xdr:cNvPr id="119" name="直線コネクタ 118"/>
        <xdr:cNvCxnSpPr/>
      </xdr:nvCxnSpPr>
      <xdr:spPr>
        <a:xfrm>
          <a:off x="2908300" y="10021757"/>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76809</xdr:rowOff>
    </xdr:from>
    <xdr:to>
      <xdr:col>4</xdr:col>
      <xdr:colOff>155575</xdr:colOff>
      <xdr:row>58</xdr:row>
      <xdr:rowOff>77657</xdr:rowOff>
    </xdr:to>
    <xdr:cxnSp macro="">
      <xdr:nvCxnSpPr>
        <xdr:cNvPr id="122" name="直線コネクタ 121"/>
        <xdr:cNvCxnSpPr/>
      </xdr:nvCxnSpPr>
      <xdr:spPr>
        <a:xfrm>
          <a:off x="2019300" y="10020909"/>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76809</xdr:rowOff>
    </xdr:from>
    <xdr:to>
      <xdr:col>2</xdr:col>
      <xdr:colOff>638175</xdr:colOff>
      <xdr:row>58</xdr:row>
      <xdr:rowOff>79959</xdr:rowOff>
    </xdr:to>
    <xdr:cxnSp macro="">
      <xdr:nvCxnSpPr>
        <xdr:cNvPr id="125" name="直線コネクタ 124"/>
        <xdr:cNvCxnSpPr/>
      </xdr:nvCxnSpPr>
      <xdr:spPr>
        <a:xfrm flipV="1">
          <a:off x="1130300" y="10020909"/>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125687</xdr:rowOff>
    </xdr:from>
    <xdr:ext cx="599010" cy="259045"/>
    <xdr:sp macro="" textlink="">
      <xdr:nvSpPr>
        <xdr:cNvPr id="127" name="テキスト ボックス 126"/>
        <xdr:cNvSpPr txBox="1"/>
      </xdr:nvSpPr>
      <xdr:spPr>
        <a:xfrm>
          <a:off x="1719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15344</xdr:rowOff>
    </xdr:from>
    <xdr:to>
      <xdr:col>6</xdr:col>
      <xdr:colOff>561975</xdr:colOff>
      <xdr:row>58</xdr:row>
      <xdr:rowOff>116944</xdr:rowOff>
    </xdr:to>
    <xdr:sp macro="" textlink="">
      <xdr:nvSpPr>
        <xdr:cNvPr id="135" name="円/楕円 134"/>
        <xdr:cNvSpPr/>
      </xdr:nvSpPr>
      <xdr:spPr>
        <a:xfrm>
          <a:off x="4584700" y="99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146171</xdr:rowOff>
    </xdr:from>
    <xdr:ext cx="599010" cy="259045"/>
    <xdr:sp macro="" textlink="">
      <xdr:nvSpPr>
        <xdr:cNvPr id="136" name="総務費該当値テキスト"/>
        <xdr:cNvSpPr txBox="1"/>
      </xdr:nvSpPr>
      <xdr:spPr>
        <a:xfrm>
          <a:off x="4686300" y="974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33910</xdr:rowOff>
    </xdr:from>
    <xdr:to>
      <xdr:col>5</xdr:col>
      <xdr:colOff>409575</xdr:colOff>
      <xdr:row>58</xdr:row>
      <xdr:rowOff>135510</xdr:rowOff>
    </xdr:to>
    <xdr:sp macro="" textlink="">
      <xdr:nvSpPr>
        <xdr:cNvPr id="137" name="円/楕円 136"/>
        <xdr:cNvSpPr/>
      </xdr:nvSpPr>
      <xdr:spPr>
        <a:xfrm>
          <a:off x="3746500" y="99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126637</xdr:rowOff>
    </xdr:from>
    <xdr:ext cx="599010" cy="259045"/>
    <xdr:sp macro="" textlink="">
      <xdr:nvSpPr>
        <xdr:cNvPr id="138" name="テキスト ボックス 137"/>
        <xdr:cNvSpPr txBox="1"/>
      </xdr:nvSpPr>
      <xdr:spPr>
        <a:xfrm>
          <a:off x="3497794" y="1007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26857</xdr:rowOff>
    </xdr:from>
    <xdr:to>
      <xdr:col>4</xdr:col>
      <xdr:colOff>206375</xdr:colOff>
      <xdr:row>58</xdr:row>
      <xdr:rowOff>128457</xdr:rowOff>
    </xdr:to>
    <xdr:sp macro="" textlink="">
      <xdr:nvSpPr>
        <xdr:cNvPr id="139" name="円/楕円 138"/>
        <xdr:cNvSpPr/>
      </xdr:nvSpPr>
      <xdr:spPr>
        <a:xfrm>
          <a:off x="2857500" y="99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144984</xdr:rowOff>
    </xdr:from>
    <xdr:ext cx="599010" cy="259045"/>
    <xdr:sp macro="" textlink="">
      <xdr:nvSpPr>
        <xdr:cNvPr id="140" name="テキスト ボックス 139"/>
        <xdr:cNvSpPr txBox="1"/>
      </xdr:nvSpPr>
      <xdr:spPr>
        <a:xfrm>
          <a:off x="2608794" y="974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26009</xdr:rowOff>
    </xdr:from>
    <xdr:to>
      <xdr:col>3</xdr:col>
      <xdr:colOff>3175</xdr:colOff>
      <xdr:row>58</xdr:row>
      <xdr:rowOff>127609</xdr:rowOff>
    </xdr:to>
    <xdr:sp macro="" textlink="">
      <xdr:nvSpPr>
        <xdr:cNvPr id="141" name="円/楕円 140"/>
        <xdr:cNvSpPr/>
      </xdr:nvSpPr>
      <xdr:spPr>
        <a:xfrm>
          <a:off x="1968500" y="99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144136</xdr:rowOff>
    </xdr:from>
    <xdr:ext cx="599010" cy="259045"/>
    <xdr:sp macro="" textlink="">
      <xdr:nvSpPr>
        <xdr:cNvPr id="142" name="テキスト ボックス 141"/>
        <xdr:cNvSpPr txBox="1"/>
      </xdr:nvSpPr>
      <xdr:spPr>
        <a:xfrm>
          <a:off x="1719794" y="974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29159</xdr:rowOff>
    </xdr:from>
    <xdr:to>
      <xdr:col>1</xdr:col>
      <xdr:colOff>485775</xdr:colOff>
      <xdr:row>58</xdr:row>
      <xdr:rowOff>130759</xdr:rowOff>
    </xdr:to>
    <xdr:sp macro="" textlink="">
      <xdr:nvSpPr>
        <xdr:cNvPr id="143" name="円/楕円 142"/>
        <xdr:cNvSpPr/>
      </xdr:nvSpPr>
      <xdr:spPr>
        <a:xfrm>
          <a:off x="1079500" y="99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147286</xdr:rowOff>
    </xdr:from>
    <xdr:ext cx="599010" cy="259045"/>
    <xdr:sp macro="" textlink="">
      <xdr:nvSpPr>
        <xdr:cNvPr id="144" name="テキスト ボックス 143"/>
        <xdr:cNvSpPr txBox="1"/>
      </xdr:nvSpPr>
      <xdr:spPr>
        <a:xfrm>
          <a:off x="830794" y="974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126519</xdr:rowOff>
    </xdr:from>
    <xdr:to>
      <xdr:col>6</xdr:col>
      <xdr:colOff>511175</xdr:colOff>
      <xdr:row>76</xdr:row>
      <xdr:rowOff>136728</xdr:rowOff>
    </xdr:to>
    <xdr:cxnSp macro="">
      <xdr:nvCxnSpPr>
        <xdr:cNvPr id="171" name="直線コネクタ 170"/>
        <xdr:cNvCxnSpPr/>
      </xdr:nvCxnSpPr>
      <xdr:spPr>
        <a:xfrm>
          <a:off x="3797300" y="13156719"/>
          <a:ext cx="8382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126519</xdr:rowOff>
    </xdr:from>
    <xdr:to>
      <xdr:col>5</xdr:col>
      <xdr:colOff>358775</xdr:colOff>
      <xdr:row>76</xdr:row>
      <xdr:rowOff>157725</xdr:rowOff>
    </xdr:to>
    <xdr:cxnSp macro="">
      <xdr:nvCxnSpPr>
        <xdr:cNvPr id="174" name="直線コネクタ 173"/>
        <xdr:cNvCxnSpPr/>
      </xdr:nvCxnSpPr>
      <xdr:spPr>
        <a:xfrm flipV="1">
          <a:off x="2908300" y="13156719"/>
          <a:ext cx="889000" cy="3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157725</xdr:rowOff>
    </xdr:from>
    <xdr:to>
      <xdr:col>4</xdr:col>
      <xdr:colOff>155575</xdr:colOff>
      <xdr:row>76</xdr:row>
      <xdr:rowOff>160697</xdr:rowOff>
    </xdr:to>
    <xdr:cxnSp macro="">
      <xdr:nvCxnSpPr>
        <xdr:cNvPr id="177" name="直線コネクタ 176"/>
        <xdr:cNvCxnSpPr/>
      </xdr:nvCxnSpPr>
      <xdr:spPr>
        <a:xfrm flipV="1">
          <a:off x="2019300" y="1318792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160697</xdr:rowOff>
    </xdr:from>
    <xdr:to>
      <xdr:col>2</xdr:col>
      <xdr:colOff>638175</xdr:colOff>
      <xdr:row>76</xdr:row>
      <xdr:rowOff>168317</xdr:rowOff>
    </xdr:to>
    <xdr:cxnSp macro="">
      <xdr:nvCxnSpPr>
        <xdr:cNvPr id="180" name="直線コネクタ 179"/>
        <xdr:cNvCxnSpPr/>
      </xdr:nvCxnSpPr>
      <xdr:spPr>
        <a:xfrm flipV="1">
          <a:off x="1130300" y="1319089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85928</xdr:rowOff>
    </xdr:from>
    <xdr:to>
      <xdr:col>6</xdr:col>
      <xdr:colOff>561975</xdr:colOff>
      <xdr:row>77</xdr:row>
      <xdr:rowOff>16078</xdr:rowOff>
    </xdr:to>
    <xdr:sp macro="" textlink="">
      <xdr:nvSpPr>
        <xdr:cNvPr id="190" name="円/楕円 189"/>
        <xdr:cNvSpPr/>
      </xdr:nvSpPr>
      <xdr:spPr>
        <a:xfrm>
          <a:off x="45847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64355</xdr:rowOff>
    </xdr:from>
    <xdr:ext cx="599010" cy="259045"/>
    <xdr:sp macro="" textlink="">
      <xdr:nvSpPr>
        <xdr:cNvPr id="191" name="民生費該当値テキスト"/>
        <xdr:cNvSpPr txBox="1"/>
      </xdr:nvSpPr>
      <xdr:spPr>
        <a:xfrm>
          <a:off x="4686300" y="1309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75719</xdr:rowOff>
    </xdr:from>
    <xdr:to>
      <xdr:col>5</xdr:col>
      <xdr:colOff>409575</xdr:colOff>
      <xdr:row>77</xdr:row>
      <xdr:rowOff>5869</xdr:rowOff>
    </xdr:to>
    <xdr:sp macro="" textlink="">
      <xdr:nvSpPr>
        <xdr:cNvPr id="192" name="円/楕円 191"/>
        <xdr:cNvSpPr/>
      </xdr:nvSpPr>
      <xdr:spPr>
        <a:xfrm>
          <a:off x="3746500" y="131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22396</xdr:rowOff>
    </xdr:from>
    <xdr:ext cx="599010" cy="259045"/>
    <xdr:sp macro="" textlink="">
      <xdr:nvSpPr>
        <xdr:cNvPr id="193" name="テキスト ボックス 192"/>
        <xdr:cNvSpPr txBox="1"/>
      </xdr:nvSpPr>
      <xdr:spPr>
        <a:xfrm>
          <a:off x="3497794" y="1288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106925</xdr:rowOff>
    </xdr:from>
    <xdr:to>
      <xdr:col>4</xdr:col>
      <xdr:colOff>206375</xdr:colOff>
      <xdr:row>77</xdr:row>
      <xdr:rowOff>37075</xdr:rowOff>
    </xdr:to>
    <xdr:sp macro="" textlink="">
      <xdr:nvSpPr>
        <xdr:cNvPr id="194" name="円/楕円 193"/>
        <xdr:cNvSpPr/>
      </xdr:nvSpPr>
      <xdr:spPr>
        <a:xfrm>
          <a:off x="2857500" y="131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53602</xdr:rowOff>
    </xdr:from>
    <xdr:ext cx="599010" cy="259045"/>
    <xdr:sp macro="" textlink="">
      <xdr:nvSpPr>
        <xdr:cNvPr id="195" name="テキスト ボックス 194"/>
        <xdr:cNvSpPr txBox="1"/>
      </xdr:nvSpPr>
      <xdr:spPr>
        <a:xfrm>
          <a:off x="2608794" y="1291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109897</xdr:rowOff>
    </xdr:from>
    <xdr:to>
      <xdr:col>3</xdr:col>
      <xdr:colOff>3175</xdr:colOff>
      <xdr:row>77</xdr:row>
      <xdr:rowOff>40047</xdr:rowOff>
    </xdr:to>
    <xdr:sp macro="" textlink="">
      <xdr:nvSpPr>
        <xdr:cNvPr id="196" name="円/楕円 195"/>
        <xdr:cNvSpPr/>
      </xdr:nvSpPr>
      <xdr:spPr>
        <a:xfrm>
          <a:off x="1968500" y="131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31174</xdr:rowOff>
    </xdr:from>
    <xdr:ext cx="599010" cy="259045"/>
    <xdr:sp macro="" textlink="">
      <xdr:nvSpPr>
        <xdr:cNvPr id="197" name="テキスト ボックス 196"/>
        <xdr:cNvSpPr txBox="1"/>
      </xdr:nvSpPr>
      <xdr:spPr>
        <a:xfrm>
          <a:off x="1719794" y="1323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117517</xdr:rowOff>
    </xdr:from>
    <xdr:to>
      <xdr:col>1</xdr:col>
      <xdr:colOff>485775</xdr:colOff>
      <xdr:row>77</xdr:row>
      <xdr:rowOff>47667</xdr:rowOff>
    </xdr:to>
    <xdr:sp macro="" textlink="">
      <xdr:nvSpPr>
        <xdr:cNvPr id="198" name="円/楕円 197"/>
        <xdr:cNvSpPr/>
      </xdr:nvSpPr>
      <xdr:spPr>
        <a:xfrm>
          <a:off x="1079500" y="131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64193</xdr:rowOff>
    </xdr:from>
    <xdr:ext cx="599010" cy="259045"/>
    <xdr:sp macro="" textlink="">
      <xdr:nvSpPr>
        <xdr:cNvPr id="199" name="テキスト ボックス 198"/>
        <xdr:cNvSpPr txBox="1"/>
      </xdr:nvSpPr>
      <xdr:spPr>
        <a:xfrm>
          <a:off x="830794" y="1292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79873</xdr:rowOff>
    </xdr:from>
    <xdr:to>
      <xdr:col>6</xdr:col>
      <xdr:colOff>511175</xdr:colOff>
      <xdr:row>96</xdr:row>
      <xdr:rowOff>91063</xdr:rowOff>
    </xdr:to>
    <xdr:cxnSp macro="">
      <xdr:nvCxnSpPr>
        <xdr:cNvPr id="230" name="直線コネクタ 229"/>
        <xdr:cNvCxnSpPr/>
      </xdr:nvCxnSpPr>
      <xdr:spPr>
        <a:xfrm flipV="1">
          <a:off x="3797300" y="16539073"/>
          <a:ext cx="8382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72546</xdr:rowOff>
    </xdr:from>
    <xdr:to>
      <xdr:col>5</xdr:col>
      <xdr:colOff>358775</xdr:colOff>
      <xdr:row>96</xdr:row>
      <xdr:rowOff>91063</xdr:rowOff>
    </xdr:to>
    <xdr:cxnSp macro="">
      <xdr:nvCxnSpPr>
        <xdr:cNvPr id="233" name="直線コネクタ 232"/>
        <xdr:cNvCxnSpPr/>
      </xdr:nvCxnSpPr>
      <xdr:spPr>
        <a:xfrm>
          <a:off x="2908300" y="1653174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72546</xdr:rowOff>
    </xdr:from>
    <xdr:to>
      <xdr:col>4</xdr:col>
      <xdr:colOff>155575</xdr:colOff>
      <xdr:row>96</xdr:row>
      <xdr:rowOff>130970</xdr:rowOff>
    </xdr:to>
    <xdr:cxnSp macro="">
      <xdr:nvCxnSpPr>
        <xdr:cNvPr id="236" name="直線コネクタ 235"/>
        <xdr:cNvCxnSpPr/>
      </xdr:nvCxnSpPr>
      <xdr:spPr>
        <a:xfrm flipV="1">
          <a:off x="2019300" y="16531746"/>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130970</xdr:rowOff>
    </xdr:from>
    <xdr:to>
      <xdr:col>2</xdr:col>
      <xdr:colOff>638175</xdr:colOff>
      <xdr:row>96</xdr:row>
      <xdr:rowOff>166925</xdr:rowOff>
    </xdr:to>
    <xdr:cxnSp macro="">
      <xdr:nvCxnSpPr>
        <xdr:cNvPr id="239" name="直線コネクタ 238"/>
        <xdr:cNvCxnSpPr/>
      </xdr:nvCxnSpPr>
      <xdr:spPr>
        <a:xfrm flipV="1">
          <a:off x="1130300" y="16590170"/>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29073</xdr:rowOff>
    </xdr:from>
    <xdr:to>
      <xdr:col>6</xdr:col>
      <xdr:colOff>561975</xdr:colOff>
      <xdr:row>96</xdr:row>
      <xdr:rowOff>130673</xdr:rowOff>
    </xdr:to>
    <xdr:sp macro="" textlink="">
      <xdr:nvSpPr>
        <xdr:cNvPr id="249" name="円/楕円 248"/>
        <xdr:cNvSpPr/>
      </xdr:nvSpPr>
      <xdr:spPr>
        <a:xfrm>
          <a:off x="4584700" y="1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7500</xdr:rowOff>
    </xdr:from>
    <xdr:ext cx="534377" cy="259045"/>
    <xdr:sp macro="" textlink="">
      <xdr:nvSpPr>
        <xdr:cNvPr id="250" name="衛生費該当値テキスト"/>
        <xdr:cNvSpPr txBox="1"/>
      </xdr:nvSpPr>
      <xdr:spPr>
        <a:xfrm>
          <a:off x="4686300" y="164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40263</xdr:rowOff>
    </xdr:from>
    <xdr:to>
      <xdr:col>5</xdr:col>
      <xdr:colOff>409575</xdr:colOff>
      <xdr:row>96</xdr:row>
      <xdr:rowOff>141863</xdr:rowOff>
    </xdr:to>
    <xdr:sp macro="" textlink="">
      <xdr:nvSpPr>
        <xdr:cNvPr id="251" name="円/楕円 250"/>
        <xdr:cNvSpPr/>
      </xdr:nvSpPr>
      <xdr:spPr>
        <a:xfrm>
          <a:off x="3746500" y="1649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132990</xdr:rowOff>
    </xdr:from>
    <xdr:ext cx="534377" cy="259045"/>
    <xdr:sp macro="" textlink="">
      <xdr:nvSpPr>
        <xdr:cNvPr id="252" name="テキスト ボックス 251"/>
        <xdr:cNvSpPr txBox="1"/>
      </xdr:nvSpPr>
      <xdr:spPr>
        <a:xfrm>
          <a:off x="3530111" y="165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21746</xdr:rowOff>
    </xdr:from>
    <xdr:to>
      <xdr:col>4</xdr:col>
      <xdr:colOff>206375</xdr:colOff>
      <xdr:row>96</xdr:row>
      <xdr:rowOff>123346</xdr:rowOff>
    </xdr:to>
    <xdr:sp macro="" textlink="">
      <xdr:nvSpPr>
        <xdr:cNvPr id="253" name="円/楕円 252"/>
        <xdr:cNvSpPr/>
      </xdr:nvSpPr>
      <xdr:spPr>
        <a:xfrm>
          <a:off x="2857500" y="164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114473</xdr:rowOff>
    </xdr:from>
    <xdr:ext cx="534377" cy="259045"/>
    <xdr:sp macro="" textlink="">
      <xdr:nvSpPr>
        <xdr:cNvPr id="254" name="テキスト ボックス 253"/>
        <xdr:cNvSpPr txBox="1"/>
      </xdr:nvSpPr>
      <xdr:spPr>
        <a:xfrm>
          <a:off x="2641111" y="1657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80170</xdr:rowOff>
    </xdr:from>
    <xdr:to>
      <xdr:col>3</xdr:col>
      <xdr:colOff>3175</xdr:colOff>
      <xdr:row>97</xdr:row>
      <xdr:rowOff>10320</xdr:rowOff>
    </xdr:to>
    <xdr:sp macro="" textlink="">
      <xdr:nvSpPr>
        <xdr:cNvPr id="255" name="円/楕円 254"/>
        <xdr:cNvSpPr/>
      </xdr:nvSpPr>
      <xdr:spPr>
        <a:xfrm>
          <a:off x="1968500" y="165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1447</xdr:rowOff>
    </xdr:from>
    <xdr:ext cx="534377" cy="259045"/>
    <xdr:sp macro="" textlink="">
      <xdr:nvSpPr>
        <xdr:cNvPr id="256" name="テキスト ボックス 255"/>
        <xdr:cNvSpPr txBox="1"/>
      </xdr:nvSpPr>
      <xdr:spPr>
        <a:xfrm>
          <a:off x="1752111" y="166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116125</xdr:rowOff>
    </xdr:from>
    <xdr:to>
      <xdr:col>1</xdr:col>
      <xdr:colOff>485775</xdr:colOff>
      <xdr:row>97</xdr:row>
      <xdr:rowOff>46275</xdr:rowOff>
    </xdr:to>
    <xdr:sp macro="" textlink="">
      <xdr:nvSpPr>
        <xdr:cNvPr id="257" name="円/楕円 256"/>
        <xdr:cNvSpPr/>
      </xdr:nvSpPr>
      <xdr:spPr>
        <a:xfrm>
          <a:off x="1079500" y="165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37402</xdr:rowOff>
    </xdr:from>
    <xdr:ext cx="534377" cy="259045"/>
    <xdr:sp macro="" textlink="">
      <xdr:nvSpPr>
        <xdr:cNvPr id="258" name="テキスト ボックス 257"/>
        <xdr:cNvSpPr txBox="1"/>
      </xdr:nvSpPr>
      <xdr:spPr>
        <a:xfrm>
          <a:off x="863111" y="1666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111445</xdr:rowOff>
    </xdr:from>
    <xdr:to>
      <xdr:col>15</xdr:col>
      <xdr:colOff>180975</xdr:colOff>
      <xdr:row>38</xdr:row>
      <xdr:rowOff>124384</xdr:rowOff>
    </xdr:to>
    <xdr:cxnSp macro="">
      <xdr:nvCxnSpPr>
        <xdr:cNvPr id="285" name="直線コネクタ 284"/>
        <xdr:cNvCxnSpPr/>
      </xdr:nvCxnSpPr>
      <xdr:spPr>
        <a:xfrm>
          <a:off x="9639300" y="6626545"/>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16987</xdr:rowOff>
    </xdr:from>
    <xdr:to>
      <xdr:col>14</xdr:col>
      <xdr:colOff>28575</xdr:colOff>
      <xdr:row>38</xdr:row>
      <xdr:rowOff>111445</xdr:rowOff>
    </xdr:to>
    <xdr:cxnSp macro="">
      <xdr:nvCxnSpPr>
        <xdr:cNvPr id="288" name="直線コネクタ 287"/>
        <xdr:cNvCxnSpPr/>
      </xdr:nvCxnSpPr>
      <xdr:spPr>
        <a:xfrm>
          <a:off x="8750300" y="6532087"/>
          <a:ext cx="889000" cy="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16987</xdr:rowOff>
    </xdr:from>
    <xdr:to>
      <xdr:col>12</xdr:col>
      <xdr:colOff>511175</xdr:colOff>
      <xdr:row>38</xdr:row>
      <xdr:rowOff>61061</xdr:rowOff>
    </xdr:to>
    <xdr:cxnSp macro="">
      <xdr:nvCxnSpPr>
        <xdr:cNvPr id="291" name="直線コネクタ 290"/>
        <xdr:cNvCxnSpPr/>
      </xdr:nvCxnSpPr>
      <xdr:spPr>
        <a:xfrm flipV="1">
          <a:off x="7861300" y="6532087"/>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90688</xdr:rowOff>
    </xdr:from>
    <xdr:to>
      <xdr:col>11</xdr:col>
      <xdr:colOff>307975</xdr:colOff>
      <xdr:row>38</xdr:row>
      <xdr:rowOff>61061</xdr:rowOff>
    </xdr:to>
    <xdr:cxnSp macro="">
      <xdr:nvCxnSpPr>
        <xdr:cNvPr id="294" name="直線コネクタ 293"/>
        <xdr:cNvCxnSpPr/>
      </xdr:nvCxnSpPr>
      <xdr:spPr>
        <a:xfrm>
          <a:off x="6972300" y="6262888"/>
          <a:ext cx="889000" cy="3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130284</xdr:rowOff>
    </xdr:from>
    <xdr:ext cx="469744" cy="259045"/>
    <xdr:sp macro="" textlink="">
      <xdr:nvSpPr>
        <xdr:cNvPr id="298" name="テキスト ボックス 297"/>
        <xdr:cNvSpPr txBox="1"/>
      </xdr:nvSpPr>
      <xdr:spPr>
        <a:xfrm>
          <a:off x="6737427" y="647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73584</xdr:rowOff>
    </xdr:from>
    <xdr:to>
      <xdr:col>15</xdr:col>
      <xdr:colOff>231775</xdr:colOff>
      <xdr:row>39</xdr:row>
      <xdr:rowOff>3734</xdr:rowOff>
    </xdr:to>
    <xdr:sp macro="" textlink="">
      <xdr:nvSpPr>
        <xdr:cNvPr id="304" name="円/楕円 303"/>
        <xdr:cNvSpPr/>
      </xdr:nvSpPr>
      <xdr:spPr>
        <a:xfrm>
          <a:off x="104267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78565" cy="259045"/>
    <xdr:sp macro="" textlink="">
      <xdr:nvSpPr>
        <xdr:cNvPr id="305" name="労働費該当値テキスト"/>
        <xdr:cNvSpPr txBox="1"/>
      </xdr:nvSpPr>
      <xdr:spPr>
        <a:xfrm>
          <a:off x="10528300" y="652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60645</xdr:rowOff>
    </xdr:from>
    <xdr:to>
      <xdr:col>14</xdr:col>
      <xdr:colOff>79375</xdr:colOff>
      <xdr:row>38</xdr:row>
      <xdr:rowOff>162245</xdr:rowOff>
    </xdr:to>
    <xdr:sp macro="" textlink="">
      <xdr:nvSpPr>
        <xdr:cNvPr id="306" name="円/楕円 305"/>
        <xdr:cNvSpPr/>
      </xdr:nvSpPr>
      <xdr:spPr>
        <a:xfrm>
          <a:off x="9588500" y="6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153372</xdr:rowOff>
    </xdr:from>
    <xdr:ext cx="378565" cy="259045"/>
    <xdr:sp macro="" textlink="">
      <xdr:nvSpPr>
        <xdr:cNvPr id="307" name="テキスト ボックス 306"/>
        <xdr:cNvSpPr txBox="1"/>
      </xdr:nvSpPr>
      <xdr:spPr>
        <a:xfrm>
          <a:off x="9450017" y="666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137637</xdr:rowOff>
    </xdr:from>
    <xdr:to>
      <xdr:col>12</xdr:col>
      <xdr:colOff>561975</xdr:colOff>
      <xdr:row>38</xdr:row>
      <xdr:rowOff>67787</xdr:rowOff>
    </xdr:to>
    <xdr:sp macro="" textlink="">
      <xdr:nvSpPr>
        <xdr:cNvPr id="308" name="円/楕円 307"/>
        <xdr:cNvSpPr/>
      </xdr:nvSpPr>
      <xdr:spPr>
        <a:xfrm>
          <a:off x="8699500" y="64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58914</xdr:rowOff>
    </xdr:from>
    <xdr:ext cx="469744" cy="259045"/>
    <xdr:sp macro="" textlink="">
      <xdr:nvSpPr>
        <xdr:cNvPr id="309" name="テキスト ボックス 308"/>
        <xdr:cNvSpPr txBox="1"/>
      </xdr:nvSpPr>
      <xdr:spPr>
        <a:xfrm>
          <a:off x="8515427" y="657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10261</xdr:rowOff>
    </xdr:from>
    <xdr:to>
      <xdr:col>11</xdr:col>
      <xdr:colOff>358775</xdr:colOff>
      <xdr:row>38</xdr:row>
      <xdr:rowOff>111861</xdr:rowOff>
    </xdr:to>
    <xdr:sp macro="" textlink="">
      <xdr:nvSpPr>
        <xdr:cNvPr id="310" name="円/楕円 309"/>
        <xdr:cNvSpPr/>
      </xdr:nvSpPr>
      <xdr:spPr>
        <a:xfrm>
          <a:off x="7810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102988</xdr:rowOff>
    </xdr:from>
    <xdr:ext cx="469744" cy="259045"/>
    <xdr:sp macro="" textlink="">
      <xdr:nvSpPr>
        <xdr:cNvPr id="311" name="テキスト ボックス 310"/>
        <xdr:cNvSpPr txBox="1"/>
      </xdr:nvSpPr>
      <xdr:spPr>
        <a:xfrm>
          <a:off x="7626427"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39888</xdr:rowOff>
    </xdr:from>
    <xdr:to>
      <xdr:col>10</xdr:col>
      <xdr:colOff>155575</xdr:colOff>
      <xdr:row>36</xdr:row>
      <xdr:rowOff>141488</xdr:rowOff>
    </xdr:to>
    <xdr:sp macro="" textlink="">
      <xdr:nvSpPr>
        <xdr:cNvPr id="312" name="円/楕円 311"/>
        <xdr:cNvSpPr/>
      </xdr:nvSpPr>
      <xdr:spPr>
        <a:xfrm>
          <a:off x="6921500" y="62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158015</xdr:rowOff>
    </xdr:from>
    <xdr:ext cx="469744" cy="259045"/>
    <xdr:sp macro="" textlink="">
      <xdr:nvSpPr>
        <xdr:cNvPr id="313" name="テキスト ボックス 312"/>
        <xdr:cNvSpPr txBox="1"/>
      </xdr:nvSpPr>
      <xdr:spPr>
        <a:xfrm>
          <a:off x="6737427" y="59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55566</xdr:rowOff>
    </xdr:from>
    <xdr:to>
      <xdr:col>15</xdr:col>
      <xdr:colOff>180975</xdr:colOff>
      <xdr:row>59</xdr:row>
      <xdr:rowOff>61061</xdr:rowOff>
    </xdr:to>
    <xdr:cxnSp macro="">
      <xdr:nvCxnSpPr>
        <xdr:cNvPr id="344" name="直線コネクタ 343"/>
        <xdr:cNvCxnSpPr/>
      </xdr:nvCxnSpPr>
      <xdr:spPr>
        <a:xfrm>
          <a:off x="9639300" y="10171116"/>
          <a:ext cx="8382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53833</xdr:rowOff>
    </xdr:from>
    <xdr:to>
      <xdr:col>14</xdr:col>
      <xdr:colOff>28575</xdr:colOff>
      <xdr:row>59</xdr:row>
      <xdr:rowOff>55566</xdr:rowOff>
    </xdr:to>
    <xdr:cxnSp macro="">
      <xdr:nvCxnSpPr>
        <xdr:cNvPr id="347" name="直線コネクタ 346"/>
        <xdr:cNvCxnSpPr/>
      </xdr:nvCxnSpPr>
      <xdr:spPr>
        <a:xfrm>
          <a:off x="8750300" y="10169383"/>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53833</xdr:rowOff>
    </xdr:from>
    <xdr:to>
      <xdr:col>12</xdr:col>
      <xdr:colOff>511175</xdr:colOff>
      <xdr:row>59</xdr:row>
      <xdr:rowOff>61109</xdr:rowOff>
    </xdr:to>
    <xdr:cxnSp macro="">
      <xdr:nvCxnSpPr>
        <xdr:cNvPr id="350" name="直線コネクタ 349"/>
        <xdr:cNvCxnSpPr/>
      </xdr:nvCxnSpPr>
      <xdr:spPr>
        <a:xfrm flipV="1">
          <a:off x="7861300" y="10169383"/>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59523</xdr:rowOff>
    </xdr:from>
    <xdr:to>
      <xdr:col>11</xdr:col>
      <xdr:colOff>307975</xdr:colOff>
      <xdr:row>59</xdr:row>
      <xdr:rowOff>61109</xdr:rowOff>
    </xdr:to>
    <xdr:cxnSp macro="">
      <xdr:nvCxnSpPr>
        <xdr:cNvPr id="353" name="直線コネクタ 352"/>
        <xdr:cNvCxnSpPr/>
      </xdr:nvCxnSpPr>
      <xdr:spPr>
        <a:xfrm>
          <a:off x="6972300" y="10175073"/>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10261</xdr:rowOff>
    </xdr:from>
    <xdr:to>
      <xdr:col>15</xdr:col>
      <xdr:colOff>231775</xdr:colOff>
      <xdr:row>59</xdr:row>
      <xdr:rowOff>111861</xdr:rowOff>
    </xdr:to>
    <xdr:sp macro="" textlink="">
      <xdr:nvSpPr>
        <xdr:cNvPr id="363" name="円/楕円 362"/>
        <xdr:cNvSpPr/>
      </xdr:nvSpPr>
      <xdr:spPr>
        <a:xfrm>
          <a:off x="10426700" y="101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34,740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4766</xdr:rowOff>
    </xdr:from>
    <xdr:to>
      <xdr:col>14</xdr:col>
      <xdr:colOff>79375</xdr:colOff>
      <xdr:row>59</xdr:row>
      <xdr:rowOff>106366</xdr:rowOff>
    </xdr:to>
    <xdr:sp macro="" textlink="">
      <xdr:nvSpPr>
        <xdr:cNvPr id="365" name="円/楕円 364"/>
        <xdr:cNvSpPr/>
      </xdr:nvSpPr>
      <xdr:spPr>
        <a:xfrm>
          <a:off x="9588500" y="101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122893</xdr:rowOff>
    </xdr:from>
    <xdr:ext cx="534377" cy="259045"/>
    <xdr:sp macro="" textlink="">
      <xdr:nvSpPr>
        <xdr:cNvPr id="366" name="テキスト ボックス 365"/>
        <xdr:cNvSpPr txBox="1"/>
      </xdr:nvSpPr>
      <xdr:spPr>
        <a:xfrm>
          <a:off x="9372111" y="98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3033</xdr:rowOff>
    </xdr:from>
    <xdr:to>
      <xdr:col>12</xdr:col>
      <xdr:colOff>561975</xdr:colOff>
      <xdr:row>59</xdr:row>
      <xdr:rowOff>104633</xdr:rowOff>
    </xdr:to>
    <xdr:sp macro="" textlink="">
      <xdr:nvSpPr>
        <xdr:cNvPr id="367" name="円/楕円 366"/>
        <xdr:cNvSpPr/>
      </xdr:nvSpPr>
      <xdr:spPr>
        <a:xfrm>
          <a:off x="8699500" y="101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121160</xdr:rowOff>
    </xdr:from>
    <xdr:ext cx="534377" cy="259045"/>
    <xdr:sp macro="" textlink="">
      <xdr:nvSpPr>
        <xdr:cNvPr id="368" name="テキスト ボックス 367"/>
        <xdr:cNvSpPr txBox="1"/>
      </xdr:nvSpPr>
      <xdr:spPr>
        <a:xfrm>
          <a:off x="8483111" y="989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10309</xdr:rowOff>
    </xdr:from>
    <xdr:to>
      <xdr:col>11</xdr:col>
      <xdr:colOff>358775</xdr:colOff>
      <xdr:row>59</xdr:row>
      <xdr:rowOff>111909</xdr:rowOff>
    </xdr:to>
    <xdr:sp macro="" textlink="">
      <xdr:nvSpPr>
        <xdr:cNvPr id="369" name="円/楕円 368"/>
        <xdr:cNvSpPr/>
      </xdr:nvSpPr>
      <xdr:spPr>
        <a:xfrm>
          <a:off x="7810500" y="101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103036</xdr:rowOff>
    </xdr:from>
    <xdr:ext cx="534377" cy="259045"/>
    <xdr:sp macro="" textlink="">
      <xdr:nvSpPr>
        <xdr:cNvPr id="370" name="テキスト ボックス 369"/>
        <xdr:cNvSpPr txBox="1"/>
      </xdr:nvSpPr>
      <xdr:spPr>
        <a:xfrm>
          <a:off x="7594111" y="102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8723</xdr:rowOff>
    </xdr:from>
    <xdr:to>
      <xdr:col>10</xdr:col>
      <xdr:colOff>155575</xdr:colOff>
      <xdr:row>59</xdr:row>
      <xdr:rowOff>110323</xdr:rowOff>
    </xdr:to>
    <xdr:sp macro="" textlink="">
      <xdr:nvSpPr>
        <xdr:cNvPr id="371" name="円/楕円 370"/>
        <xdr:cNvSpPr/>
      </xdr:nvSpPr>
      <xdr:spPr>
        <a:xfrm>
          <a:off x="6921500" y="101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126850</xdr:rowOff>
    </xdr:from>
    <xdr:ext cx="534377" cy="259045"/>
    <xdr:sp macro="" textlink="">
      <xdr:nvSpPr>
        <xdr:cNvPr id="372" name="テキスト ボックス 371"/>
        <xdr:cNvSpPr txBox="1"/>
      </xdr:nvSpPr>
      <xdr:spPr>
        <a:xfrm>
          <a:off x="6705111" y="989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78398</xdr:rowOff>
    </xdr:from>
    <xdr:to>
      <xdr:col>15</xdr:col>
      <xdr:colOff>180975</xdr:colOff>
      <xdr:row>78</xdr:row>
      <xdr:rowOff>79880</xdr:rowOff>
    </xdr:to>
    <xdr:cxnSp macro="">
      <xdr:nvCxnSpPr>
        <xdr:cNvPr id="399" name="直線コネクタ 398"/>
        <xdr:cNvCxnSpPr/>
      </xdr:nvCxnSpPr>
      <xdr:spPr>
        <a:xfrm flipV="1">
          <a:off x="9639300" y="13451498"/>
          <a:ext cx="8382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79880</xdr:rowOff>
    </xdr:from>
    <xdr:to>
      <xdr:col>14</xdr:col>
      <xdr:colOff>28575</xdr:colOff>
      <xdr:row>78</xdr:row>
      <xdr:rowOff>92215</xdr:rowOff>
    </xdr:to>
    <xdr:cxnSp macro="">
      <xdr:nvCxnSpPr>
        <xdr:cNvPr id="402" name="直線コネクタ 401"/>
        <xdr:cNvCxnSpPr/>
      </xdr:nvCxnSpPr>
      <xdr:spPr>
        <a:xfrm flipV="1">
          <a:off x="8750300" y="13452980"/>
          <a:ext cx="889000" cy="1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92215</xdr:rowOff>
    </xdr:from>
    <xdr:to>
      <xdr:col>12</xdr:col>
      <xdr:colOff>511175</xdr:colOff>
      <xdr:row>78</xdr:row>
      <xdr:rowOff>93542</xdr:rowOff>
    </xdr:to>
    <xdr:cxnSp macro="">
      <xdr:nvCxnSpPr>
        <xdr:cNvPr id="405" name="直線コネクタ 404"/>
        <xdr:cNvCxnSpPr/>
      </xdr:nvCxnSpPr>
      <xdr:spPr>
        <a:xfrm flipV="1">
          <a:off x="7861300" y="1346531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93542</xdr:rowOff>
    </xdr:from>
    <xdr:to>
      <xdr:col>11</xdr:col>
      <xdr:colOff>307975</xdr:colOff>
      <xdr:row>78</xdr:row>
      <xdr:rowOff>96394</xdr:rowOff>
    </xdr:to>
    <xdr:cxnSp macro="">
      <xdr:nvCxnSpPr>
        <xdr:cNvPr id="408" name="直線コネクタ 407"/>
        <xdr:cNvCxnSpPr/>
      </xdr:nvCxnSpPr>
      <xdr:spPr>
        <a:xfrm flipV="1">
          <a:off x="6972300" y="13466642"/>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27598</xdr:rowOff>
    </xdr:from>
    <xdr:to>
      <xdr:col>15</xdr:col>
      <xdr:colOff>231775</xdr:colOff>
      <xdr:row>78</xdr:row>
      <xdr:rowOff>129198</xdr:rowOff>
    </xdr:to>
    <xdr:sp macro="" textlink="">
      <xdr:nvSpPr>
        <xdr:cNvPr id="418" name="円/楕円 417"/>
        <xdr:cNvSpPr/>
      </xdr:nvSpPr>
      <xdr:spPr>
        <a:xfrm>
          <a:off x="10426700" y="13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113975</xdr:rowOff>
    </xdr:from>
    <xdr:ext cx="469744" cy="259045"/>
    <xdr:sp macro="" textlink="">
      <xdr:nvSpPr>
        <xdr:cNvPr id="419" name="商工費該当値テキスト"/>
        <xdr:cNvSpPr txBox="1"/>
      </xdr:nvSpPr>
      <xdr:spPr>
        <a:xfrm>
          <a:off x="10528300" y="133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29080</xdr:rowOff>
    </xdr:from>
    <xdr:to>
      <xdr:col>14</xdr:col>
      <xdr:colOff>79375</xdr:colOff>
      <xdr:row>78</xdr:row>
      <xdr:rowOff>130680</xdr:rowOff>
    </xdr:to>
    <xdr:sp macro="" textlink="">
      <xdr:nvSpPr>
        <xdr:cNvPr id="420" name="円/楕円 419"/>
        <xdr:cNvSpPr/>
      </xdr:nvSpPr>
      <xdr:spPr>
        <a:xfrm>
          <a:off x="9588500" y="134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121807</xdr:rowOff>
    </xdr:from>
    <xdr:ext cx="469744" cy="259045"/>
    <xdr:sp macro="" textlink="">
      <xdr:nvSpPr>
        <xdr:cNvPr id="421" name="テキスト ボックス 420"/>
        <xdr:cNvSpPr txBox="1"/>
      </xdr:nvSpPr>
      <xdr:spPr>
        <a:xfrm>
          <a:off x="9404427" y="134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41415</xdr:rowOff>
    </xdr:from>
    <xdr:to>
      <xdr:col>12</xdr:col>
      <xdr:colOff>561975</xdr:colOff>
      <xdr:row>78</xdr:row>
      <xdr:rowOff>143015</xdr:rowOff>
    </xdr:to>
    <xdr:sp macro="" textlink="">
      <xdr:nvSpPr>
        <xdr:cNvPr id="422" name="円/楕円 421"/>
        <xdr:cNvSpPr/>
      </xdr:nvSpPr>
      <xdr:spPr>
        <a:xfrm>
          <a:off x="8699500" y="134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134142</xdr:rowOff>
    </xdr:from>
    <xdr:ext cx="469744" cy="259045"/>
    <xdr:sp macro="" textlink="">
      <xdr:nvSpPr>
        <xdr:cNvPr id="423" name="テキスト ボックス 422"/>
        <xdr:cNvSpPr txBox="1"/>
      </xdr:nvSpPr>
      <xdr:spPr>
        <a:xfrm>
          <a:off x="8515427" y="1350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42742</xdr:rowOff>
    </xdr:from>
    <xdr:to>
      <xdr:col>11</xdr:col>
      <xdr:colOff>358775</xdr:colOff>
      <xdr:row>78</xdr:row>
      <xdr:rowOff>144342</xdr:rowOff>
    </xdr:to>
    <xdr:sp macro="" textlink="">
      <xdr:nvSpPr>
        <xdr:cNvPr id="424" name="円/楕円 423"/>
        <xdr:cNvSpPr/>
      </xdr:nvSpPr>
      <xdr:spPr>
        <a:xfrm>
          <a:off x="7810500" y="134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135469</xdr:rowOff>
    </xdr:from>
    <xdr:ext cx="469744" cy="259045"/>
    <xdr:sp macro="" textlink="">
      <xdr:nvSpPr>
        <xdr:cNvPr id="425" name="テキスト ボックス 424"/>
        <xdr:cNvSpPr txBox="1"/>
      </xdr:nvSpPr>
      <xdr:spPr>
        <a:xfrm>
          <a:off x="7626427" y="135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45594</xdr:rowOff>
    </xdr:from>
    <xdr:to>
      <xdr:col>10</xdr:col>
      <xdr:colOff>155575</xdr:colOff>
      <xdr:row>78</xdr:row>
      <xdr:rowOff>147194</xdr:rowOff>
    </xdr:to>
    <xdr:sp macro="" textlink="">
      <xdr:nvSpPr>
        <xdr:cNvPr id="426" name="円/楕円 425"/>
        <xdr:cNvSpPr/>
      </xdr:nvSpPr>
      <xdr:spPr>
        <a:xfrm>
          <a:off x="6921500" y="134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138321</xdr:rowOff>
    </xdr:from>
    <xdr:ext cx="469744" cy="259045"/>
    <xdr:sp macro="" textlink="">
      <xdr:nvSpPr>
        <xdr:cNvPr id="427" name="テキスト ボックス 426"/>
        <xdr:cNvSpPr txBox="1"/>
      </xdr:nvSpPr>
      <xdr:spPr>
        <a:xfrm>
          <a:off x="6737427" y="135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11131</xdr:rowOff>
    </xdr:from>
    <xdr:to>
      <xdr:col>15</xdr:col>
      <xdr:colOff>180975</xdr:colOff>
      <xdr:row>98</xdr:row>
      <xdr:rowOff>65111</xdr:rowOff>
    </xdr:to>
    <xdr:cxnSp macro="">
      <xdr:nvCxnSpPr>
        <xdr:cNvPr id="454" name="直線コネクタ 453"/>
        <xdr:cNvCxnSpPr/>
      </xdr:nvCxnSpPr>
      <xdr:spPr>
        <a:xfrm>
          <a:off x="9639300" y="16813231"/>
          <a:ext cx="838200" cy="5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11131</xdr:rowOff>
    </xdr:from>
    <xdr:to>
      <xdr:col>14</xdr:col>
      <xdr:colOff>28575</xdr:colOff>
      <xdr:row>98</xdr:row>
      <xdr:rowOff>20055</xdr:rowOff>
    </xdr:to>
    <xdr:cxnSp macro="">
      <xdr:nvCxnSpPr>
        <xdr:cNvPr id="457" name="直線コネクタ 456"/>
        <xdr:cNvCxnSpPr/>
      </xdr:nvCxnSpPr>
      <xdr:spPr>
        <a:xfrm flipV="1">
          <a:off x="8750300" y="16813231"/>
          <a:ext cx="889000" cy="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20055</xdr:rowOff>
    </xdr:from>
    <xdr:to>
      <xdr:col>12</xdr:col>
      <xdr:colOff>511175</xdr:colOff>
      <xdr:row>98</xdr:row>
      <xdr:rowOff>93621</xdr:rowOff>
    </xdr:to>
    <xdr:cxnSp macro="">
      <xdr:nvCxnSpPr>
        <xdr:cNvPr id="460" name="直線コネクタ 459"/>
        <xdr:cNvCxnSpPr/>
      </xdr:nvCxnSpPr>
      <xdr:spPr>
        <a:xfrm flipV="1">
          <a:off x="7861300" y="16822155"/>
          <a:ext cx="889000" cy="7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2" name="テキスト ボックス 461"/>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93563</xdr:rowOff>
    </xdr:from>
    <xdr:to>
      <xdr:col>11</xdr:col>
      <xdr:colOff>307975</xdr:colOff>
      <xdr:row>98</xdr:row>
      <xdr:rowOff>93621</xdr:rowOff>
    </xdr:to>
    <xdr:cxnSp macro="">
      <xdr:nvCxnSpPr>
        <xdr:cNvPr id="463" name="直線コネクタ 462"/>
        <xdr:cNvCxnSpPr/>
      </xdr:nvCxnSpPr>
      <xdr:spPr>
        <a:xfrm>
          <a:off x="6972300" y="1689566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14311</xdr:rowOff>
    </xdr:from>
    <xdr:to>
      <xdr:col>15</xdr:col>
      <xdr:colOff>231775</xdr:colOff>
      <xdr:row>98</xdr:row>
      <xdr:rowOff>115911</xdr:rowOff>
    </xdr:to>
    <xdr:sp macro="" textlink="">
      <xdr:nvSpPr>
        <xdr:cNvPr id="473" name="円/楕円 472"/>
        <xdr:cNvSpPr/>
      </xdr:nvSpPr>
      <xdr:spPr>
        <a:xfrm>
          <a:off x="10426700" y="168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145138</xdr:rowOff>
    </xdr:from>
    <xdr:ext cx="599010" cy="259045"/>
    <xdr:sp macro="" textlink="">
      <xdr:nvSpPr>
        <xdr:cNvPr id="474" name="土木費該当値テキスト"/>
        <xdr:cNvSpPr txBox="1"/>
      </xdr:nvSpPr>
      <xdr:spPr>
        <a:xfrm>
          <a:off x="10528300" y="1660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131781</xdr:rowOff>
    </xdr:from>
    <xdr:to>
      <xdr:col>14</xdr:col>
      <xdr:colOff>79375</xdr:colOff>
      <xdr:row>98</xdr:row>
      <xdr:rowOff>61931</xdr:rowOff>
    </xdr:to>
    <xdr:sp macro="" textlink="">
      <xdr:nvSpPr>
        <xdr:cNvPr id="475" name="円/楕円 474"/>
        <xdr:cNvSpPr/>
      </xdr:nvSpPr>
      <xdr:spPr>
        <a:xfrm>
          <a:off x="9588500" y="167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78458</xdr:rowOff>
    </xdr:from>
    <xdr:ext cx="599010" cy="259045"/>
    <xdr:sp macro="" textlink="">
      <xdr:nvSpPr>
        <xdr:cNvPr id="476" name="テキスト ボックス 475"/>
        <xdr:cNvSpPr txBox="1"/>
      </xdr:nvSpPr>
      <xdr:spPr>
        <a:xfrm>
          <a:off x="9339794" y="1653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140705</xdr:rowOff>
    </xdr:from>
    <xdr:to>
      <xdr:col>12</xdr:col>
      <xdr:colOff>561975</xdr:colOff>
      <xdr:row>98</xdr:row>
      <xdr:rowOff>70855</xdr:rowOff>
    </xdr:to>
    <xdr:sp macro="" textlink="">
      <xdr:nvSpPr>
        <xdr:cNvPr id="477" name="円/楕円 476"/>
        <xdr:cNvSpPr/>
      </xdr:nvSpPr>
      <xdr:spPr>
        <a:xfrm>
          <a:off x="8699500" y="167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87382</xdr:rowOff>
    </xdr:from>
    <xdr:ext cx="599010" cy="259045"/>
    <xdr:sp macro="" textlink="">
      <xdr:nvSpPr>
        <xdr:cNvPr id="478" name="テキスト ボックス 477"/>
        <xdr:cNvSpPr txBox="1"/>
      </xdr:nvSpPr>
      <xdr:spPr>
        <a:xfrm>
          <a:off x="8450794" y="1654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42821</xdr:rowOff>
    </xdr:from>
    <xdr:to>
      <xdr:col>11</xdr:col>
      <xdr:colOff>358775</xdr:colOff>
      <xdr:row>98</xdr:row>
      <xdr:rowOff>144421</xdr:rowOff>
    </xdr:to>
    <xdr:sp macro="" textlink="">
      <xdr:nvSpPr>
        <xdr:cNvPr id="479" name="円/楕円 478"/>
        <xdr:cNvSpPr/>
      </xdr:nvSpPr>
      <xdr:spPr>
        <a:xfrm>
          <a:off x="7810500" y="168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160948</xdr:rowOff>
    </xdr:from>
    <xdr:ext cx="599010" cy="259045"/>
    <xdr:sp macro="" textlink="">
      <xdr:nvSpPr>
        <xdr:cNvPr id="480" name="テキスト ボックス 479"/>
        <xdr:cNvSpPr txBox="1"/>
      </xdr:nvSpPr>
      <xdr:spPr>
        <a:xfrm>
          <a:off x="7561794" y="1662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42763</xdr:rowOff>
    </xdr:from>
    <xdr:to>
      <xdr:col>10</xdr:col>
      <xdr:colOff>155575</xdr:colOff>
      <xdr:row>98</xdr:row>
      <xdr:rowOff>144363</xdr:rowOff>
    </xdr:to>
    <xdr:sp macro="" textlink="">
      <xdr:nvSpPr>
        <xdr:cNvPr id="481" name="円/楕円 480"/>
        <xdr:cNvSpPr/>
      </xdr:nvSpPr>
      <xdr:spPr>
        <a:xfrm>
          <a:off x="6921500" y="168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160890</xdr:rowOff>
    </xdr:from>
    <xdr:ext cx="599010" cy="259045"/>
    <xdr:sp macro="" textlink="">
      <xdr:nvSpPr>
        <xdr:cNvPr id="482" name="テキスト ボックス 481"/>
        <xdr:cNvSpPr txBox="1"/>
      </xdr:nvSpPr>
      <xdr:spPr>
        <a:xfrm>
          <a:off x="6672794" y="1662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8418</xdr:rowOff>
    </xdr:from>
    <xdr:to>
      <xdr:col>23</xdr:col>
      <xdr:colOff>517525</xdr:colOff>
      <xdr:row>36</xdr:row>
      <xdr:rowOff>129103</xdr:rowOff>
    </xdr:to>
    <xdr:cxnSp macro="">
      <xdr:nvCxnSpPr>
        <xdr:cNvPr id="513" name="直線コネクタ 512"/>
        <xdr:cNvCxnSpPr/>
      </xdr:nvCxnSpPr>
      <xdr:spPr>
        <a:xfrm>
          <a:off x="15481300" y="6009168"/>
          <a:ext cx="838200" cy="29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8418</xdr:rowOff>
    </xdr:from>
    <xdr:to>
      <xdr:col>22</xdr:col>
      <xdr:colOff>365125</xdr:colOff>
      <xdr:row>36</xdr:row>
      <xdr:rowOff>88151</xdr:rowOff>
    </xdr:to>
    <xdr:cxnSp macro="">
      <xdr:nvCxnSpPr>
        <xdr:cNvPr id="516" name="直線コネクタ 515"/>
        <xdr:cNvCxnSpPr/>
      </xdr:nvCxnSpPr>
      <xdr:spPr>
        <a:xfrm flipV="1">
          <a:off x="14592300" y="6009168"/>
          <a:ext cx="889000" cy="25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50726</xdr:rowOff>
    </xdr:from>
    <xdr:to>
      <xdr:col>21</xdr:col>
      <xdr:colOff>161925</xdr:colOff>
      <xdr:row>36</xdr:row>
      <xdr:rowOff>88151</xdr:rowOff>
    </xdr:to>
    <xdr:cxnSp macro="">
      <xdr:nvCxnSpPr>
        <xdr:cNvPr id="519" name="直線コネクタ 518"/>
        <xdr:cNvCxnSpPr/>
      </xdr:nvCxnSpPr>
      <xdr:spPr>
        <a:xfrm>
          <a:off x="13703300" y="5537126"/>
          <a:ext cx="889000" cy="7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50726</xdr:rowOff>
    </xdr:from>
    <xdr:to>
      <xdr:col>19</xdr:col>
      <xdr:colOff>644525</xdr:colOff>
      <xdr:row>36</xdr:row>
      <xdr:rowOff>86354</xdr:rowOff>
    </xdr:to>
    <xdr:cxnSp macro="">
      <xdr:nvCxnSpPr>
        <xdr:cNvPr id="522" name="直線コネクタ 521"/>
        <xdr:cNvCxnSpPr/>
      </xdr:nvCxnSpPr>
      <xdr:spPr>
        <a:xfrm flipV="1">
          <a:off x="12814300" y="5537126"/>
          <a:ext cx="889000" cy="7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154228</xdr:rowOff>
    </xdr:from>
    <xdr:ext cx="534377" cy="259045"/>
    <xdr:sp macro="" textlink="">
      <xdr:nvSpPr>
        <xdr:cNvPr id="524" name="テキスト ボックス 523"/>
        <xdr:cNvSpPr txBox="1"/>
      </xdr:nvSpPr>
      <xdr:spPr>
        <a:xfrm>
          <a:off x="13436111" y="63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78303</xdr:rowOff>
    </xdr:from>
    <xdr:to>
      <xdr:col>23</xdr:col>
      <xdr:colOff>568325</xdr:colOff>
      <xdr:row>37</xdr:row>
      <xdr:rowOff>8453</xdr:rowOff>
    </xdr:to>
    <xdr:sp macro="" textlink="">
      <xdr:nvSpPr>
        <xdr:cNvPr id="532" name="円/楕円 531"/>
        <xdr:cNvSpPr/>
      </xdr:nvSpPr>
      <xdr:spPr>
        <a:xfrm>
          <a:off x="16268700" y="62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56730</xdr:rowOff>
    </xdr:from>
    <xdr:ext cx="534377" cy="259045"/>
    <xdr:sp macro="" textlink="">
      <xdr:nvSpPr>
        <xdr:cNvPr id="533" name="消防費該当値テキスト"/>
        <xdr:cNvSpPr txBox="1"/>
      </xdr:nvSpPr>
      <xdr:spPr>
        <a:xfrm>
          <a:off x="16370300" y="62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129068</xdr:rowOff>
    </xdr:from>
    <xdr:to>
      <xdr:col>22</xdr:col>
      <xdr:colOff>415925</xdr:colOff>
      <xdr:row>35</xdr:row>
      <xdr:rowOff>59218</xdr:rowOff>
    </xdr:to>
    <xdr:sp macro="" textlink="">
      <xdr:nvSpPr>
        <xdr:cNvPr id="534" name="円/楕円 533"/>
        <xdr:cNvSpPr/>
      </xdr:nvSpPr>
      <xdr:spPr>
        <a:xfrm>
          <a:off x="15430500" y="5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75745</xdr:rowOff>
    </xdr:from>
    <xdr:ext cx="534377" cy="259045"/>
    <xdr:sp macro="" textlink="">
      <xdr:nvSpPr>
        <xdr:cNvPr id="535" name="テキスト ボックス 534"/>
        <xdr:cNvSpPr txBox="1"/>
      </xdr:nvSpPr>
      <xdr:spPr>
        <a:xfrm>
          <a:off x="15214111" y="57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37351</xdr:rowOff>
    </xdr:from>
    <xdr:to>
      <xdr:col>21</xdr:col>
      <xdr:colOff>212725</xdr:colOff>
      <xdr:row>36</xdr:row>
      <xdr:rowOff>138951</xdr:rowOff>
    </xdr:to>
    <xdr:sp macro="" textlink="">
      <xdr:nvSpPr>
        <xdr:cNvPr id="536" name="円/楕円 535"/>
        <xdr:cNvSpPr/>
      </xdr:nvSpPr>
      <xdr:spPr>
        <a:xfrm>
          <a:off x="14541500" y="62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130078</xdr:rowOff>
    </xdr:from>
    <xdr:ext cx="534377" cy="259045"/>
    <xdr:sp macro="" textlink="">
      <xdr:nvSpPr>
        <xdr:cNvPr id="537" name="テキスト ボックス 536"/>
        <xdr:cNvSpPr txBox="1"/>
      </xdr:nvSpPr>
      <xdr:spPr>
        <a:xfrm>
          <a:off x="14325111" y="63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32,157</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171376</xdr:rowOff>
    </xdr:from>
    <xdr:to>
      <xdr:col>20</xdr:col>
      <xdr:colOff>9525</xdr:colOff>
      <xdr:row>32</xdr:row>
      <xdr:rowOff>101526</xdr:rowOff>
    </xdr:to>
    <xdr:sp macro="" textlink="">
      <xdr:nvSpPr>
        <xdr:cNvPr id="538" name="円/楕円 537"/>
        <xdr:cNvSpPr/>
      </xdr:nvSpPr>
      <xdr:spPr>
        <a:xfrm>
          <a:off x="13652500" y="54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118053</xdr:rowOff>
    </xdr:from>
    <xdr:ext cx="534377" cy="259045"/>
    <xdr:sp macro="" textlink="">
      <xdr:nvSpPr>
        <xdr:cNvPr id="539" name="テキスト ボックス 538"/>
        <xdr:cNvSpPr txBox="1"/>
      </xdr:nvSpPr>
      <xdr:spPr>
        <a:xfrm>
          <a:off x="13436111" y="526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35554</xdr:rowOff>
    </xdr:from>
    <xdr:to>
      <xdr:col>18</xdr:col>
      <xdr:colOff>492125</xdr:colOff>
      <xdr:row>36</xdr:row>
      <xdr:rowOff>137154</xdr:rowOff>
    </xdr:to>
    <xdr:sp macro="" textlink="">
      <xdr:nvSpPr>
        <xdr:cNvPr id="540" name="円/楕円 539"/>
        <xdr:cNvSpPr/>
      </xdr:nvSpPr>
      <xdr:spPr>
        <a:xfrm>
          <a:off x="12763500" y="62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153681</xdr:rowOff>
    </xdr:from>
    <xdr:ext cx="534377" cy="259045"/>
    <xdr:sp macro="" textlink="">
      <xdr:nvSpPr>
        <xdr:cNvPr id="541" name="テキスト ボックス 540"/>
        <xdr:cNvSpPr txBox="1"/>
      </xdr:nvSpPr>
      <xdr:spPr>
        <a:xfrm>
          <a:off x="12547111" y="59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147283</xdr:rowOff>
    </xdr:from>
    <xdr:to>
      <xdr:col>23</xdr:col>
      <xdr:colOff>517525</xdr:colOff>
      <xdr:row>56</xdr:row>
      <xdr:rowOff>11527</xdr:rowOff>
    </xdr:to>
    <xdr:cxnSp macro="">
      <xdr:nvCxnSpPr>
        <xdr:cNvPr id="572" name="直線コネクタ 571"/>
        <xdr:cNvCxnSpPr/>
      </xdr:nvCxnSpPr>
      <xdr:spPr>
        <a:xfrm>
          <a:off x="15481300" y="9577033"/>
          <a:ext cx="8382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142926</xdr:rowOff>
    </xdr:from>
    <xdr:to>
      <xdr:col>22</xdr:col>
      <xdr:colOff>365125</xdr:colOff>
      <xdr:row>55</xdr:row>
      <xdr:rowOff>147283</xdr:rowOff>
    </xdr:to>
    <xdr:cxnSp macro="">
      <xdr:nvCxnSpPr>
        <xdr:cNvPr id="575" name="直線コネクタ 574"/>
        <xdr:cNvCxnSpPr/>
      </xdr:nvCxnSpPr>
      <xdr:spPr>
        <a:xfrm>
          <a:off x="14592300" y="9401226"/>
          <a:ext cx="889000" cy="17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167408</xdr:rowOff>
    </xdr:from>
    <xdr:ext cx="534377" cy="259045"/>
    <xdr:sp macro="" textlink="">
      <xdr:nvSpPr>
        <xdr:cNvPr id="577" name="テキスト ボックス 576"/>
        <xdr:cNvSpPr txBox="1"/>
      </xdr:nvSpPr>
      <xdr:spPr>
        <a:xfrm>
          <a:off x="15214111" y="97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142926</xdr:rowOff>
    </xdr:from>
    <xdr:to>
      <xdr:col>21</xdr:col>
      <xdr:colOff>161925</xdr:colOff>
      <xdr:row>55</xdr:row>
      <xdr:rowOff>79643</xdr:rowOff>
    </xdr:to>
    <xdr:cxnSp macro="">
      <xdr:nvCxnSpPr>
        <xdr:cNvPr id="578" name="直線コネクタ 577"/>
        <xdr:cNvCxnSpPr/>
      </xdr:nvCxnSpPr>
      <xdr:spPr>
        <a:xfrm flipV="1">
          <a:off x="13703300" y="9401226"/>
          <a:ext cx="889000" cy="10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10432</xdr:rowOff>
    </xdr:from>
    <xdr:ext cx="534377" cy="259045"/>
    <xdr:sp macro="" textlink="">
      <xdr:nvSpPr>
        <xdr:cNvPr id="580" name="テキスト ボックス 579"/>
        <xdr:cNvSpPr txBox="1"/>
      </xdr:nvSpPr>
      <xdr:spPr>
        <a:xfrm>
          <a:off x="14325111" y="97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79643</xdr:rowOff>
    </xdr:from>
    <xdr:to>
      <xdr:col>19</xdr:col>
      <xdr:colOff>644525</xdr:colOff>
      <xdr:row>57</xdr:row>
      <xdr:rowOff>46660</xdr:rowOff>
    </xdr:to>
    <xdr:cxnSp macro="">
      <xdr:nvCxnSpPr>
        <xdr:cNvPr id="581" name="直線コネクタ 580"/>
        <xdr:cNvCxnSpPr/>
      </xdr:nvCxnSpPr>
      <xdr:spPr>
        <a:xfrm flipV="1">
          <a:off x="12814300" y="9509393"/>
          <a:ext cx="889000" cy="30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39575</xdr:rowOff>
    </xdr:from>
    <xdr:ext cx="534377" cy="259045"/>
    <xdr:sp macro="" textlink="">
      <xdr:nvSpPr>
        <xdr:cNvPr id="583" name="テキスト ボックス 582"/>
        <xdr:cNvSpPr txBox="1"/>
      </xdr:nvSpPr>
      <xdr:spPr>
        <a:xfrm>
          <a:off x="13436111" y="981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132177</xdr:rowOff>
    </xdr:from>
    <xdr:to>
      <xdr:col>23</xdr:col>
      <xdr:colOff>568325</xdr:colOff>
      <xdr:row>56</xdr:row>
      <xdr:rowOff>62327</xdr:rowOff>
    </xdr:to>
    <xdr:sp macro="" textlink="">
      <xdr:nvSpPr>
        <xdr:cNvPr id="591" name="円/楕円 590"/>
        <xdr:cNvSpPr/>
      </xdr:nvSpPr>
      <xdr:spPr>
        <a:xfrm>
          <a:off x="16268700" y="95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155054</xdr:rowOff>
    </xdr:from>
    <xdr:ext cx="534377" cy="259045"/>
    <xdr:sp macro="" textlink="">
      <xdr:nvSpPr>
        <xdr:cNvPr id="592" name="教育費該当値テキスト"/>
        <xdr:cNvSpPr txBox="1"/>
      </xdr:nvSpPr>
      <xdr:spPr>
        <a:xfrm>
          <a:off x="16370300" y="94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92,124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96483</xdr:rowOff>
    </xdr:from>
    <xdr:to>
      <xdr:col>22</xdr:col>
      <xdr:colOff>415925</xdr:colOff>
      <xdr:row>56</xdr:row>
      <xdr:rowOff>26633</xdr:rowOff>
    </xdr:to>
    <xdr:sp macro="" textlink="">
      <xdr:nvSpPr>
        <xdr:cNvPr id="593" name="円/楕円 592"/>
        <xdr:cNvSpPr/>
      </xdr:nvSpPr>
      <xdr:spPr>
        <a:xfrm>
          <a:off x="15430500" y="95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43160</xdr:rowOff>
    </xdr:from>
    <xdr:ext cx="534377" cy="259045"/>
    <xdr:sp macro="" textlink="">
      <xdr:nvSpPr>
        <xdr:cNvPr id="594" name="テキスト ボックス 593"/>
        <xdr:cNvSpPr txBox="1"/>
      </xdr:nvSpPr>
      <xdr:spPr>
        <a:xfrm>
          <a:off x="15214111" y="930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92126</xdr:rowOff>
    </xdr:from>
    <xdr:to>
      <xdr:col>21</xdr:col>
      <xdr:colOff>212725</xdr:colOff>
      <xdr:row>55</xdr:row>
      <xdr:rowOff>22276</xdr:rowOff>
    </xdr:to>
    <xdr:sp macro="" textlink="">
      <xdr:nvSpPr>
        <xdr:cNvPr id="595" name="円/楕円 594"/>
        <xdr:cNvSpPr/>
      </xdr:nvSpPr>
      <xdr:spPr>
        <a:xfrm>
          <a:off x="14541500" y="9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38803</xdr:rowOff>
    </xdr:from>
    <xdr:ext cx="599010" cy="259045"/>
    <xdr:sp macro="" textlink="">
      <xdr:nvSpPr>
        <xdr:cNvPr id="596" name="テキスト ボックス 595"/>
        <xdr:cNvSpPr txBox="1"/>
      </xdr:nvSpPr>
      <xdr:spPr>
        <a:xfrm>
          <a:off x="14292794" y="912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28843</xdr:rowOff>
    </xdr:from>
    <xdr:to>
      <xdr:col>20</xdr:col>
      <xdr:colOff>9525</xdr:colOff>
      <xdr:row>55</xdr:row>
      <xdr:rowOff>130443</xdr:rowOff>
    </xdr:to>
    <xdr:sp macro="" textlink="">
      <xdr:nvSpPr>
        <xdr:cNvPr id="597" name="円/楕円 596"/>
        <xdr:cNvSpPr/>
      </xdr:nvSpPr>
      <xdr:spPr>
        <a:xfrm>
          <a:off x="13652500" y="94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146970</xdr:rowOff>
    </xdr:from>
    <xdr:ext cx="599010" cy="259045"/>
    <xdr:sp macro="" textlink="">
      <xdr:nvSpPr>
        <xdr:cNvPr id="598" name="テキスト ボックス 597"/>
        <xdr:cNvSpPr txBox="1"/>
      </xdr:nvSpPr>
      <xdr:spPr>
        <a:xfrm>
          <a:off x="13403794" y="92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167310</xdr:rowOff>
    </xdr:from>
    <xdr:to>
      <xdr:col>18</xdr:col>
      <xdr:colOff>492125</xdr:colOff>
      <xdr:row>57</xdr:row>
      <xdr:rowOff>97460</xdr:rowOff>
    </xdr:to>
    <xdr:sp macro="" textlink="">
      <xdr:nvSpPr>
        <xdr:cNvPr id="599" name="円/楕円 598"/>
        <xdr:cNvSpPr/>
      </xdr:nvSpPr>
      <xdr:spPr>
        <a:xfrm>
          <a:off x="12763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88587</xdr:rowOff>
    </xdr:from>
    <xdr:ext cx="534377" cy="259045"/>
    <xdr:sp macro="" textlink="">
      <xdr:nvSpPr>
        <xdr:cNvPr id="600" name="テキスト ボックス 599"/>
        <xdr:cNvSpPr txBox="1"/>
      </xdr:nvSpPr>
      <xdr:spPr>
        <a:xfrm>
          <a:off x="12547111" y="98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106130</xdr:rowOff>
    </xdr:from>
    <xdr:to>
      <xdr:col>23</xdr:col>
      <xdr:colOff>517525</xdr:colOff>
      <xdr:row>77</xdr:row>
      <xdr:rowOff>127321</xdr:rowOff>
    </xdr:to>
    <xdr:cxnSp macro="">
      <xdr:nvCxnSpPr>
        <xdr:cNvPr id="625" name="直線コネクタ 624"/>
        <xdr:cNvCxnSpPr/>
      </xdr:nvCxnSpPr>
      <xdr:spPr>
        <a:xfrm>
          <a:off x="15481300" y="13307780"/>
          <a:ext cx="8382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106130</xdr:rowOff>
    </xdr:from>
    <xdr:to>
      <xdr:col>22</xdr:col>
      <xdr:colOff>365125</xdr:colOff>
      <xdr:row>78</xdr:row>
      <xdr:rowOff>20205</xdr:rowOff>
    </xdr:to>
    <xdr:cxnSp macro="">
      <xdr:nvCxnSpPr>
        <xdr:cNvPr id="628" name="直線コネクタ 627"/>
        <xdr:cNvCxnSpPr/>
      </xdr:nvCxnSpPr>
      <xdr:spPr>
        <a:xfrm flipV="1">
          <a:off x="14592300" y="13307780"/>
          <a:ext cx="889000" cy="8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168494</xdr:rowOff>
    </xdr:from>
    <xdr:ext cx="534377" cy="259045"/>
    <xdr:sp macro="" textlink="">
      <xdr:nvSpPr>
        <xdr:cNvPr id="630" name="テキスト ボックス 629"/>
        <xdr:cNvSpPr txBox="1"/>
      </xdr:nvSpPr>
      <xdr:spPr>
        <a:xfrm>
          <a:off x="15214111"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144021</xdr:rowOff>
    </xdr:from>
    <xdr:to>
      <xdr:col>21</xdr:col>
      <xdr:colOff>161925</xdr:colOff>
      <xdr:row>78</xdr:row>
      <xdr:rowOff>20205</xdr:rowOff>
    </xdr:to>
    <xdr:cxnSp macro="">
      <xdr:nvCxnSpPr>
        <xdr:cNvPr id="631" name="直線コネクタ 630"/>
        <xdr:cNvCxnSpPr/>
      </xdr:nvCxnSpPr>
      <xdr:spPr>
        <a:xfrm>
          <a:off x="13703300" y="13345671"/>
          <a:ext cx="8890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144021</xdr:rowOff>
    </xdr:from>
    <xdr:to>
      <xdr:col>19</xdr:col>
      <xdr:colOff>644525</xdr:colOff>
      <xdr:row>78</xdr:row>
      <xdr:rowOff>9827</xdr:rowOff>
    </xdr:to>
    <xdr:cxnSp macro="">
      <xdr:nvCxnSpPr>
        <xdr:cNvPr id="634" name="直線コネクタ 633"/>
        <xdr:cNvCxnSpPr/>
      </xdr:nvCxnSpPr>
      <xdr:spPr>
        <a:xfrm flipV="1">
          <a:off x="12814300" y="13345671"/>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76521</xdr:rowOff>
    </xdr:from>
    <xdr:to>
      <xdr:col>23</xdr:col>
      <xdr:colOff>568325</xdr:colOff>
      <xdr:row>78</xdr:row>
      <xdr:rowOff>6671</xdr:rowOff>
    </xdr:to>
    <xdr:sp macro="" textlink="">
      <xdr:nvSpPr>
        <xdr:cNvPr id="644" name="円/楕円 643"/>
        <xdr:cNvSpPr/>
      </xdr:nvSpPr>
      <xdr:spPr>
        <a:xfrm>
          <a:off x="16268700" y="132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35898</xdr:rowOff>
    </xdr:from>
    <xdr:ext cx="534377" cy="259045"/>
    <xdr:sp macro="" textlink="">
      <xdr:nvSpPr>
        <xdr:cNvPr id="645" name="災害復旧費該当値テキスト"/>
        <xdr:cNvSpPr txBox="1"/>
      </xdr:nvSpPr>
      <xdr:spPr>
        <a:xfrm>
          <a:off x="16370300" y="130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55330</xdr:rowOff>
    </xdr:from>
    <xdr:to>
      <xdr:col>22</xdr:col>
      <xdr:colOff>415925</xdr:colOff>
      <xdr:row>77</xdr:row>
      <xdr:rowOff>156930</xdr:rowOff>
    </xdr:to>
    <xdr:sp macro="" textlink="">
      <xdr:nvSpPr>
        <xdr:cNvPr id="646" name="円/楕円 645"/>
        <xdr:cNvSpPr/>
      </xdr:nvSpPr>
      <xdr:spPr>
        <a:xfrm>
          <a:off x="15430500" y="132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2007</xdr:rowOff>
    </xdr:from>
    <xdr:ext cx="534377" cy="259045"/>
    <xdr:sp macro="" textlink="">
      <xdr:nvSpPr>
        <xdr:cNvPr id="647" name="テキスト ボックス 646"/>
        <xdr:cNvSpPr txBox="1"/>
      </xdr:nvSpPr>
      <xdr:spPr>
        <a:xfrm>
          <a:off x="15214111" y="130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140855</xdr:rowOff>
    </xdr:from>
    <xdr:to>
      <xdr:col>21</xdr:col>
      <xdr:colOff>212725</xdr:colOff>
      <xdr:row>78</xdr:row>
      <xdr:rowOff>71005</xdr:rowOff>
    </xdr:to>
    <xdr:sp macro="" textlink="">
      <xdr:nvSpPr>
        <xdr:cNvPr id="648" name="円/楕円 647"/>
        <xdr:cNvSpPr/>
      </xdr:nvSpPr>
      <xdr:spPr>
        <a:xfrm>
          <a:off x="14541500" y="133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62132</xdr:rowOff>
    </xdr:from>
    <xdr:ext cx="378565" cy="259045"/>
    <xdr:sp macro="" textlink="">
      <xdr:nvSpPr>
        <xdr:cNvPr id="649" name="テキスト ボックス 648"/>
        <xdr:cNvSpPr txBox="1"/>
      </xdr:nvSpPr>
      <xdr:spPr>
        <a:xfrm>
          <a:off x="14403017" y="13435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93221</xdr:rowOff>
    </xdr:from>
    <xdr:to>
      <xdr:col>20</xdr:col>
      <xdr:colOff>9525</xdr:colOff>
      <xdr:row>78</xdr:row>
      <xdr:rowOff>23371</xdr:rowOff>
    </xdr:to>
    <xdr:sp macro="" textlink="">
      <xdr:nvSpPr>
        <xdr:cNvPr id="650" name="円/楕円 649"/>
        <xdr:cNvSpPr/>
      </xdr:nvSpPr>
      <xdr:spPr>
        <a:xfrm>
          <a:off x="13652500" y="132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14498</xdr:rowOff>
    </xdr:from>
    <xdr:ext cx="469744" cy="259045"/>
    <xdr:sp macro="" textlink="">
      <xdr:nvSpPr>
        <xdr:cNvPr id="651" name="テキスト ボックス 650"/>
        <xdr:cNvSpPr txBox="1"/>
      </xdr:nvSpPr>
      <xdr:spPr>
        <a:xfrm>
          <a:off x="13468427" y="1338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130477</xdr:rowOff>
    </xdr:from>
    <xdr:to>
      <xdr:col>18</xdr:col>
      <xdr:colOff>492125</xdr:colOff>
      <xdr:row>78</xdr:row>
      <xdr:rowOff>60627</xdr:rowOff>
    </xdr:to>
    <xdr:sp macro="" textlink="">
      <xdr:nvSpPr>
        <xdr:cNvPr id="652" name="円/楕円 651"/>
        <xdr:cNvSpPr/>
      </xdr:nvSpPr>
      <xdr:spPr>
        <a:xfrm>
          <a:off x="12763500" y="133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51754</xdr:rowOff>
    </xdr:from>
    <xdr:ext cx="469744" cy="259045"/>
    <xdr:sp macro="" textlink="">
      <xdr:nvSpPr>
        <xdr:cNvPr id="653" name="テキスト ボックス 652"/>
        <xdr:cNvSpPr txBox="1"/>
      </xdr:nvSpPr>
      <xdr:spPr>
        <a:xfrm>
          <a:off x="12579427" y="1342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10604</xdr:rowOff>
    </xdr:from>
    <xdr:to>
      <xdr:col>23</xdr:col>
      <xdr:colOff>517525</xdr:colOff>
      <xdr:row>95</xdr:row>
      <xdr:rowOff>24709</xdr:rowOff>
    </xdr:to>
    <xdr:cxnSp macro="">
      <xdr:nvCxnSpPr>
        <xdr:cNvPr id="678" name="直線コネクタ 677"/>
        <xdr:cNvCxnSpPr/>
      </xdr:nvCxnSpPr>
      <xdr:spPr>
        <a:xfrm flipV="1">
          <a:off x="15481300" y="16298354"/>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170441</xdr:rowOff>
    </xdr:from>
    <xdr:to>
      <xdr:col>22</xdr:col>
      <xdr:colOff>365125</xdr:colOff>
      <xdr:row>95</xdr:row>
      <xdr:rowOff>24709</xdr:rowOff>
    </xdr:to>
    <xdr:cxnSp macro="">
      <xdr:nvCxnSpPr>
        <xdr:cNvPr id="681" name="直線コネクタ 680"/>
        <xdr:cNvCxnSpPr/>
      </xdr:nvCxnSpPr>
      <xdr:spPr>
        <a:xfrm>
          <a:off x="14592300" y="1628674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170441</xdr:rowOff>
    </xdr:from>
    <xdr:to>
      <xdr:col>21</xdr:col>
      <xdr:colOff>161925</xdr:colOff>
      <xdr:row>95</xdr:row>
      <xdr:rowOff>50054</xdr:rowOff>
    </xdr:to>
    <xdr:cxnSp macro="">
      <xdr:nvCxnSpPr>
        <xdr:cNvPr id="684" name="直線コネクタ 683"/>
        <xdr:cNvCxnSpPr/>
      </xdr:nvCxnSpPr>
      <xdr:spPr>
        <a:xfrm flipV="1">
          <a:off x="13703300" y="16286741"/>
          <a:ext cx="889000" cy="5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18776</xdr:rowOff>
    </xdr:from>
    <xdr:to>
      <xdr:col>19</xdr:col>
      <xdr:colOff>644525</xdr:colOff>
      <xdr:row>95</xdr:row>
      <xdr:rowOff>50054</xdr:rowOff>
    </xdr:to>
    <xdr:cxnSp macro="">
      <xdr:nvCxnSpPr>
        <xdr:cNvPr id="687" name="直線コネクタ 686"/>
        <xdr:cNvCxnSpPr/>
      </xdr:nvCxnSpPr>
      <xdr:spPr>
        <a:xfrm>
          <a:off x="12814300" y="16306526"/>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131254</xdr:rowOff>
    </xdr:from>
    <xdr:to>
      <xdr:col>23</xdr:col>
      <xdr:colOff>568325</xdr:colOff>
      <xdr:row>95</xdr:row>
      <xdr:rowOff>61404</xdr:rowOff>
    </xdr:to>
    <xdr:sp macro="" textlink="">
      <xdr:nvSpPr>
        <xdr:cNvPr id="697" name="円/楕円 696"/>
        <xdr:cNvSpPr/>
      </xdr:nvSpPr>
      <xdr:spPr>
        <a:xfrm>
          <a:off x="16268700" y="162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154131</xdr:rowOff>
    </xdr:from>
    <xdr:ext cx="534377" cy="259045"/>
    <xdr:sp macro="" textlink="">
      <xdr:nvSpPr>
        <xdr:cNvPr id="698" name="公債費該当値テキスト"/>
        <xdr:cNvSpPr txBox="1"/>
      </xdr:nvSpPr>
      <xdr:spPr>
        <a:xfrm>
          <a:off x="16370300" y="160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92,589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145359</xdr:rowOff>
    </xdr:from>
    <xdr:to>
      <xdr:col>22</xdr:col>
      <xdr:colOff>415925</xdr:colOff>
      <xdr:row>95</xdr:row>
      <xdr:rowOff>75509</xdr:rowOff>
    </xdr:to>
    <xdr:sp macro="" textlink="">
      <xdr:nvSpPr>
        <xdr:cNvPr id="699" name="円/楕円 698"/>
        <xdr:cNvSpPr/>
      </xdr:nvSpPr>
      <xdr:spPr>
        <a:xfrm>
          <a:off x="15430500" y="16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92036</xdr:rowOff>
    </xdr:from>
    <xdr:ext cx="534377" cy="259045"/>
    <xdr:sp macro="" textlink="">
      <xdr:nvSpPr>
        <xdr:cNvPr id="700" name="テキスト ボックス 699"/>
        <xdr:cNvSpPr txBox="1"/>
      </xdr:nvSpPr>
      <xdr:spPr>
        <a:xfrm>
          <a:off x="15214111" y="160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119641</xdr:rowOff>
    </xdr:from>
    <xdr:to>
      <xdr:col>21</xdr:col>
      <xdr:colOff>212725</xdr:colOff>
      <xdr:row>95</xdr:row>
      <xdr:rowOff>49791</xdr:rowOff>
    </xdr:to>
    <xdr:sp macro="" textlink="">
      <xdr:nvSpPr>
        <xdr:cNvPr id="701" name="円/楕円 700"/>
        <xdr:cNvSpPr/>
      </xdr:nvSpPr>
      <xdr:spPr>
        <a:xfrm>
          <a:off x="14541500" y="162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66318</xdr:rowOff>
    </xdr:from>
    <xdr:ext cx="534377" cy="259045"/>
    <xdr:sp macro="" textlink="">
      <xdr:nvSpPr>
        <xdr:cNvPr id="702" name="テキスト ボックス 701"/>
        <xdr:cNvSpPr txBox="1"/>
      </xdr:nvSpPr>
      <xdr:spPr>
        <a:xfrm>
          <a:off x="14325111" y="160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170704</xdr:rowOff>
    </xdr:from>
    <xdr:to>
      <xdr:col>20</xdr:col>
      <xdr:colOff>9525</xdr:colOff>
      <xdr:row>95</xdr:row>
      <xdr:rowOff>100854</xdr:rowOff>
    </xdr:to>
    <xdr:sp macro="" textlink="">
      <xdr:nvSpPr>
        <xdr:cNvPr id="703" name="円/楕円 702"/>
        <xdr:cNvSpPr/>
      </xdr:nvSpPr>
      <xdr:spPr>
        <a:xfrm>
          <a:off x="13652500" y="162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117381</xdr:rowOff>
    </xdr:from>
    <xdr:ext cx="534377" cy="259045"/>
    <xdr:sp macro="" textlink="">
      <xdr:nvSpPr>
        <xdr:cNvPr id="704" name="テキスト ボックス 703"/>
        <xdr:cNvSpPr txBox="1"/>
      </xdr:nvSpPr>
      <xdr:spPr>
        <a:xfrm>
          <a:off x="13436111" y="1606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139426</xdr:rowOff>
    </xdr:from>
    <xdr:to>
      <xdr:col>18</xdr:col>
      <xdr:colOff>492125</xdr:colOff>
      <xdr:row>95</xdr:row>
      <xdr:rowOff>69576</xdr:rowOff>
    </xdr:to>
    <xdr:sp macro="" textlink="">
      <xdr:nvSpPr>
        <xdr:cNvPr id="705" name="円/楕円 704"/>
        <xdr:cNvSpPr/>
      </xdr:nvSpPr>
      <xdr:spPr>
        <a:xfrm>
          <a:off x="12763500" y="162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86103</xdr:rowOff>
    </xdr:from>
    <xdr:ext cx="534377" cy="259045"/>
    <xdr:sp macro="" textlink="">
      <xdr:nvSpPr>
        <xdr:cNvPr id="706" name="テキスト ボックス 705"/>
        <xdr:cNvSpPr txBox="1"/>
      </xdr:nvSpPr>
      <xdr:spPr>
        <a:xfrm>
          <a:off x="12547111" y="160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160,883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40,606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円の増となっている。その主な要因は、ふるさと寄附金事業が返礼品の充実やクレジット納付を可能にしたこと等により、大幅に増加したことによるものである。</a:t>
          </a: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29,649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円となっている。年度によってばらつきがあり、平成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年度が最も高くなっているのは、消防本部庁舎の新築工事負担金が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33,712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千円あったためである。平成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年度も類似団体平均と比較して高くなっているのは、ヘリポートや本庁舎の非常電源設備の新設工事などがあったためであり、災害対策に重点的に取り組んできたことによるものである。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年度は、実質収支が</a:t>
          </a:r>
          <a:r>
            <a:rPr kumimoji="1" lang="en-US" altLang="ja-JP" sz="1300">
              <a:latin typeface="ＭＳ ゴシック" pitchFamily="49" charset="-128"/>
              <a:ea typeface="ＭＳ ゴシック" pitchFamily="49" charset="-128"/>
            </a:rPr>
            <a:t>0.11</a:t>
          </a:r>
          <a:r>
            <a:rPr kumimoji="1" lang="ja-JP" altLang="en-US" sz="1300">
              <a:latin typeface="ＭＳ ゴシック" pitchFamily="49" charset="-128"/>
              <a:ea typeface="ＭＳ ゴシック" pitchFamily="49" charset="-128"/>
            </a:rPr>
            <a:t>、実質単年度収支が△</a:t>
          </a:r>
          <a:r>
            <a:rPr kumimoji="1" lang="en-US" altLang="ja-JP" sz="1300">
              <a:latin typeface="ＭＳ ゴシック" pitchFamily="49" charset="-128"/>
              <a:ea typeface="ＭＳ ゴシック" pitchFamily="49" charset="-128"/>
            </a:rPr>
            <a:t>3.07</a:t>
          </a:r>
          <a:r>
            <a:rPr kumimoji="1" lang="ja-JP" altLang="en-US" sz="1300">
              <a:latin typeface="ＭＳ ゴシック" pitchFamily="49" charset="-128"/>
              <a:ea typeface="ＭＳ ゴシック" pitchFamily="49" charset="-128"/>
            </a:rPr>
            <a:t>と最も低くなっている。これは、国庫支出金と財産収入の減により、歳入が大幅に減ったことによるものである。そのため財政調整基金の取崩し額も増えたことにより、実質単年度収支も減少している。</a:t>
          </a:r>
          <a:endParaRPr kumimoji="1" lang="en-US" altLang="ja-JP" sz="1300">
            <a:solidFill>
              <a:srgbClr val="FF0000"/>
            </a:solidFill>
            <a:latin typeface="ＭＳ ゴシック" pitchFamily="49" charset="-128"/>
            <a:ea typeface="ＭＳ ゴシック" pitchFamily="49" charset="-128"/>
          </a:endParaRP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は、歳出が大幅に減ったことにより形式収支が増加し、実質収支額も増加している。歳出決算額が減額となった主な要因は、大型建築事業の終了により普通建設事業費が大幅に減少したことによるものである。</a:t>
          </a:r>
          <a:endParaRPr kumimoji="1" lang="ja-JP" altLang="en-US" sz="13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年度決算は、国民健康保険事業特別会計において赤字額が△</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となっているが、これは財政調整基金からの繰入を行わなかったため、繰上充用を行ったことによるものである。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国民健康保険事業特別会計については、単年度収支における赤字は平成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年度より始まっており、財政調整基金の残高も残りわずかとなっているため、今後は保険税率の改定を予定している。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5023945</v>
      </c>
      <c r="BO4" s="379"/>
      <c r="BP4" s="379"/>
      <c r="BQ4" s="379"/>
      <c r="BR4" s="379"/>
      <c r="BS4" s="379"/>
      <c r="BT4" s="379"/>
      <c r="BU4" s="380"/>
      <c r="BV4" s="378">
        <v>5603627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0.1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4819088</v>
      </c>
      <c r="BO5" s="416"/>
      <c r="BP5" s="416"/>
      <c r="BQ5" s="416"/>
      <c r="BR5" s="416"/>
      <c r="BS5" s="416"/>
      <c r="BT5" s="416"/>
      <c r="BU5" s="417"/>
      <c r="BV5" s="415">
        <v>5534997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93.4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204857</v>
      </c>
      <c r="BO6" s="416"/>
      <c r="BP6" s="416"/>
      <c r="BQ6" s="416"/>
      <c r="BR6" s="416"/>
      <c r="BS6" s="416"/>
      <c r="BT6" s="416"/>
      <c r="BU6" s="417"/>
      <c r="BV6" s="415">
        <v>68630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v>
      </c>
      <c r="CU6" s="453"/>
      <c r="CV6" s="453"/>
      <c r="CW6" s="453"/>
      <c r="CX6" s="453"/>
      <c r="CY6" s="453"/>
      <c r="CZ6" s="453"/>
      <c r="DA6" s="454"/>
      <c r="DB6" s="452">
        <v>98.6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104633</v>
      </c>
      <c r="BO7" s="416"/>
      <c r="BP7" s="416"/>
      <c r="BQ7" s="416"/>
      <c r="BR7" s="416"/>
      <c r="BS7" s="416"/>
      <c r="BT7" s="416"/>
      <c r="BU7" s="417"/>
      <c r="BV7" s="415">
        <v>65781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2793946</v>
      </c>
      <c r="CU7" s="416"/>
      <c r="CV7" s="416"/>
      <c r="CW7" s="416"/>
      <c r="CX7" s="416"/>
      <c r="CY7" s="416"/>
      <c r="CZ7" s="416"/>
      <c r="DA7" s="417"/>
      <c r="DB7" s="415">
        <v>2667117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100224</v>
      </c>
      <c r="BO8" s="416"/>
      <c r="BP8" s="416"/>
      <c r="BQ8" s="416"/>
      <c r="BR8" s="416"/>
      <c r="BS8" s="416"/>
      <c r="BT8" s="416"/>
      <c r="BU8" s="417"/>
      <c r="BV8" s="415">
        <v>2849</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5795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97375</v>
      </c>
      <c r="BO9" s="416"/>
      <c r="BP9" s="416"/>
      <c r="BQ9" s="416"/>
      <c r="BR9" s="416"/>
      <c r="BS9" s="416"/>
      <c r="BT9" s="416"/>
      <c r="BU9" s="417"/>
      <c r="BV9" s="415">
        <v>-97210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16.899999999999999</v>
      </c>
      <c r="CU9" s="413"/>
      <c r="CV9" s="413"/>
      <c r="CW9" s="413"/>
      <c r="CX9" s="413"/>
      <c r="CY9" s="413"/>
      <c r="CZ9" s="413"/>
      <c r="DA9" s="414"/>
      <c r="DB9" s="412">
        <v>17.3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6374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1831</v>
      </c>
      <c r="BO10" s="416"/>
      <c r="BP10" s="416"/>
      <c r="BQ10" s="416"/>
      <c r="BR10" s="416"/>
      <c r="BS10" s="416"/>
      <c r="BT10" s="416"/>
      <c r="BU10" s="417"/>
      <c r="BV10" s="415">
        <v>50444</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113</v>
      </c>
      <c r="C12" s="476"/>
      <c r="D12" s="476"/>
      <c r="E12" s="476"/>
      <c r="F12" s="476"/>
      <c r="G12" s="476"/>
      <c r="H12" s="476"/>
      <c r="I12" s="476"/>
      <c r="J12" s="476"/>
      <c r="K12" s="477"/>
      <c r="L12" s="484" t="s">
        <v>114</v>
      </c>
      <c r="M12" s="485"/>
      <c r="N12" s="485"/>
      <c r="O12" s="485"/>
      <c r="P12" s="485"/>
      <c r="Q12" s="486"/>
      <c r="R12" s="487">
        <v>6011</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v>35000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122</v>
      </c>
      <c r="N13" s="504"/>
      <c r="O13" s="504"/>
      <c r="P13" s="504"/>
      <c r="Q13" s="505"/>
      <c r="R13" s="496">
        <v>5995</v>
      </c>
      <c r="S13" s="497"/>
      <c r="T13" s="497"/>
      <c r="U13" s="497"/>
      <c r="V13" s="498"/>
      <c r="W13" s="431" t="s">
        <v>123</v>
      </c>
      <c r="X13" s="432"/>
      <c r="Y13" s="432"/>
      <c r="Z13" s="432"/>
      <c r="AA13" s="432"/>
      <c r="AB13" s="422"/>
      <c r="AC13" s="466">
        <v>479</v>
      </c>
      <c r="AD13" s="467"/>
      <c r="AE13" s="467"/>
      <c r="AF13" s="467"/>
      <c r="AG13" s="506"/>
      <c r="AH13" s="466">
        <v>497</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99206</v>
      </c>
      <c r="BO13" s="416"/>
      <c r="BP13" s="416"/>
      <c r="BQ13" s="416"/>
      <c r="BR13" s="416"/>
      <c r="BS13" s="416"/>
      <c r="BT13" s="416"/>
      <c r="BU13" s="417"/>
      <c r="BV13" s="415">
        <v>-81766</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6.1</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128</v>
      </c>
      <c r="M14" s="494"/>
      <c r="N14" s="494"/>
      <c r="O14" s="494"/>
      <c r="P14" s="494"/>
      <c r="Q14" s="495"/>
      <c r="R14" s="496">
        <v>6065</v>
      </c>
      <c r="S14" s="497"/>
      <c r="T14" s="497"/>
      <c r="U14" s="497"/>
      <c r="V14" s="498"/>
      <c r="W14" s="405"/>
      <c r="X14" s="406"/>
      <c r="Y14" s="406"/>
      <c r="Z14" s="406"/>
      <c r="AA14" s="406"/>
      <c r="AB14" s="395"/>
      <c r="AC14" s="499">
        <v>17.100000000000001</v>
      </c>
      <c r="AD14" s="500"/>
      <c r="AE14" s="500"/>
      <c r="AF14" s="500"/>
      <c r="AG14" s="501"/>
      <c r="AH14" s="499">
        <v>15.9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30.1</v>
      </c>
      <c r="CU14" s="511"/>
      <c r="CV14" s="511"/>
      <c r="CW14" s="511"/>
      <c r="CX14" s="511"/>
      <c r="CY14" s="511"/>
      <c r="CZ14" s="511"/>
      <c r="DA14" s="512"/>
      <c r="DB14" s="510">
        <v>31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122</v>
      </c>
      <c r="N15" s="504"/>
      <c r="O15" s="504"/>
      <c r="P15" s="504"/>
      <c r="Q15" s="505"/>
      <c r="R15" s="496">
        <v>6049</v>
      </c>
      <c r="S15" s="497"/>
      <c r="T15" s="497"/>
      <c r="U15" s="497"/>
      <c r="V15" s="498"/>
      <c r="W15" s="431" t="s">
        <v>130</v>
      </c>
      <c r="X15" s="432"/>
      <c r="Y15" s="432"/>
      <c r="Z15" s="432"/>
      <c r="AA15" s="432"/>
      <c r="AB15" s="422"/>
      <c r="AC15" s="466">
        <v>656</v>
      </c>
      <c r="AD15" s="467"/>
      <c r="AE15" s="467"/>
      <c r="AF15" s="467"/>
      <c r="AG15" s="506"/>
      <c r="AH15" s="466">
        <v>864</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478762</v>
      </c>
      <c r="BO15" s="379"/>
      <c r="BP15" s="379"/>
      <c r="BQ15" s="379"/>
      <c r="BR15" s="379"/>
      <c r="BS15" s="379"/>
      <c r="BT15" s="379"/>
      <c r="BU15" s="380"/>
      <c r="BV15" s="378">
        <v>468566</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23.4</v>
      </c>
      <c r="AD16" s="500"/>
      <c r="AE16" s="500"/>
      <c r="AF16" s="500"/>
      <c r="AG16" s="501"/>
      <c r="AH16" s="499">
        <v>27.7</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2538527</v>
      </c>
      <c r="BO16" s="416"/>
      <c r="BP16" s="416"/>
      <c r="BQ16" s="416"/>
      <c r="BR16" s="416"/>
      <c r="BS16" s="416"/>
      <c r="BT16" s="416"/>
      <c r="BU16" s="417"/>
      <c r="BV16" s="415">
        <v>2407061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1674</v>
      </c>
      <c r="AD17" s="467"/>
      <c r="AE17" s="467"/>
      <c r="AF17" s="467"/>
      <c r="AG17" s="506"/>
      <c r="AH17" s="466">
        <v>1756</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592032</v>
      </c>
      <c r="BO17" s="416"/>
      <c r="BP17" s="416"/>
      <c r="BQ17" s="416"/>
      <c r="BR17" s="416"/>
      <c r="BS17" s="416"/>
      <c r="BT17" s="416"/>
      <c r="BU17" s="417"/>
      <c r="BV17" s="415">
        <v>588435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111.95</v>
      </c>
      <c r="M18" s="528"/>
      <c r="N18" s="528"/>
      <c r="O18" s="528"/>
      <c r="P18" s="528"/>
      <c r="Q18" s="528"/>
      <c r="R18" s="529"/>
      <c r="S18" s="529"/>
      <c r="T18" s="529"/>
      <c r="U18" s="529"/>
      <c r="V18" s="530"/>
      <c r="W18" s="433"/>
      <c r="X18" s="434"/>
      <c r="Y18" s="434"/>
      <c r="Z18" s="434"/>
      <c r="AA18" s="434"/>
      <c r="AB18" s="425"/>
      <c r="AC18" s="531">
        <v>59.6</v>
      </c>
      <c r="AD18" s="532"/>
      <c r="AE18" s="532"/>
      <c r="AF18" s="532"/>
      <c r="AG18" s="533"/>
      <c r="AH18" s="531">
        <v>56.3</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2498141</v>
      </c>
      <c r="BO18" s="416"/>
      <c r="BP18" s="416"/>
      <c r="BQ18" s="416"/>
      <c r="BR18" s="416"/>
      <c r="BS18" s="416"/>
      <c r="BT18" s="416"/>
      <c r="BU18" s="417"/>
      <c r="BV18" s="415">
        <v>2496724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3240542</v>
      </c>
      <c r="BO19" s="416"/>
      <c r="BP19" s="416"/>
      <c r="BQ19" s="416"/>
      <c r="BR19" s="416"/>
      <c r="BS19" s="416"/>
      <c r="BT19" s="416"/>
      <c r="BU19" s="417"/>
      <c r="BV19" s="415">
        <v>3114445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2518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6266166</v>
      </c>
      <c r="BO23" s="416"/>
      <c r="BP23" s="416"/>
      <c r="BQ23" s="416"/>
      <c r="BR23" s="416"/>
      <c r="BS23" s="416"/>
      <c r="BT23" s="416"/>
      <c r="BU23" s="417"/>
      <c r="BV23" s="415">
        <v>6056634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6100</v>
      </c>
      <c r="R24" s="467"/>
      <c r="S24" s="467"/>
      <c r="T24" s="467"/>
      <c r="U24" s="467"/>
      <c r="V24" s="506"/>
      <c r="W24" s="561"/>
      <c r="X24" s="549"/>
      <c r="Y24" s="550"/>
      <c r="Z24" s="465" t="s">
        <v>153</v>
      </c>
      <c r="AA24" s="445"/>
      <c r="AB24" s="445"/>
      <c r="AC24" s="445"/>
      <c r="AD24" s="445"/>
      <c r="AE24" s="445"/>
      <c r="AF24" s="445"/>
      <c r="AG24" s="446"/>
      <c r="AH24" s="466">
        <v>99</v>
      </c>
      <c r="AI24" s="467"/>
      <c r="AJ24" s="467"/>
      <c r="AK24" s="467"/>
      <c r="AL24" s="506"/>
      <c r="AM24" s="466">
        <v>315117</v>
      </c>
      <c r="AN24" s="467"/>
      <c r="AO24" s="467"/>
      <c r="AP24" s="467"/>
      <c r="AQ24" s="467"/>
      <c r="AR24" s="506"/>
      <c r="AS24" s="466">
        <v>3183</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5759955</v>
      </c>
      <c r="BO24" s="416"/>
      <c r="BP24" s="416"/>
      <c r="BQ24" s="416"/>
      <c r="BR24" s="416"/>
      <c r="BS24" s="416"/>
      <c r="BT24" s="416"/>
      <c r="BU24" s="417"/>
      <c r="BV24" s="415">
        <v>5497000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5210</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112715</v>
      </c>
      <c r="BO25" s="379"/>
      <c r="BP25" s="379"/>
      <c r="BQ25" s="379"/>
      <c r="BR25" s="379"/>
      <c r="BS25" s="379"/>
      <c r="BT25" s="379"/>
      <c r="BU25" s="380"/>
      <c r="BV25" s="378">
        <v>105785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4880</v>
      </c>
      <c r="R26" s="467"/>
      <c r="S26" s="467"/>
      <c r="T26" s="467"/>
      <c r="U26" s="467"/>
      <c r="V26" s="506"/>
      <c r="W26" s="561"/>
      <c r="X26" s="549"/>
      <c r="Y26" s="550"/>
      <c r="Z26" s="465" t="s">
        <v>159</v>
      </c>
      <c r="AA26" s="571"/>
      <c r="AB26" s="571"/>
      <c r="AC26" s="571"/>
      <c r="AD26" s="571"/>
      <c r="AE26" s="571"/>
      <c r="AF26" s="571"/>
      <c r="AG26" s="572"/>
      <c r="AH26" s="466">
        <v>11</v>
      </c>
      <c r="AI26" s="467"/>
      <c r="AJ26" s="467"/>
      <c r="AK26" s="467"/>
      <c r="AL26" s="506"/>
      <c r="AM26" s="466">
        <v>32758</v>
      </c>
      <c r="AN26" s="467"/>
      <c r="AO26" s="467"/>
      <c r="AP26" s="467"/>
      <c r="AQ26" s="467"/>
      <c r="AR26" s="506"/>
      <c r="AS26" s="466">
        <v>2978</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2240</v>
      </c>
      <c r="R27" s="467"/>
      <c r="S27" s="467"/>
      <c r="T27" s="467"/>
      <c r="U27" s="467"/>
      <c r="V27" s="506"/>
      <c r="W27" s="561"/>
      <c r="X27" s="549"/>
      <c r="Y27" s="550"/>
      <c r="Z27" s="465" t="s">
        <v>162</v>
      </c>
      <c r="AA27" s="445"/>
      <c r="AB27" s="445"/>
      <c r="AC27" s="445"/>
      <c r="AD27" s="445"/>
      <c r="AE27" s="445"/>
      <c r="AF27" s="445"/>
      <c r="AG27" s="446"/>
      <c r="AH27" s="466">
        <v>4</v>
      </c>
      <c r="AI27" s="467"/>
      <c r="AJ27" s="467"/>
      <c r="AK27" s="467"/>
      <c r="AL27" s="506"/>
      <c r="AM27" s="466">
        <v>10908</v>
      </c>
      <c r="AN27" s="467"/>
      <c r="AO27" s="467"/>
      <c r="AP27" s="467"/>
      <c r="AQ27" s="467"/>
      <c r="AR27" s="506"/>
      <c r="AS27" s="466">
        <v>2727</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277168</v>
      </c>
      <c r="BO27" s="585"/>
      <c r="BP27" s="585"/>
      <c r="BQ27" s="585"/>
      <c r="BR27" s="585"/>
      <c r="BS27" s="585"/>
      <c r="BT27" s="585"/>
      <c r="BU27" s="586"/>
      <c r="BV27" s="584">
        <v>277165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1840</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634312</v>
      </c>
      <c r="BO28" s="379"/>
      <c r="BP28" s="379"/>
      <c r="BQ28" s="379"/>
      <c r="BR28" s="379"/>
      <c r="BS28" s="379"/>
      <c r="BT28" s="379"/>
      <c r="BU28" s="380"/>
      <c r="BV28" s="378">
        <v>632481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8</v>
      </c>
      <c r="M29" s="467"/>
      <c r="N29" s="467"/>
      <c r="O29" s="467"/>
      <c r="P29" s="506"/>
      <c r="Q29" s="466">
        <v>1650</v>
      </c>
      <c r="R29" s="467"/>
      <c r="S29" s="467"/>
      <c r="T29" s="467"/>
      <c r="U29" s="467"/>
      <c r="V29" s="506"/>
      <c r="W29" s="562"/>
      <c r="X29" s="563"/>
      <c r="Y29" s="564"/>
      <c r="Z29" s="465" t="s">
        <v>169</v>
      </c>
      <c r="AA29" s="445"/>
      <c r="AB29" s="445"/>
      <c r="AC29" s="445"/>
      <c r="AD29" s="445"/>
      <c r="AE29" s="445"/>
      <c r="AF29" s="445"/>
      <c r="AG29" s="446"/>
      <c r="AH29" s="466">
        <v>103</v>
      </c>
      <c r="AI29" s="467"/>
      <c r="AJ29" s="467"/>
      <c r="AK29" s="467"/>
      <c r="AL29" s="506"/>
      <c r="AM29" s="466">
        <v>326025</v>
      </c>
      <c r="AN29" s="467"/>
      <c r="AO29" s="467"/>
      <c r="AP29" s="467"/>
      <c r="AQ29" s="467"/>
      <c r="AR29" s="506"/>
      <c r="AS29" s="466">
        <v>3165</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630994</v>
      </c>
      <c r="BO29" s="416"/>
      <c r="BP29" s="416"/>
      <c r="BQ29" s="416"/>
      <c r="BR29" s="416"/>
      <c r="BS29" s="416"/>
      <c r="BT29" s="416"/>
      <c r="BU29" s="417"/>
      <c r="BV29" s="415">
        <v>630994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565566</v>
      </c>
      <c r="BO30" s="585"/>
      <c r="BP30" s="585"/>
      <c r="BQ30" s="585"/>
      <c r="BR30" s="585"/>
      <c r="BS30" s="585"/>
      <c r="BT30" s="585"/>
      <c r="BU30" s="586"/>
      <c r="BV30" s="584">
        <v>485745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高吾北町村広域事務組合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蚕糸資料館事業特別会計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高吾北町村広域事務組合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横倉山自然の森博物館事業特別会計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高吾北町村広域事務組合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土地取得事業特別会計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高吾北町村広域事務組合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高吾北町村広域事務組合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高知県広域食肉センター事務組合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こうち人づくり広域連合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高知県市町村総合事務組合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高知県市町村総合事務組合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高知県市町村総合事務組合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4.47</v>
      </c>
      <c r="G34" s="33">
        <v>5.05</v>
      </c>
      <c r="H34" s="33">
        <v>5.27</v>
      </c>
      <c r="I34" s="33">
        <v>5.2</v>
      </c>
      <c r="J34" s="34">
        <v>4.28</v>
      </c>
      <c r="K34" s="22"/>
      <c r="L34" s="22"/>
      <c r="M34" s="22"/>
      <c r="N34" s="22"/>
      <c r="O34" s="22"/>
      <c r="P34" s="22"/>
    </row>
    <row r="35" spans="1:16" ht="39" customHeight="1">
      <c r="A35" s="22"/>
      <c r="B35" s="35"/>
      <c r="C35" s="1175" t="s">
        <v>526</v>
      </c>
      <c r="D35" s="1176"/>
      <c r="E35" s="1177"/>
      <c r="F35" s="36">
        <v>3.67</v>
      </c>
      <c r="G35" s="37">
        <v>1.46</v>
      </c>
      <c r="H35" s="37">
        <v>3.73</v>
      </c>
      <c r="I35" s="37">
        <v>0.1</v>
      </c>
      <c r="J35" s="38">
        <v>3.58</v>
      </c>
      <c r="K35" s="22"/>
      <c r="L35" s="22"/>
      <c r="M35" s="22"/>
      <c r="N35" s="22"/>
      <c r="O35" s="22"/>
      <c r="P35" s="22"/>
    </row>
    <row r="36" spans="1:16" ht="39" customHeight="1">
      <c r="A36" s="22"/>
      <c r="B36" s="35"/>
      <c r="C36" s="1175" t="s">
        <v>527</v>
      </c>
      <c r="D36" s="1176"/>
      <c r="E36" s="1177"/>
      <c r="F36" s="36">
        <v>0.34</v>
      </c>
      <c r="G36" s="37">
        <v>0.52</v>
      </c>
      <c r="H36" s="37">
        <v>0.41</v>
      </c>
      <c r="I36" s="37">
        <v>1.03</v>
      </c>
      <c r="J36" s="38">
        <v>1.05</v>
      </c>
      <c r="K36" s="22"/>
      <c r="L36" s="22"/>
      <c r="M36" s="22"/>
      <c r="N36" s="22"/>
      <c r="O36" s="22"/>
      <c r="P36" s="22"/>
    </row>
    <row r="37" spans="1:16" ht="39" customHeight="1">
      <c r="A37" s="22"/>
      <c r="B37" s="35"/>
      <c r="C37" s="1175" t="s">
        <v>528</v>
      </c>
      <c r="D37" s="1176"/>
      <c r="E37" s="1177"/>
      <c r="F37" s="36">
        <v>0.03</v>
      </c>
      <c r="G37" s="37">
        <v>0.05</v>
      </c>
      <c r="H37" s="37">
        <v>0.05</v>
      </c>
      <c r="I37" s="37">
        <v>0.05</v>
      </c>
      <c r="J37" s="38">
        <v>0.04</v>
      </c>
      <c r="K37" s="22"/>
      <c r="L37" s="22"/>
      <c r="M37" s="22"/>
      <c r="N37" s="22"/>
      <c r="O37" s="22"/>
      <c r="P37" s="22"/>
    </row>
    <row r="38" spans="1:16" ht="39" customHeight="1">
      <c r="A38" s="22"/>
      <c r="B38" s="35"/>
      <c r="C38" s="1175" t="s">
        <v>529</v>
      </c>
      <c r="D38" s="1176"/>
      <c r="E38" s="1177"/>
      <c r="F38" s="36">
        <v>0</v>
      </c>
      <c r="G38" s="37">
        <v>0.15</v>
      </c>
      <c r="H38" s="37" t="s">
        <v>530</v>
      </c>
      <c r="I38" s="37">
        <v>0.03</v>
      </c>
      <c r="J38" s="38">
        <v>0.02</v>
      </c>
      <c r="K38" s="22"/>
      <c r="L38" s="22"/>
      <c r="M38" s="22"/>
      <c r="N38" s="22"/>
      <c r="O38" s="22"/>
      <c r="P38" s="22"/>
    </row>
    <row r="39" spans="1:16" ht="39" customHeight="1">
      <c r="A39" s="22"/>
      <c r="B39" s="35"/>
      <c r="C39" s="1175" t="s">
        <v>531</v>
      </c>
      <c r="D39" s="1176"/>
      <c r="E39" s="1177"/>
      <c r="F39" s="36">
        <v>0</v>
      </c>
      <c r="G39" s="37">
        <v>0</v>
      </c>
      <c r="H39" s="37">
        <v>0</v>
      </c>
      <c r="I39" s="37">
        <v>0</v>
      </c>
      <c r="J39" s="38">
        <v>0</v>
      </c>
      <c r="K39" s="22"/>
      <c r="L39" s="22"/>
      <c r="M39" s="22"/>
      <c r="N39" s="22"/>
      <c r="O39" s="22"/>
      <c r="P39" s="22"/>
    </row>
    <row r="40" spans="1:16" ht="39" customHeight="1">
      <c r="A40" s="22"/>
      <c r="B40" s="35"/>
      <c r="C40" s="1175" t="s">
        <v>532</v>
      </c>
      <c r="D40" s="1176"/>
      <c r="E40" s="1177"/>
      <c r="F40" s="36">
        <v>0</v>
      </c>
      <c r="G40" s="37">
        <v>0</v>
      </c>
      <c r="H40" s="37">
        <v>0</v>
      </c>
      <c r="I40" s="37">
        <v>0</v>
      </c>
      <c r="J40" s="38">
        <v>0</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582</v>
      </c>
      <c r="L45" s="60">
        <v>539</v>
      </c>
      <c r="M45" s="60">
        <v>539</v>
      </c>
      <c r="N45" s="60">
        <v>547</v>
      </c>
      <c r="O45" s="61">
        <v>557</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88</v>
      </c>
      <c r="L48" s="64">
        <v>88</v>
      </c>
      <c r="M48" s="64">
        <v>90</v>
      </c>
      <c r="N48" s="64">
        <v>93</v>
      </c>
      <c r="O48" s="65">
        <v>97</v>
      </c>
      <c r="P48" s="48"/>
      <c r="Q48" s="48"/>
      <c r="R48" s="48"/>
      <c r="S48" s="48"/>
      <c r="T48" s="48"/>
      <c r="U48" s="48"/>
    </row>
    <row r="49" spans="1:21" ht="30.75" customHeight="1">
      <c r="A49" s="48"/>
      <c r="B49" s="1193"/>
      <c r="C49" s="1194"/>
      <c r="D49" s="62"/>
      <c r="E49" s="1185" t="s">
        <v>15</v>
      </c>
      <c r="F49" s="1185"/>
      <c r="G49" s="1185"/>
      <c r="H49" s="1185"/>
      <c r="I49" s="1185"/>
      <c r="J49" s="1186"/>
      <c r="K49" s="63">
        <v>100</v>
      </c>
      <c r="L49" s="64">
        <v>102</v>
      </c>
      <c r="M49" s="64">
        <v>99</v>
      </c>
      <c r="N49" s="64">
        <v>94</v>
      </c>
      <c r="O49" s="65">
        <v>89</v>
      </c>
      <c r="P49" s="48"/>
      <c r="Q49" s="48"/>
      <c r="R49" s="48"/>
      <c r="S49" s="48"/>
      <c r="T49" s="48"/>
      <c r="U49" s="48"/>
    </row>
    <row r="50" spans="1:21" ht="30.75" customHeight="1">
      <c r="A50" s="48"/>
      <c r="B50" s="1193"/>
      <c r="C50" s="1194"/>
      <c r="D50" s="62"/>
      <c r="E50" s="1185" t="s">
        <v>16</v>
      </c>
      <c r="F50" s="1185"/>
      <c r="G50" s="1185"/>
      <c r="H50" s="1185"/>
      <c r="I50" s="1185"/>
      <c r="J50" s="1186"/>
      <c r="K50" s="63">
        <v>5</v>
      </c>
      <c r="L50" s="64">
        <v>5</v>
      </c>
      <c r="M50" s="64">
        <v>4</v>
      </c>
      <c r="N50" s="64">
        <v>3</v>
      </c>
      <c r="O50" s="65">
        <v>4</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605</v>
      </c>
      <c r="L52" s="64">
        <v>589</v>
      </c>
      <c r="M52" s="64">
        <v>600</v>
      </c>
      <c r="N52" s="64">
        <v>602</v>
      </c>
      <c r="O52" s="65">
        <v>619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170</v>
      </c>
      <c r="L53" s="69">
        <v>145</v>
      </c>
      <c r="M53" s="69">
        <v>132</v>
      </c>
      <c r="N53" s="69">
        <v>135</v>
      </c>
      <c r="O53" s="70">
        <v>128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4428</v>
      </c>
      <c r="J41" s="83">
        <v>4850</v>
      </c>
      <c r="K41" s="83">
        <v>5431</v>
      </c>
      <c r="L41" s="83">
        <v>6057</v>
      </c>
      <c r="M41" s="84">
        <v>6266</v>
      </c>
    </row>
    <row r="42" spans="2:13" ht="27.75" customHeight="1">
      <c r="B42" s="1201"/>
      <c r="C42" s="1202"/>
      <c r="D42" s="85"/>
      <c r="E42" s="1207" t="s">
        <v>25</v>
      </c>
      <c r="F42" s="1207"/>
      <c r="G42" s="1207"/>
      <c r="H42" s="1208"/>
      <c r="I42" s="86">
        <v>6</v>
      </c>
      <c r="J42" s="87">
        <v>1</v>
      </c>
      <c r="K42" s="87">
        <v>8</v>
      </c>
      <c r="L42" s="87">
        <v>5</v>
      </c>
      <c r="M42" s="88">
        <v>1</v>
      </c>
    </row>
    <row r="43" spans="2:13" ht="27.75" customHeight="1">
      <c r="B43" s="1201"/>
      <c r="C43" s="1202"/>
      <c r="D43" s="85"/>
      <c r="E43" s="1207" t="s">
        <v>26</v>
      </c>
      <c r="F43" s="1207"/>
      <c r="G43" s="1207"/>
      <c r="H43" s="1208"/>
      <c r="I43" s="86">
        <v>1085</v>
      </c>
      <c r="J43" s="87">
        <v>997</v>
      </c>
      <c r="K43" s="87">
        <v>954</v>
      </c>
      <c r="L43" s="87">
        <v>965</v>
      </c>
      <c r="M43" s="88">
        <v>1038</v>
      </c>
    </row>
    <row r="44" spans="2:13" ht="27.75" customHeight="1">
      <c r="B44" s="1201"/>
      <c r="C44" s="1202"/>
      <c r="D44" s="85"/>
      <c r="E44" s="1207" t="s">
        <v>27</v>
      </c>
      <c r="F44" s="1207"/>
      <c r="G44" s="1207"/>
      <c r="H44" s="1208"/>
      <c r="I44" s="86">
        <v>623</v>
      </c>
      <c r="J44" s="87">
        <v>515</v>
      </c>
      <c r="K44" s="87">
        <v>457</v>
      </c>
      <c r="L44" s="87">
        <v>548</v>
      </c>
      <c r="M44" s="88">
        <v>534</v>
      </c>
    </row>
    <row r="45" spans="2:13" ht="27.75" customHeight="1">
      <c r="B45" s="1201"/>
      <c r="C45" s="1202"/>
      <c r="D45" s="85"/>
      <c r="E45" s="1207" t="s">
        <v>28</v>
      </c>
      <c r="F45" s="1207"/>
      <c r="G45" s="1207"/>
      <c r="H45" s="1208"/>
      <c r="I45" s="86">
        <v>1034</v>
      </c>
      <c r="J45" s="87">
        <v>1030</v>
      </c>
      <c r="K45" s="87">
        <v>1011</v>
      </c>
      <c r="L45" s="87">
        <v>938</v>
      </c>
      <c r="M45" s="88">
        <v>879</v>
      </c>
    </row>
    <row r="46" spans="2:13" ht="27.75" customHeight="1">
      <c r="B46" s="1201"/>
      <c r="C46" s="1202"/>
      <c r="D46" s="85"/>
      <c r="E46" s="1207" t="s">
        <v>29</v>
      </c>
      <c r="F46" s="1207"/>
      <c r="G46" s="1207"/>
      <c r="H46" s="1208"/>
      <c r="I46" s="86" t="s">
        <v>478</v>
      </c>
      <c r="J46" s="87" t="s">
        <v>478</v>
      </c>
      <c r="K46" s="87" t="s">
        <v>478</v>
      </c>
      <c r="L46" s="87" t="s">
        <v>478</v>
      </c>
      <c r="M46" s="88" t="s">
        <v>478</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1837</v>
      </c>
      <c r="J49" s="87">
        <v>2036</v>
      </c>
      <c r="K49" s="87">
        <v>2178</v>
      </c>
      <c r="L49" s="87">
        <v>1920</v>
      </c>
      <c r="M49" s="88">
        <v>1973</v>
      </c>
    </row>
    <row r="50" spans="2:13" ht="27.75" customHeight="1">
      <c r="B50" s="1201"/>
      <c r="C50" s="1202"/>
      <c r="D50" s="85"/>
      <c r="E50" s="1207" t="s">
        <v>34</v>
      </c>
      <c r="F50" s="1207"/>
      <c r="G50" s="1207"/>
      <c r="H50" s="1208"/>
      <c r="I50" s="86">
        <v>28</v>
      </c>
      <c r="J50" s="87">
        <v>26</v>
      </c>
      <c r="K50" s="87">
        <v>106</v>
      </c>
      <c r="L50" s="87">
        <v>311</v>
      </c>
      <c r="M50" s="88">
        <v>305</v>
      </c>
    </row>
    <row r="51" spans="2:13" ht="27.75" customHeight="1">
      <c r="B51" s="1203"/>
      <c r="C51" s="1204"/>
      <c r="D51" s="85"/>
      <c r="E51" s="1207" t="s">
        <v>35</v>
      </c>
      <c r="F51" s="1207"/>
      <c r="G51" s="1207"/>
      <c r="H51" s="1208"/>
      <c r="I51" s="86">
        <v>4936</v>
      </c>
      <c r="J51" s="87">
        <v>5478</v>
      </c>
      <c r="K51" s="87">
        <v>5570</v>
      </c>
      <c r="L51" s="87">
        <v>5639</v>
      </c>
      <c r="M51" s="88">
        <v>5781</v>
      </c>
    </row>
    <row r="52" spans="2:13" ht="27.75" customHeight="1" thickBot="1">
      <c r="B52" s="1211" t="s">
        <v>36</v>
      </c>
      <c r="C52" s="1212"/>
      <c r="D52" s="90"/>
      <c r="E52" s="1213" t="s">
        <v>37</v>
      </c>
      <c r="F52" s="1213"/>
      <c r="G52" s="1213"/>
      <c r="H52" s="1214"/>
      <c r="I52" s="91">
        <v>374</v>
      </c>
      <c r="J52" s="92">
        <v>-146</v>
      </c>
      <c r="K52" s="92">
        <v>7</v>
      </c>
      <c r="L52" s="92">
        <v>643</v>
      </c>
      <c r="M52" s="93">
        <v>658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t="s">
        <v>563</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556</v>
      </c>
      <c r="H51" s="1228"/>
      <c r="I51" s="1233" t="s">
        <v>557</v>
      </c>
      <c r="J51" s="1233"/>
      <c r="K51" s="1235"/>
      <c r="L51" s="1235"/>
      <c r="M51" s="1235"/>
      <c r="N51" s="1235"/>
      <c r="O51" s="1236">
        <v>30.1</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40">
        <v>46.1</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559</v>
      </c>
      <c r="H55" s="1242"/>
      <c r="I55" s="1237" t="s">
        <v>557</v>
      </c>
      <c r="J55" s="1237"/>
      <c r="K55" s="1235"/>
      <c r="L55" s="1235"/>
      <c r="M55" s="1235"/>
      <c r="N55" s="1235"/>
      <c r="O55" s="1236">
        <v>0.8</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558</v>
      </c>
      <c r="J57" s="1247"/>
      <c r="K57" s="1238"/>
      <c r="L57" s="1238"/>
      <c r="M57" s="1238"/>
      <c r="N57" s="1238"/>
      <c r="O57" s="1240">
        <v>56.4</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15" t="s">
        <v>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556</v>
      </c>
      <c r="H73" s="1228"/>
      <c r="I73" s="1233" t="s">
        <v>557</v>
      </c>
      <c r="J73" s="1233"/>
      <c r="K73" s="1248">
        <v>17.100000000000001</v>
      </c>
      <c r="L73" s="1248"/>
      <c r="M73" s="1236">
        <v>0.3</v>
      </c>
      <c r="N73" s="1236">
        <v>31</v>
      </c>
      <c r="O73" s="1236">
        <v>30.1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0">
        <v>9.6</v>
      </c>
      <c r="L75" s="1240">
        <v>7.7</v>
      </c>
      <c r="M75" s="1240">
        <v>6.9</v>
      </c>
      <c r="N75" s="1240">
        <v>6.4</v>
      </c>
      <c r="O75" s="1240">
        <v>6.1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559</v>
      </c>
      <c r="H77" s="1242"/>
      <c r="I77" s="1237" t="s">
        <v>557</v>
      </c>
      <c r="J77" s="1237"/>
      <c r="K77" s="1248">
        <v>38.6</v>
      </c>
      <c r="L77" s="1248">
        <v>28.4</v>
      </c>
      <c r="M77" s="1236">
        <v>20.5</v>
      </c>
      <c r="N77" s="1236">
        <v>17.899999999999999</v>
      </c>
      <c r="O77" s="1236">
        <v>0.8</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562</v>
      </c>
      <c r="J79" s="1247"/>
      <c r="K79" s="1250">
        <v>12.6</v>
      </c>
      <c r="L79" s="1250">
        <v>11.4</v>
      </c>
      <c r="M79" s="1250">
        <v>10.5</v>
      </c>
      <c r="N79" s="1250">
        <v>9.5</v>
      </c>
      <c r="O79" s="1250">
        <v>8.1</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125633</v>
      </c>
      <c r="E3" s="116"/>
      <c r="F3" s="117">
        <v>92021</v>
      </c>
      <c r="G3" s="118"/>
      <c r="H3" s="119"/>
    </row>
    <row r="4" spans="1:8">
      <c r="A4" s="120"/>
      <c r="B4" s="121"/>
      <c r="C4" s="122"/>
      <c r="D4" s="123">
        <v>85758</v>
      </c>
      <c r="E4" s="124"/>
      <c r="F4" s="125">
        <v>52579</v>
      </c>
      <c r="G4" s="126"/>
      <c r="H4" s="127"/>
    </row>
    <row r="5" spans="1:8">
      <c r="A5" s="108" t="s">
        <v>512</v>
      </c>
      <c r="B5" s="113"/>
      <c r="C5" s="114"/>
      <c r="D5" s="115">
        <v>210594</v>
      </c>
      <c r="E5" s="116"/>
      <c r="F5" s="117">
        <v>94828</v>
      </c>
      <c r="G5" s="118"/>
      <c r="H5" s="119"/>
    </row>
    <row r="6" spans="1:8">
      <c r="A6" s="120"/>
      <c r="B6" s="121"/>
      <c r="C6" s="122"/>
      <c r="D6" s="123">
        <v>78518</v>
      </c>
      <c r="E6" s="124"/>
      <c r="F6" s="125">
        <v>55133</v>
      </c>
      <c r="G6" s="126"/>
      <c r="H6" s="127"/>
    </row>
    <row r="7" spans="1:8">
      <c r="A7" s="108" t="s">
        <v>513</v>
      </c>
      <c r="B7" s="113"/>
      <c r="C7" s="114"/>
      <c r="D7" s="115">
        <v>337068</v>
      </c>
      <c r="E7" s="116"/>
      <c r="F7" s="117">
        <v>119674</v>
      </c>
      <c r="G7" s="118"/>
      <c r="H7" s="119"/>
    </row>
    <row r="8" spans="1:8">
      <c r="A8" s="120"/>
      <c r="B8" s="121"/>
      <c r="C8" s="122"/>
      <c r="D8" s="123">
        <v>123893</v>
      </c>
      <c r="E8" s="124"/>
      <c r="F8" s="125">
        <v>57803</v>
      </c>
      <c r="G8" s="126"/>
      <c r="H8" s="127"/>
    </row>
    <row r="9" spans="1:8">
      <c r="A9" s="108" t="s">
        <v>514</v>
      </c>
      <c r="B9" s="113"/>
      <c r="C9" s="114"/>
      <c r="D9" s="115">
        <v>329369</v>
      </c>
      <c r="E9" s="116"/>
      <c r="F9" s="117">
        <v>119685</v>
      </c>
      <c r="G9" s="118"/>
      <c r="H9" s="119"/>
    </row>
    <row r="10" spans="1:8">
      <c r="A10" s="120"/>
      <c r="B10" s="121"/>
      <c r="C10" s="122"/>
      <c r="D10" s="123">
        <v>118009</v>
      </c>
      <c r="E10" s="124"/>
      <c r="F10" s="125">
        <v>68464</v>
      </c>
      <c r="G10" s="126"/>
      <c r="H10" s="127"/>
    </row>
    <row r="11" spans="1:8">
      <c r="A11" s="108" t="s">
        <v>515</v>
      </c>
      <c r="B11" s="113"/>
      <c r="C11" s="114"/>
      <c r="D11" s="115">
        <v>186798</v>
      </c>
      <c r="E11" s="116"/>
      <c r="F11" s="117">
        <v>128611</v>
      </c>
      <c r="G11" s="118"/>
      <c r="H11" s="119"/>
    </row>
    <row r="12" spans="1:8">
      <c r="A12" s="120"/>
      <c r="B12" s="121"/>
      <c r="C12" s="128"/>
      <c r="D12" s="123">
        <v>81860</v>
      </c>
      <c r="E12" s="124"/>
      <c r="F12" s="125">
        <v>61552</v>
      </c>
      <c r="G12" s="126"/>
      <c r="H12" s="127"/>
    </row>
    <row r="13" spans="1:8">
      <c r="A13" s="108"/>
      <c r="B13" s="113"/>
      <c r="C13" s="129"/>
      <c r="D13" s="130">
        <v>237892</v>
      </c>
      <c r="E13" s="131"/>
      <c r="F13" s="132">
        <v>110964</v>
      </c>
      <c r="G13" s="133"/>
      <c r="H13" s="119"/>
    </row>
    <row r="14" spans="1:8">
      <c r="A14" s="120"/>
      <c r="B14" s="121"/>
      <c r="C14" s="122"/>
      <c r="D14" s="123">
        <v>97608</v>
      </c>
      <c r="E14" s="124"/>
      <c r="F14" s="125">
        <v>59106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3.68</v>
      </c>
      <c r="C19" s="134">
        <f>ROUND(VALUE(SUBSTITUTE(実質収支比率等に係る経年分析!G$48,"▲","-")),2)</f>
        <v>1.47</v>
      </c>
      <c r="D19" s="134">
        <f>ROUND(VALUE(SUBSTITUTE(実質収支比率等に係る経年分析!H$48,"▲","-")),2)</f>
        <v>3.74</v>
      </c>
      <c r="E19" s="134">
        <f>ROUND(VALUE(SUBSTITUTE(実質収支比率等に係る経年分析!I$48,"▲","-")),2)</f>
        <v>0.11</v>
      </c>
      <c r="F19" s="134">
        <f>ROUND(VALUE(SUBSTITUTE(実質収支比率等に係る経年分析!J$48,"▲","-")),2)</f>
        <v>3.59</v>
      </c>
    </row>
    <row r="20" spans="1:11">
      <c r="A20" s="134" t="s">
        <v>42</v>
      </c>
      <c r="B20" s="134">
        <f>ROUND(VALUE(SUBSTITUTE(実質収支比率等に係る経年分析!F$47,"▲","-")),2)</f>
        <v>19.57</v>
      </c>
      <c r="C20" s="134">
        <f>ROUND(VALUE(SUBSTITUTE(実質収支比率等に係る経年分析!G$47,"▲","-")),2)</f>
        <v>21.95</v>
      </c>
      <c r="D20" s="134">
        <f>ROUND(VALUE(SUBSTITUTE(実質収支比率等に係る経年分析!H$47,"▲","-")),2)</f>
        <v>23.04</v>
      </c>
      <c r="E20" s="134">
        <f>ROUND(VALUE(SUBSTITUTE(実質収支比率等に係る経年分析!I$47,"▲","-")),2)</f>
        <v>23.71</v>
      </c>
      <c r="F20" s="134">
        <f>ROUND(VALUE(SUBSTITUTE(実質収支比率等に係る経年分析!J$47,"▲","-")),2)</f>
        <v>22.7</v>
      </c>
    </row>
    <row r="21" spans="1:11">
      <c r="A21" s="134" t="s">
        <v>43</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-0.4</v>
      </c>
      <c r="D21" s="134">
        <f>IF(ISNUMBER(VALUE(SUBSTITUTE(実質収支比率等に係る経年分析!H$49,"▲","-"))),ROUND(VALUE(SUBSTITUTE(実質収支比率等に係る経年分析!H$49,"▲","-")),2),NA())</f>
        <v>3.01</v>
      </c>
      <c r="E21" s="134">
        <f>IF(ISNUMBER(VALUE(SUBSTITUTE(実質収支比率等に係る経年分析!I$49,"▲","-"))),ROUND(VALUE(SUBSTITUTE(実質収支比率等に係る経年分析!I$49,"▲","-")),2),NA())</f>
        <v>-3.07</v>
      </c>
      <c r="F21" s="134">
        <f>IF(ISNUMBER(VALUE(SUBSTITUTE(実質収支比率等に係る経年分析!J$49,"▲","-"))),ROUND(VALUE(SUBSTITUTE(実質収支比率等に係る経年分析!J$49,"▲","-")),2),NA())</f>
        <v>3.55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蚕糸資料館事業特別会計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f>IF(ROUND(VALUE(SUBSTITUTE(連結実質赤字比率に係る赤字・黒字の構成分析!H$38,"▲", "-")), 2) &lt; 0, ABS(ROUND(VALUE(SUBSTITUTE(連結実質赤字比率に係る赤字・黒字の構成分析!H$38,"▲", "-")), 2)), NA())</f>
        <v>0.67</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605</v>
      </c>
      <c r="E42" s="136"/>
      <c r="F42" s="136"/>
      <c r="G42" s="136">
        <f>'実質公債費比率（分子）の構造'!L$52</f>
        <v>589</v>
      </c>
      <c r="H42" s="136"/>
      <c r="I42" s="136"/>
      <c r="J42" s="136">
        <f>'実質公債費比率（分子）の構造'!M$52</f>
        <v>600</v>
      </c>
      <c r="K42" s="136"/>
      <c r="L42" s="136"/>
      <c r="M42" s="136">
        <f>'実質公債費比率（分子）の構造'!N$52</f>
        <v>602</v>
      </c>
      <c r="N42" s="136"/>
      <c r="O42" s="136"/>
      <c r="P42" s="136">
        <f>'実質公債費比率（分子）の構造'!O$52</f>
        <v>619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4</v>
      </c>
      <c r="I44" s="136"/>
      <c r="J44" s="136"/>
      <c r="K44" s="136">
        <f>'実質公債費比率（分子）の構造'!N$50</f>
        <v>3</v>
      </c>
      <c r="L44" s="136"/>
      <c r="M44" s="136"/>
      <c r="N44" s="136">
        <f>'実質公債費比率（分子）の構造'!O$50</f>
        <v>4</v>
      </c>
      <c r="O44" s="136"/>
      <c r="P44" s="136"/>
    </row>
    <row r="45" spans="1:16">
      <c r="A45" s="136" t="s">
        <v>53</v>
      </c>
      <c r="B45" s="136">
        <f>'実質公債費比率（分子）の構造'!K$49</f>
        <v>100</v>
      </c>
      <c r="C45" s="136"/>
      <c r="D45" s="136"/>
      <c r="E45" s="136">
        <f>'実質公債費比率（分子）の構造'!L$49</f>
        <v>102</v>
      </c>
      <c r="F45" s="136"/>
      <c r="G45" s="136"/>
      <c r="H45" s="136">
        <f>'実質公債費比率（分子）の構造'!M$49</f>
        <v>99</v>
      </c>
      <c r="I45" s="136"/>
      <c r="J45" s="136"/>
      <c r="K45" s="136">
        <f>'実質公債費比率（分子）の構造'!N$49</f>
        <v>94</v>
      </c>
      <c r="L45" s="136"/>
      <c r="M45" s="136"/>
      <c r="N45" s="136">
        <f>'実質公債費比率（分子）の構造'!O$49</f>
        <v>89</v>
      </c>
      <c r="O45" s="136"/>
      <c r="P45" s="136"/>
    </row>
    <row r="46" spans="1:16">
      <c r="A46" s="136" t="s">
        <v>54</v>
      </c>
      <c r="B46" s="136">
        <f>'実質公債費比率（分子）の構造'!K$48</f>
        <v>88</v>
      </c>
      <c r="C46" s="136"/>
      <c r="D46" s="136"/>
      <c r="E46" s="136">
        <f>'実質公債費比率（分子）の構造'!L$48</f>
        <v>88</v>
      </c>
      <c r="F46" s="136"/>
      <c r="G46" s="136"/>
      <c r="H46" s="136">
        <f>'実質公債費比率（分子）の構造'!M$48</f>
        <v>90</v>
      </c>
      <c r="I46" s="136"/>
      <c r="J46" s="136"/>
      <c r="K46" s="136">
        <f>'実質公債費比率（分子）の構造'!N$48</f>
        <v>93</v>
      </c>
      <c r="L46" s="136"/>
      <c r="M46" s="136"/>
      <c r="N46" s="136">
        <f>'実質公債費比率（分子）の構造'!O$48</f>
        <v>97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582</v>
      </c>
      <c r="C49" s="136"/>
      <c r="D49" s="136"/>
      <c r="E49" s="136">
        <f>'実質公債費比率（分子）の構造'!L$45</f>
        <v>539</v>
      </c>
      <c r="F49" s="136"/>
      <c r="G49" s="136"/>
      <c r="H49" s="136">
        <f>'実質公債費比率（分子）の構造'!M$45</f>
        <v>539</v>
      </c>
      <c r="I49" s="136"/>
      <c r="J49" s="136"/>
      <c r="K49" s="136">
        <f>'実質公債費比率（分子）の構造'!N$45</f>
        <v>547</v>
      </c>
      <c r="L49" s="136"/>
      <c r="M49" s="136"/>
      <c r="N49" s="136">
        <f>'実質公債費比率（分子）の構造'!O$45</f>
        <v>557</v>
      </c>
      <c r="O49" s="136"/>
      <c r="P49" s="136"/>
    </row>
    <row r="50" spans="1:16">
      <c r="A50" s="136" t="s">
        <v>58</v>
      </c>
      <c r="B50" s="136" t="e">
        <f>NA()</f>
        <v>#N/A</v>
      </c>
      <c r="C50" s="136">
        <f>IF(ISNUMBER('実質公債費比率（分子）の構造'!K$53),'実質公債費比率（分子）の構造'!K$53,NA())</f>
        <v>170</v>
      </c>
      <c r="D50" s="136" t="e">
        <f>NA()</f>
        <v>#N/A</v>
      </c>
      <c r="E50" s="136" t="e">
        <f>NA()</f>
        <v>#N/A</v>
      </c>
      <c r="F50" s="136">
        <f>IF(ISNUMBER('実質公債費比率（分子）の構造'!L$53),'実質公債費比率（分子）の構造'!L$53,NA())</f>
        <v>145</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135</v>
      </c>
      <c r="M50" s="136" t="e">
        <f>NA()</f>
        <v>#N/A</v>
      </c>
      <c r="N50" s="136" t="e">
        <f>NA()</f>
        <v>#N/A</v>
      </c>
      <c r="O50" s="136">
        <f>IF(ISNUMBER('実質公債費比率（分子）の構造'!O$53),'実質公債費比率（分子）の構造'!O$53,NA())</f>
        <v>128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4936</v>
      </c>
      <c r="E56" s="135"/>
      <c r="F56" s="135"/>
      <c r="G56" s="135">
        <f>'将来負担比率（分子）の構造'!J$51</f>
        <v>5478</v>
      </c>
      <c r="H56" s="135"/>
      <c r="I56" s="135"/>
      <c r="J56" s="135">
        <f>'将来負担比率（分子）の構造'!K$51</f>
        <v>5570</v>
      </c>
      <c r="K56" s="135"/>
      <c r="L56" s="135"/>
      <c r="M56" s="135">
        <f>'将来負担比率（分子）の構造'!L$51</f>
        <v>5639</v>
      </c>
      <c r="N56" s="135"/>
      <c r="O56" s="135"/>
      <c r="P56" s="135">
        <f>'将来負担比率（分子）の構造'!M$51</f>
        <v>5781</v>
      </c>
    </row>
    <row r="57" spans="1:16">
      <c r="A57" s="135" t="s">
        <v>34</v>
      </c>
      <c r="B57" s="135"/>
      <c r="C57" s="135"/>
      <c r="D57" s="135">
        <f>'将来負担比率（分子）の構造'!I$50</f>
        <v>28</v>
      </c>
      <c r="E57" s="135"/>
      <c r="F57" s="135"/>
      <c r="G57" s="135">
        <f>'将来負担比率（分子）の構造'!J$50</f>
        <v>26</v>
      </c>
      <c r="H57" s="135"/>
      <c r="I57" s="135"/>
      <c r="J57" s="135">
        <f>'将来負担比率（分子）の構造'!K$50</f>
        <v>106</v>
      </c>
      <c r="K57" s="135"/>
      <c r="L57" s="135"/>
      <c r="M57" s="135">
        <f>'将来負担比率（分子）の構造'!L$50</f>
        <v>311</v>
      </c>
      <c r="N57" s="135"/>
      <c r="O57" s="135"/>
      <c r="P57" s="135">
        <f>'将来負担比率（分子）の構造'!M$50</f>
        <v>305</v>
      </c>
    </row>
    <row r="58" spans="1:16">
      <c r="A58" s="135" t="s">
        <v>33</v>
      </c>
      <c r="B58" s="135"/>
      <c r="C58" s="135"/>
      <c r="D58" s="135">
        <f>'将来負担比率（分子）の構造'!I$49</f>
        <v>1837</v>
      </c>
      <c r="E58" s="135"/>
      <c r="F58" s="135"/>
      <c r="G58" s="135">
        <f>'将来負担比率（分子）の構造'!J$49</f>
        <v>2036</v>
      </c>
      <c r="H58" s="135"/>
      <c r="I58" s="135"/>
      <c r="J58" s="135">
        <f>'将来負担比率（分子）の構造'!K$49</f>
        <v>2178</v>
      </c>
      <c r="K58" s="135"/>
      <c r="L58" s="135"/>
      <c r="M58" s="135">
        <f>'将来負担比率（分子）の構造'!L$49</f>
        <v>1920</v>
      </c>
      <c r="N58" s="135"/>
      <c r="O58" s="135"/>
      <c r="P58" s="135">
        <f>'将来負担比率（分子）の構造'!M$49</f>
        <v>1973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1034</v>
      </c>
      <c r="C62" s="135"/>
      <c r="D62" s="135"/>
      <c r="E62" s="135">
        <f>'将来負担比率（分子）の構造'!J$45</f>
        <v>1030</v>
      </c>
      <c r="F62" s="135"/>
      <c r="G62" s="135"/>
      <c r="H62" s="135">
        <f>'将来負担比率（分子）の構造'!K$45</f>
        <v>1011</v>
      </c>
      <c r="I62" s="135"/>
      <c r="J62" s="135"/>
      <c r="K62" s="135">
        <f>'将来負担比率（分子）の構造'!L$45</f>
        <v>938</v>
      </c>
      <c r="L62" s="135"/>
      <c r="M62" s="135"/>
      <c r="N62" s="135">
        <f>'将来負担比率（分子）の構造'!M$45</f>
        <v>879</v>
      </c>
      <c r="O62" s="135"/>
      <c r="P62" s="135"/>
    </row>
    <row r="63" spans="1:16">
      <c r="A63" s="135" t="s">
        <v>27</v>
      </c>
      <c r="B63" s="135">
        <f>'将来負担比率（分子）の構造'!I$44</f>
        <v>623</v>
      </c>
      <c r="C63" s="135"/>
      <c r="D63" s="135"/>
      <c r="E63" s="135">
        <f>'将来負担比率（分子）の構造'!J$44</f>
        <v>515</v>
      </c>
      <c r="F63" s="135"/>
      <c r="G63" s="135"/>
      <c r="H63" s="135">
        <f>'将来負担比率（分子）の構造'!K$44</f>
        <v>457</v>
      </c>
      <c r="I63" s="135"/>
      <c r="J63" s="135"/>
      <c r="K63" s="135">
        <f>'将来負担比率（分子）の構造'!L$44</f>
        <v>548</v>
      </c>
      <c r="L63" s="135"/>
      <c r="M63" s="135"/>
      <c r="N63" s="135">
        <f>'将来負担比率（分子）の構造'!M$44</f>
        <v>534</v>
      </c>
      <c r="O63" s="135"/>
      <c r="P63" s="135"/>
    </row>
    <row r="64" spans="1:16">
      <c r="A64" s="135" t="s">
        <v>26</v>
      </c>
      <c r="B64" s="135">
        <f>'将来負担比率（分子）の構造'!I$43</f>
        <v>1085</v>
      </c>
      <c r="C64" s="135"/>
      <c r="D64" s="135"/>
      <c r="E64" s="135">
        <f>'将来負担比率（分子）の構造'!J$43</f>
        <v>997</v>
      </c>
      <c r="F64" s="135"/>
      <c r="G64" s="135"/>
      <c r="H64" s="135">
        <f>'将来負担比率（分子）の構造'!K$43</f>
        <v>954</v>
      </c>
      <c r="I64" s="135"/>
      <c r="J64" s="135"/>
      <c r="K64" s="135">
        <f>'将来負担比率（分子）の構造'!L$43</f>
        <v>965</v>
      </c>
      <c r="L64" s="135"/>
      <c r="M64" s="135"/>
      <c r="N64" s="135">
        <f>'将来負担比率（分子）の構造'!M$43</f>
        <v>1038</v>
      </c>
      <c r="O64" s="135"/>
      <c r="P64" s="135"/>
    </row>
    <row r="65" spans="1:16">
      <c r="A65" s="135" t="s">
        <v>25</v>
      </c>
      <c r="B65" s="135">
        <f>'将来負担比率（分子）の構造'!I$42</f>
        <v>6</v>
      </c>
      <c r="C65" s="135"/>
      <c r="D65" s="135"/>
      <c r="E65" s="135">
        <f>'将来負担比率（分子）の構造'!J$42</f>
        <v>1</v>
      </c>
      <c r="F65" s="135"/>
      <c r="G65" s="135"/>
      <c r="H65" s="135">
        <f>'将来負担比率（分子）の構造'!K$42</f>
        <v>8</v>
      </c>
      <c r="I65" s="135"/>
      <c r="J65" s="135"/>
      <c r="K65" s="135">
        <f>'将来負担比率（分子）の構造'!L$42</f>
        <v>5</v>
      </c>
      <c r="L65" s="135"/>
      <c r="M65" s="135"/>
      <c r="N65" s="135">
        <f>'将来負担比率（分子）の構造'!M$42</f>
        <v>1</v>
      </c>
      <c r="O65" s="135"/>
      <c r="P65" s="135"/>
    </row>
    <row r="66" spans="1:16">
      <c r="A66" s="135" t="s">
        <v>24</v>
      </c>
      <c r="B66" s="135">
        <f>'将来負担比率（分子）の構造'!I$41</f>
        <v>4428</v>
      </c>
      <c r="C66" s="135"/>
      <c r="D66" s="135"/>
      <c r="E66" s="135">
        <f>'将来負担比率（分子）の構造'!J$41</f>
        <v>4850</v>
      </c>
      <c r="F66" s="135"/>
      <c r="G66" s="135"/>
      <c r="H66" s="135">
        <f>'将来負担比率（分子）の構造'!K$41</f>
        <v>5431</v>
      </c>
      <c r="I66" s="135"/>
      <c r="J66" s="135"/>
      <c r="K66" s="135">
        <f>'将来負担比率（分子）の構造'!L$41</f>
        <v>6057</v>
      </c>
      <c r="L66" s="135"/>
      <c r="M66" s="135"/>
      <c r="N66" s="135">
        <f>'将来負担比率（分子）の構造'!M$41</f>
        <v>6266</v>
      </c>
      <c r="O66" s="135"/>
      <c r="P66" s="135"/>
    </row>
    <row r="67" spans="1:16">
      <c r="A67" s="135" t="s">
        <v>62</v>
      </c>
      <c r="B67" s="135" t="e">
        <f>NA()</f>
        <v>#N/A</v>
      </c>
      <c r="C67" s="135">
        <f>IF(ISNUMBER('将来負担比率（分子）の構造'!I$52), IF('将来負担比率（分子）の構造'!I$52 &lt; 0, 0, '将来負担比率（分子）の構造'!I$52), NA())</f>
        <v>374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7</v>
      </c>
      <c r="J67" s="135" t="e">
        <f>NA()</f>
        <v>#N/A</v>
      </c>
      <c r="K67" s="135" t="e">
        <f>NA()</f>
        <v>#N/A</v>
      </c>
      <c r="L67" s="135">
        <f>IF(ISNUMBER('将来負担比率（分子）の構造'!L$52), IF('将来負担比率（分子）の構造'!L$52 &lt; 0, 0, '将来負担比率（分子）の構造'!L$52), NA())</f>
        <v>643</v>
      </c>
      <c r="M67" s="135" t="e">
        <f>NA()</f>
        <v>#N/A</v>
      </c>
      <c r="N67" s="135" t="e">
        <f>NA()</f>
        <v>#N/A</v>
      </c>
      <c r="O67" s="135">
        <f>IF(ISNUMBER('将来負担比率（分子）の構造'!M$52), IF('将来負担比率（分子）の構造'!M$52 &lt; 0, 0, '将来負担比率（分子）の構造'!M$52), NA())</f>
        <v>658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469327</v>
      </c>
      <c r="S5" s="613"/>
      <c r="T5" s="613"/>
      <c r="U5" s="613"/>
      <c r="V5" s="613"/>
      <c r="W5" s="613"/>
      <c r="X5" s="613"/>
      <c r="Y5" s="614"/>
      <c r="Z5" s="615">
        <v>9.3000000000000007</v>
      </c>
      <c r="AA5" s="615"/>
      <c r="AB5" s="615"/>
      <c r="AC5" s="615"/>
      <c r="AD5" s="616">
        <v>469327</v>
      </c>
      <c r="AE5" s="616"/>
      <c r="AF5" s="616"/>
      <c r="AG5" s="616"/>
      <c r="AH5" s="616"/>
      <c r="AI5" s="616"/>
      <c r="AJ5" s="616"/>
      <c r="AK5" s="616"/>
      <c r="AL5" s="617">
        <v>17.3</v>
      </c>
      <c r="AM5" s="618"/>
      <c r="AN5" s="618"/>
      <c r="AO5" s="619"/>
      <c r="AP5" s="609" t="s">
        <v>208</v>
      </c>
      <c r="AQ5" s="610"/>
      <c r="AR5" s="610"/>
      <c r="AS5" s="610"/>
      <c r="AT5" s="610"/>
      <c r="AU5" s="610"/>
      <c r="AV5" s="610"/>
      <c r="AW5" s="610"/>
      <c r="AX5" s="610"/>
      <c r="AY5" s="610"/>
      <c r="AZ5" s="610"/>
      <c r="BA5" s="610"/>
      <c r="BB5" s="610"/>
      <c r="BC5" s="610"/>
      <c r="BD5" s="610"/>
      <c r="BE5" s="610"/>
      <c r="BF5" s="611"/>
      <c r="BG5" s="623">
        <v>469327</v>
      </c>
      <c r="BH5" s="624"/>
      <c r="BI5" s="624"/>
      <c r="BJ5" s="624"/>
      <c r="BK5" s="624"/>
      <c r="BL5" s="624"/>
      <c r="BM5" s="624"/>
      <c r="BN5" s="625"/>
      <c r="BO5" s="626">
        <v>100</v>
      </c>
      <c r="BP5" s="626"/>
      <c r="BQ5" s="626"/>
      <c r="BR5" s="626"/>
      <c r="BS5" s="627">
        <v>609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51692</v>
      </c>
      <c r="S6" s="624"/>
      <c r="T6" s="624"/>
      <c r="U6" s="624"/>
      <c r="V6" s="624"/>
      <c r="W6" s="624"/>
      <c r="X6" s="624"/>
      <c r="Y6" s="625"/>
      <c r="Z6" s="626">
        <v>1</v>
      </c>
      <c r="AA6" s="626"/>
      <c r="AB6" s="626"/>
      <c r="AC6" s="626"/>
      <c r="AD6" s="627">
        <v>51692</v>
      </c>
      <c r="AE6" s="627"/>
      <c r="AF6" s="627"/>
      <c r="AG6" s="627"/>
      <c r="AH6" s="627"/>
      <c r="AI6" s="627"/>
      <c r="AJ6" s="627"/>
      <c r="AK6" s="627"/>
      <c r="AL6" s="628">
        <v>1.9</v>
      </c>
      <c r="AM6" s="629"/>
      <c r="AN6" s="629"/>
      <c r="AO6" s="630"/>
      <c r="AP6" s="620" t="s">
        <v>213</v>
      </c>
      <c r="AQ6" s="621"/>
      <c r="AR6" s="621"/>
      <c r="AS6" s="621"/>
      <c r="AT6" s="621"/>
      <c r="AU6" s="621"/>
      <c r="AV6" s="621"/>
      <c r="AW6" s="621"/>
      <c r="AX6" s="621"/>
      <c r="AY6" s="621"/>
      <c r="AZ6" s="621"/>
      <c r="BA6" s="621"/>
      <c r="BB6" s="621"/>
      <c r="BC6" s="621"/>
      <c r="BD6" s="621"/>
      <c r="BE6" s="621"/>
      <c r="BF6" s="622"/>
      <c r="BG6" s="623">
        <v>469327</v>
      </c>
      <c r="BH6" s="624"/>
      <c r="BI6" s="624"/>
      <c r="BJ6" s="624"/>
      <c r="BK6" s="624"/>
      <c r="BL6" s="624"/>
      <c r="BM6" s="624"/>
      <c r="BN6" s="625"/>
      <c r="BO6" s="626">
        <v>100</v>
      </c>
      <c r="BP6" s="626"/>
      <c r="BQ6" s="626"/>
      <c r="BR6" s="626"/>
      <c r="BS6" s="627">
        <v>609</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54595</v>
      </c>
      <c r="CS6" s="624"/>
      <c r="CT6" s="624"/>
      <c r="CU6" s="624"/>
      <c r="CV6" s="624"/>
      <c r="CW6" s="624"/>
      <c r="CX6" s="624"/>
      <c r="CY6" s="625"/>
      <c r="CZ6" s="626">
        <v>1.1000000000000001</v>
      </c>
      <c r="DA6" s="626"/>
      <c r="DB6" s="626"/>
      <c r="DC6" s="626"/>
      <c r="DD6" s="632" t="s">
        <v>215</v>
      </c>
      <c r="DE6" s="624"/>
      <c r="DF6" s="624"/>
      <c r="DG6" s="624"/>
      <c r="DH6" s="624"/>
      <c r="DI6" s="624"/>
      <c r="DJ6" s="624"/>
      <c r="DK6" s="624"/>
      <c r="DL6" s="624"/>
      <c r="DM6" s="624"/>
      <c r="DN6" s="624"/>
      <c r="DO6" s="624"/>
      <c r="DP6" s="625"/>
      <c r="DQ6" s="632">
        <v>54595</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1642</v>
      </c>
      <c r="S7" s="624"/>
      <c r="T7" s="624"/>
      <c r="U7" s="624"/>
      <c r="V7" s="624"/>
      <c r="W7" s="624"/>
      <c r="X7" s="624"/>
      <c r="Y7" s="625"/>
      <c r="Z7" s="626">
        <v>0</v>
      </c>
      <c r="AA7" s="626"/>
      <c r="AB7" s="626"/>
      <c r="AC7" s="626"/>
      <c r="AD7" s="627">
        <v>1642</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200596</v>
      </c>
      <c r="BH7" s="624"/>
      <c r="BI7" s="624"/>
      <c r="BJ7" s="624"/>
      <c r="BK7" s="624"/>
      <c r="BL7" s="624"/>
      <c r="BM7" s="624"/>
      <c r="BN7" s="625"/>
      <c r="BO7" s="626">
        <v>42.7</v>
      </c>
      <c r="BP7" s="626"/>
      <c r="BQ7" s="626"/>
      <c r="BR7" s="626"/>
      <c r="BS7" s="627">
        <v>609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967066</v>
      </c>
      <c r="CS7" s="624"/>
      <c r="CT7" s="624"/>
      <c r="CU7" s="624"/>
      <c r="CV7" s="624"/>
      <c r="CW7" s="624"/>
      <c r="CX7" s="624"/>
      <c r="CY7" s="625"/>
      <c r="CZ7" s="626">
        <v>20.100000000000001</v>
      </c>
      <c r="DA7" s="626"/>
      <c r="DB7" s="626"/>
      <c r="DC7" s="626"/>
      <c r="DD7" s="632">
        <v>21291</v>
      </c>
      <c r="DE7" s="624"/>
      <c r="DF7" s="624"/>
      <c r="DG7" s="624"/>
      <c r="DH7" s="624"/>
      <c r="DI7" s="624"/>
      <c r="DJ7" s="624"/>
      <c r="DK7" s="624"/>
      <c r="DL7" s="624"/>
      <c r="DM7" s="624"/>
      <c r="DN7" s="624"/>
      <c r="DO7" s="624"/>
      <c r="DP7" s="625"/>
      <c r="DQ7" s="632">
        <v>670020</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2364</v>
      </c>
      <c r="S8" s="624"/>
      <c r="T8" s="624"/>
      <c r="U8" s="624"/>
      <c r="V8" s="624"/>
      <c r="W8" s="624"/>
      <c r="X8" s="624"/>
      <c r="Y8" s="625"/>
      <c r="Z8" s="626">
        <v>0</v>
      </c>
      <c r="AA8" s="626"/>
      <c r="AB8" s="626"/>
      <c r="AC8" s="626"/>
      <c r="AD8" s="627">
        <v>2364</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8694</v>
      </c>
      <c r="BH8" s="624"/>
      <c r="BI8" s="624"/>
      <c r="BJ8" s="624"/>
      <c r="BK8" s="624"/>
      <c r="BL8" s="624"/>
      <c r="BM8" s="624"/>
      <c r="BN8" s="625"/>
      <c r="BO8" s="626">
        <v>1.9</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909465</v>
      </c>
      <c r="CS8" s="624"/>
      <c r="CT8" s="624"/>
      <c r="CU8" s="624"/>
      <c r="CV8" s="624"/>
      <c r="CW8" s="624"/>
      <c r="CX8" s="624"/>
      <c r="CY8" s="625"/>
      <c r="CZ8" s="626">
        <v>18.899999999999999</v>
      </c>
      <c r="DA8" s="626"/>
      <c r="DB8" s="626"/>
      <c r="DC8" s="626"/>
      <c r="DD8" s="632">
        <v>1598</v>
      </c>
      <c r="DE8" s="624"/>
      <c r="DF8" s="624"/>
      <c r="DG8" s="624"/>
      <c r="DH8" s="624"/>
      <c r="DI8" s="624"/>
      <c r="DJ8" s="624"/>
      <c r="DK8" s="624"/>
      <c r="DL8" s="624"/>
      <c r="DM8" s="624"/>
      <c r="DN8" s="624"/>
      <c r="DO8" s="624"/>
      <c r="DP8" s="625"/>
      <c r="DQ8" s="632">
        <v>641150</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2013</v>
      </c>
      <c r="S9" s="624"/>
      <c r="T9" s="624"/>
      <c r="U9" s="624"/>
      <c r="V9" s="624"/>
      <c r="W9" s="624"/>
      <c r="X9" s="624"/>
      <c r="Y9" s="625"/>
      <c r="Z9" s="626">
        <v>0</v>
      </c>
      <c r="AA9" s="626"/>
      <c r="AB9" s="626"/>
      <c r="AC9" s="626"/>
      <c r="AD9" s="627">
        <v>2013</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171882</v>
      </c>
      <c r="BH9" s="624"/>
      <c r="BI9" s="624"/>
      <c r="BJ9" s="624"/>
      <c r="BK9" s="624"/>
      <c r="BL9" s="624"/>
      <c r="BM9" s="624"/>
      <c r="BN9" s="625"/>
      <c r="BO9" s="626">
        <v>36.6</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294517</v>
      </c>
      <c r="CS9" s="624"/>
      <c r="CT9" s="624"/>
      <c r="CU9" s="624"/>
      <c r="CV9" s="624"/>
      <c r="CW9" s="624"/>
      <c r="CX9" s="624"/>
      <c r="CY9" s="625"/>
      <c r="CZ9" s="626">
        <v>6.1</v>
      </c>
      <c r="DA9" s="626"/>
      <c r="DB9" s="626"/>
      <c r="DC9" s="626"/>
      <c r="DD9" s="632">
        <v>21077</v>
      </c>
      <c r="DE9" s="624"/>
      <c r="DF9" s="624"/>
      <c r="DG9" s="624"/>
      <c r="DH9" s="624"/>
      <c r="DI9" s="624"/>
      <c r="DJ9" s="624"/>
      <c r="DK9" s="624"/>
      <c r="DL9" s="624"/>
      <c r="DM9" s="624"/>
      <c r="DN9" s="624"/>
      <c r="DO9" s="624"/>
      <c r="DP9" s="625"/>
      <c r="DQ9" s="632">
        <v>274539</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113516</v>
      </c>
      <c r="S10" s="624"/>
      <c r="T10" s="624"/>
      <c r="U10" s="624"/>
      <c r="V10" s="624"/>
      <c r="W10" s="624"/>
      <c r="X10" s="624"/>
      <c r="Y10" s="625"/>
      <c r="Z10" s="626">
        <v>2.2999999999999998</v>
      </c>
      <c r="AA10" s="626"/>
      <c r="AB10" s="626"/>
      <c r="AC10" s="626"/>
      <c r="AD10" s="627">
        <v>113516</v>
      </c>
      <c r="AE10" s="627"/>
      <c r="AF10" s="627"/>
      <c r="AG10" s="627"/>
      <c r="AH10" s="627"/>
      <c r="AI10" s="627"/>
      <c r="AJ10" s="627"/>
      <c r="AK10" s="627"/>
      <c r="AL10" s="628">
        <v>4.2</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8715</v>
      </c>
      <c r="BH10" s="624"/>
      <c r="BI10" s="624"/>
      <c r="BJ10" s="624"/>
      <c r="BK10" s="624"/>
      <c r="BL10" s="624"/>
      <c r="BM10" s="624"/>
      <c r="BN10" s="625"/>
      <c r="BO10" s="626">
        <v>1.9</v>
      </c>
      <c r="BP10" s="626"/>
      <c r="BQ10" s="626"/>
      <c r="BR10" s="626"/>
      <c r="BS10" s="632" t="s">
        <v>111</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2012</v>
      </c>
      <c r="CS10" s="624"/>
      <c r="CT10" s="624"/>
      <c r="CU10" s="624"/>
      <c r="CV10" s="624"/>
      <c r="CW10" s="624"/>
      <c r="CX10" s="624"/>
      <c r="CY10" s="625"/>
      <c r="CZ10" s="626">
        <v>0</v>
      </c>
      <c r="DA10" s="626"/>
      <c r="DB10" s="626"/>
      <c r="DC10" s="626"/>
      <c r="DD10" s="632" t="s">
        <v>111</v>
      </c>
      <c r="DE10" s="624"/>
      <c r="DF10" s="624"/>
      <c r="DG10" s="624"/>
      <c r="DH10" s="624"/>
      <c r="DI10" s="624"/>
      <c r="DJ10" s="624"/>
      <c r="DK10" s="624"/>
      <c r="DL10" s="624"/>
      <c r="DM10" s="624"/>
      <c r="DN10" s="624"/>
      <c r="DO10" s="624"/>
      <c r="DP10" s="625"/>
      <c r="DQ10" s="632" t="s">
        <v>111</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t="s">
        <v>111</v>
      </c>
      <c r="S11" s="624"/>
      <c r="T11" s="624"/>
      <c r="U11" s="624"/>
      <c r="V11" s="624"/>
      <c r="W11" s="624"/>
      <c r="X11" s="624"/>
      <c r="Y11" s="625"/>
      <c r="Z11" s="626" t="s">
        <v>111</v>
      </c>
      <c r="AA11" s="626"/>
      <c r="AB11" s="626"/>
      <c r="AC11" s="626"/>
      <c r="AD11" s="627" t="s">
        <v>111</v>
      </c>
      <c r="AE11" s="627"/>
      <c r="AF11" s="627"/>
      <c r="AG11" s="627"/>
      <c r="AH11" s="627"/>
      <c r="AI11" s="627"/>
      <c r="AJ11" s="627"/>
      <c r="AK11" s="627"/>
      <c r="AL11" s="628" t="s">
        <v>111</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11305</v>
      </c>
      <c r="BH11" s="624"/>
      <c r="BI11" s="624"/>
      <c r="BJ11" s="624"/>
      <c r="BK11" s="624"/>
      <c r="BL11" s="624"/>
      <c r="BM11" s="624"/>
      <c r="BN11" s="625"/>
      <c r="BO11" s="626">
        <v>2.4</v>
      </c>
      <c r="BP11" s="626"/>
      <c r="BQ11" s="626"/>
      <c r="BR11" s="626"/>
      <c r="BS11" s="632">
        <v>609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208822</v>
      </c>
      <c r="CS11" s="624"/>
      <c r="CT11" s="624"/>
      <c r="CU11" s="624"/>
      <c r="CV11" s="624"/>
      <c r="CW11" s="624"/>
      <c r="CX11" s="624"/>
      <c r="CY11" s="625"/>
      <c r="CZ11" s="626">
        <v>4.3</v>
      </c>
      <c r="DA11" s="626"/>
      <c r="DB11" s="626"/>
      <c r="DC11" s="626"/>
      <c r="DD11" s="632">
        <v>91490</v>
      </c>
      <c r="DE11" s="624"/>
      <c r="DF11" s="624"/>
      <c r="DG11" s="624"/>
      <c r="DH11" s="624"/>
      <c r="DI11" s="624"/>
      <c r="DJ11" s="624"/>
      <c r="DK11" s="624"/>
      <c r="DL11" s="624"/>
      <c r="DM11" s="624"/>
      <c r="DN11" s="624"/>
      <c r="DO11" s="624"/>
      <c r="DP11" s="625"/>
      <c r="DQ11" s="632">
        <v>106067</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210554</v>
      </c>
      <c r="BH12" s="624"/>
      <c r="BI12" s="624"/>
      <c r="BJ12" s="624"/>
      <c r="BK12" s="624"/>
      <c r="BL12" s="624"/>
      <c r="BM12" s="624"/>
      <c r="BN12" s="625"/>
      <c r="BO12" s="626">
        <v>44.9</v>
      </c>
      <c r="BP12" s="626"/>
      <c r="BQ12" s="626"/>
      <c r="BR12" s="626"/>
      <c r="BS12" s="632" t="s">
        <v>111</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40297</v>
      </c>
      <c r="CS12" s="624"/>
      <c r="CT12" s="624"/>
      <c r="CU12" s="624"/>
      <c r="CV12" s="624"/>
      <c r="CW12" s="624"/>
      <c r="CX12" s="624"/>
      <c r="CY12" s="625"/>
      <c r="CZ12" s="626">
        <v>0.8</v>
      </c>
      <c r="DA12" s="626"/>
      <c r="DB12" s="626"/>
      <c r="DC12" s="626"/>
      <c r="DD12" s="632" t="s">
        <v>111</v>
      </c>
      <c r="DE12" s="624"/>
      <c r="DF12" s="624"/>
      <c r="DG12" s="624"/>
      <c r="DH12" s="624"/>
      <c r="DI12" s="624"/>
      <c r="DJ12" s="624"/>
      <c r="DK12" s="624"/>
      <c r="DL12" s="624"/>
      <c r="DM12" s="624"/>
      <c r="DN12" s="624"/>
      <c r="DO12" s="624"/>
      <c r="DP12" s="625"/>
      <c r="DQ12" s="632">
        <v>29027</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6765</v>
      </c>
      <c r="S13" s="624"/>
      <c r="T13" s="624"/>
      <c r="U13" s="624"/>
      <c r="V13" s="624"/>
      <c r="W13" s="624"/>
      <c r="X13" s="624"/>
      <c r="Y13" s="625"/>
      <c r="Z13" s="626">
        <v>0.1</v>
      </c>
      <c r="AA13" s="626"/>
      <c r="AB13" s="626"/>
      <c r="AC13" s="626"/>
      <c r="AD13" s="627">
        <v>6765</v>
      </c>
      <c r="AE13" s="627"/>
      <c r="AF13" s="627"/>
      <c r="AG13" s="627"/>
      <c r="AH13" s="627"/>
      <c r="AI13" s="627"/>
      <c r="AJ13" s="627"/>
      <c r="AK13" s="627"/>
      <c r="AL13" s="628">
        <v>0.2</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210401</v>
      </c>
      <c r="BH13" s="624"/>
      <c r="BI13" s="624"/>
      <c r="BJ13" s="624"/>
      <c r="BK13" s="624"/>
      <c r="BL13" s="624"/>
      <c r="BM13" s="624"/>
      <c r="BN13" s="625"/>
      <c r="BO13" s="626">
        <v>44.8</v>
      </c>
      <c r="BP13" s="626"/>
      <c r="BQ13" s="626"/>
      <c r="BR13" s="626"/>
      <c r="BS13" s="632" t="s">
        <v>111</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980659</v>
      </c>
      <c r="CS13" s="624"/>
      <c r="CT13" s="624"/>
      <c r="CU13" s="624"/>
      <c r="CV13" s="624"/>
      <c r="CW13" s="624"/>
      <c r="CX13" s="624"/>
      <c r="CY13" s="625"/>
      <c r="CZ13" s="626">
        <v>20.3</v>
      </c>
      <c r="DA13" s="626"/>
      <c r="DB13" s="626"/>
      <c r="DC13" s="626"/>
      <c r="DD13" s="632">
        <v>766118</v>
      </c>
      <c r="DE13" s="624"/>
      <c r="DF13" s="624"/>
      <c r="DG13" s="624"/>
      <c r="DH13" s="624"/>
      <c r="DI13" s="624"/>
      <c r="DJ13" s="624"/>
      <c r="DK13" s="624"/>
      <c r="DL13" s="624"/>
      <c r="DM13" s="624"/>
      <c r="DN13" s="624"/>
      <c r="DO13" s="624"/>
      <c r="DP13" s="625"/>
      <c r="DQ13" s="632">
        <v>261243</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18785</v>
      </c>
      <c r="BH14" s="624"/>
      <c r="BI14" s="624"/>
      <c r="BJ14" s="624"/>
      <c r="BK14" s="624"/>
      <c r="BL14" s="624"/>
      <c r="BM14" s="624"/>
      <c r="BN14" s="625"/>
      <c r="BO14" s="626">
        <v>4</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178220</v>
      </c>
      <c r="CS14" s="624"/>
      <c r="CT14" s="624"/>
      <c r="CU14" s="624"/>
      <c r="CV14" s="624"/>
      <c r="CW14" s="624"/>
      <c r="CX14" s="624"/>
      <c r="CY14" s="625"/>
      <c r="CZ14" s="626">
        <v>3.7</v>
      </c>
      <c r="DA14" s="626"/>
      <c r="DB14" s="626"/>
      <c r="DC14" s="626"/>
      <c r="DD14" s="632">
        <v>29152</v>
      </c>
      <c r="DE14" s="624"/>
      <c r="DF14" s="624"/>
      <c r="DG14" s="624"/>
      <c r="DH14" s="624"/>
      <c r="DI14" s="624"/>
      <c r="DJ14" s="624"/>
      <c r="DK14" s="624"/>
      <c r="DL14" s="624"/>
      <c r="DM14" s="624"/>
      <c r="DN14" s="624"/>
      <c r="DO14" s="624"/>
      <c r="DP14" s="625"/>
      <c r="DQ14" s="632">
        <v>150119</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600</v>
      </c>
      <c r="S15" s="624"/>
      <c r="T15" s="624"/>
      <c r="U15" s="624"/>
      <c r="V15" s="624"/>
      <c r="W15" s="624"/>
      <c r="X15" s="624"/>
      <c r="Y15" s="625"/>
      <c r="Z15" s="626">
        <v>0</v>
      </c>
      <c r="AA15" s="626"/>
      <c r="AB15" s="626"/>
      <c r="AC15" s="626"/>
      <c r="AD15" s="627">
        <v>600</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39392</v>
      </c>
      <c r="BH15" s="624"/>
      <c r="BI15" s="624"/>
      <c r="BJ15" s="624"/>
      <c r="BK15" s="624"/>
      <c r="BL15" s="624"/>
      <c r="BM15" s="624"/>
      <c r="BN15" s="625"/>
      <c r="BO15" s="626">
        <v>8.4</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553755</v>
      </c>
      <c r="CS15" s="624"/>
      <c r="CT15" s="624"/>
      <c r="CU15" s="624"/>
      <c r="CV15" s="624"/>
      <c r="CW15" s="624"/>
      <c r="CX15" s="624"/>
      <c r="CY15" s="625"/>
      <c r="CZ15" s="626">
        <v>11.5</v>
      </c>
      <c r="DA15" s="626"/>
      <c r="DB15" s="626"/>
      <c r="DC15" s="626"/>
      <c r="DD15" s="632">
        <v>192115</v>
      </c>
      <c r="DE15" s="624"/>
      <c r="DF15" s="624"/>
      <c r="DG15" s="624"/>
      <c r="DH15" s="624"/>
      <c r="DI15" s="624"/>
      <c r="DJ15" s="624"/>
      <c r="DK15" s="624"/>
      <c r="DL15" s="624"/>
      <c r="DM15" s="624"/>
      <c r="DN15" s="624"/>
      <c r="DO15" s="624"/>
      <c r="DP15" s="625"/>
      <c r="DQ15" s="632">
        <v>297683</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2319497</v>
      </c>
      <c r="S16" s="624"/>
      <c r="T16" s="624"/>
      <c r="U16" s="624"/>
      <c r="V16" s="624"/>
      <c r="W16" s="624"/>
      <c r="X16" s="624"/>
      <c r="Y16" s="625"/>
      <c r="Z16" s="626">
        <v>46.2</v>
      </c>
      <c r="AA16" s="626"/>
      <c r="AB16" s="626"/>
      <c r="AC16" s="626"/>
      <c r="AD16" s="627">
        <v>2059765</v>
      </c>
      <c r="AE16" s="627"/>
      <c r="AF16" s="627"/>
      <c r="AG16" s="627"/>
      <c r="AH16" s="627"/>
      <c r="AI16" s="627"/>
      <c r="AJ16" s="627"/>
      <c r="AK16" s="627"/>
      <c r="AL16" s="628">
        <v>75.8</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73130</v>
      </c>
      <c r="CS16" s="624"/>
      <c r="CT16" s="624"/>
      <c r="CU16" s="624"/>
      <c r="CV16" s="624"/>
      <c r="CW16" s="624"/>
      <c r="CX16" s="624"/>
      <c r="CY16" s="625"/>
      <c r="CZ16" s="626">
        <v>1.5</v>
      </c>
      <c r="DA16" s="626"/>
      <c r="DB16" s="626"/>
      <c r="DC16" s="626"/>
      <c r="DD16" s="632" t="s">
        <v>111</v>
      </c>
      <c r="DE16" s="624"/>
      <c r="DF16" s="624"/>
      <c r="DG16" s="624"/>
      <c r="DH16" s="624"/>
      <c r="DI16" s="624"/>
      <c r="DJ16" s="624"/>
      <c r="DK16" s="624"/>
      <c r="DL16" s="624"/>
      <c r="DM16" s="624"/>
      <c r="DN16" s="624"/>
      <c r="DO16" s="624"/>
      <c r="DP16" s="625"/>
      <c r="DQ16" s="632">
        <v>3593</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2059765</v>
      </c>
      <c r="S17" s="624"/>
      <c r="T17" s="624"/>
      <c r="U17" s="624"/>
      <c r="V17" s="624"/>
      <c r="W17" s="624"/>
      <c r="X17" s="624"/>
      <c r="Y17" s="625"/>
      <c r="Z17" s="626">
        <v>41</v>
      </c>
      <c r="AA17" s="626"/>
      <c r="AB17" s="626"/>
      <c r="AC17" s="626"/>
      <c r="AD17" s="627">
        <v>2059765</v>
      </c>
      <c r="AE17" s="627"/>
      <c r="AF17" s="627"/>
      <c r="AG17" s="627"/>
      <c r="AH17" s="627"/>
      <c r="AI17" s="627"/>
      <c r="AJ17" s="627"/>
      <c r="AK17" s="627"/>
      <c r="AL17" s="628">
        <v>75.8</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556550</v>
      </c>
      <c r="CS17" s="624"/>
      <c r="CT17" s="624"/>
      <c r="CU17" s="624"/>
      <c r="CV17" s="624"/>
      <c r="CW17" s="624"/>
      <c r="CX17" s="624"/>
      <c r="CY17" s="625"/>
      <c r="CZ17" s="626">
        <v>11.5</v>
      </c>
      <c r="DA17" s="626"/>
      <c r="DB17" s="626"/>
      <c r="DC17" s="626"/>
      <c r="DD17" s="632" t="s">
        <v>111</v>
      </c>
      <c r="DE17" s="624"/>
      <c r="DF17" s="624"/>
      <c r="DG17" s="624"/>
      <c r="DH17" s="624"/>
      <c r="DI17" s="624"/>
      <c r="DJ17" s="624"/>
      <c r="DK17" s="624"/>
      <c r="DL17" s="624"/>
      <c r="DM17" s="624"/>
      <c r="DN17" s="624"/>
      <c r="DO17" s="624"/>
      <c r="DP17" s="625"/>
      <c r="DQ17" s="632">
        <v>547649</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259732</v>
      </c>
      <c r="S18" s="624"/>
      <c r="T18" s="624"/>
      <c r="U18" s="624"/>
      <c r="V18" s="624"/>
      <c r="W18" s="624"/>
      <c r="X18" s="624"/>
      <c r="Y18" s="625"/>
      <c r="Z18" s="626">
        <v>5.2</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111</v>
      </c>
      <c r="BH19" s="624"/>
      <c r="BI19" s="624"/>
      <c r="BJ19" s="624"/>
      <c r="BK19" s="624"/>
      <c r="BL19" s="624"/>
      <c r="BM19" s="624"/>
      <c r="BN19" s="625"/>
      <c r="BO19" s="626" t="s">
        <v>111</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2967416</v>
      </c>
      <c r="S20" s="624"/>
      <c r="T20" s="624"/>
      <c r="U20" s="624"/>
      <c r="V20" s="624"/>
      <c r="W20" s="624"/>
      <c r="X20" s="624"/>
      <c r="Y20" s="625"/>
      <c r="Z20" s="626">
        <v>59.1</v>
      </c>
      <c r="AA20" s="626"/>
      <c r="AB20" s="626"/>
      <c r="AC20" s="626"/>
      <c r="AD20" s="627">
        <v>2707684</v>
      </c>
      <c r="AE20" s="627"/>
      <c r="AF20" s="627"/>
      <c r="AG20" s="627"/>
      <c r="AH20" s="627"/>
      <c r="AI20" s="627"/>
      <c r="AJ20" s="627"/>
      <c r="AK20" s="627"/>
      <c r="AL20" s="628">
        <v>99.7</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111</v>
      </c>
      <c r="BH20" s="624"/>
      <c r="BI20" s="624"/>
      <c r="BJ20" s="624"/>
      <c r="BK20" s="624"/>
      <c r="BL20" s="624"/>
      <c r="BM20" s="624"/>
      <c r="BN20" s="625"/>
      <c r="BO20" s="626" t="s">
        <v>111</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4819088</v>
      </c>
      <c r="CS20" s="624"/>
      <c r="CT20" s="624"/>
      <c r="CU20" s="624"/>
      <c r="CV20" s="624"/>
      <c r="CW20" s="624"/>
      <c r="CX20" s="624"/>
      <c r="CY20" s="625"/>
      <c r="CZ20" s="626">
        <v>100</v>
      </c>
      <c r="DA20" s="626"/>
      <c r="DB20" s="626"/>
      <c r="DC20" s="626"/>
      <c r="DD20" s="632">
        <v>1122841</v>
      </c>
      <c r="DE20" s="624"/>
      <c r="DF20" s="624"/>
      <c r="DG20" s="624"/>
      <c r="DH20" s="624"/>
      <c r="DI20" s="624"/>
      <c r="DJ20" s="624"/>
      <c r="DK20" s="624"/>
      <c r="DL20" s="624"/>
      <c r="DM20" s="624"/>
      <c r="DN20" s="624"/>
      <c r="DO20" s="624"/>
      <c r="DP20" s="625"/>
      <c r="DQ20" s="632">
        <v>3035685</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920</v>
      </c>
      <c r="S21" s="624"/>
      <c r="T21" s="624"/>
      <c r="U21" s="624"/>
      <c r="V21" s="624"/>
      <c r="W21" s="624"/>
      <c r="X21" s="624"/>
      <c r="Y21" s="625"/>
      <c r="Z21" s="626">
        <v>0</v>
      </c>
      <c r="AA21" s="626"/>
      <c r="AB21" s="626"/>
      <c r="AC21" s="626"/>
      <c r="AD21" s="627">
        <v>920</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111</v>
      </c>
      <c r="BH21" s="624"/>
      <c r="BI21" s="624"/>
      <c r="BJ21" s="624"/>
      <c r="BK21" s="624"/>
      <c r="BL21" s="624"/>
      <c r="BM21" s="624"/>
      <c r="BN21" s="625"/>
      <c r="BO21" s="626" t="s">
        <v>111</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39319</v>
      </c>
      <c r="S22" s="624"/>
      <c r="T22" s="624"/>
      <c r="U22" s="624"/>
      <c r="V22" s="624"/>
      <c r="W22" s="624"/>
      <c r="X22" s="624"/>
      <c r="Y22" s="625"/>
      <c r="Z22" s="626">
        <v>0.8</v>
      </c>
      <c r="AA22" s="626"/>
      <c r="AB22" s="626"/>
      <c r="AC22" s="626"/>
      <c r="AD22" s="627" t="s">
        <v>111</v>
      </c>
      <c r="AE22" s="627"/>
      <c r="AF22" s="627"/>
      <c r="AG22" s="627"/>
      <c r="AH22" s="627"/>
      <c r="AI22" s="627"/>
      <c r="AJ22" s="627"/>
      <c r="AK22" s="627"/>
      <c r="AL22" s="628" t="s">
        <v>111</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65728</v>
      </c>
      <c r="S23" s="624"/>
      <c r="T23" s="624"/>
      <c r="U23" s="624"/>
      <c r="V23" s="624"/>
      <c r="W23" s="624"/>
      <c r="X23" s="624"/>
      <c r="Y23" s="625"/>
      <c r="Z23" s="626">
        <v>1.3</v>
      </c>
      <c r="AA23" s="626"/>
      <c r="AB23" s="626"/>
      <c r="AC23" s="626"/>
      <c r="AD23" s="627">
        <v>2260</v>
      </c>
      <c r="AE23" s="627"/>
      <c r="AF23" s="627"/>
      <c r="AG23" s="627"/>
      <c r="AH23" s="627"/>
      <c r="AI23" s="627"/>
      <c r="AJ23" s="627"/>
      <c r="AK23" s="627"/>
      <c r="AL23" s="628">
        <v>0.1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4104</v>
      </c>
      <c r="S24" s="624"/>
      <c r="T24" s="624"/>
      <c r="U24" s="624"/>
      <c r="V24" s="624"/>
      <c r="W24" s="624"/>
      <c r="X24" s="624"/>
      <c r="Y24" s="625"/>
      <c r="Z24" s="626">
        <v>0.1</v>
      </c>
      <c r="AA24" s="626"/>
      <c r="AB24" s="626"/>
      <c r="AC24" s="626"/>
      <c r="AD24" s="627" t="s">
        <v>111</v>
      </c>
      <c r="AE24" s="627"/>
      <c r="AF24" s="627"/>
      <c r="AG24" s="627"/>
      <c r="AH24" s="627"/>
      <c r="AI24" s="627"/>
      <c r="AJ24" s="627"/>
      <c r="AK24" s="627"/>
      <c r="AL24" s="628" t="s">
        <v>111</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1651715</v>
      </c>
      <c r="CS24" s="613"/>
      <c r="CT24" s="613"/>
      <c r="CU24" s="613"/>
      <c r="CV24" s="613"/>
      <c r="CW24" s="613"/>
      <c r="CX24" s="613"/>
      <c r="CY24" s="614"/>
      <c r="CZ24" s="650">
        <v>34.299999999999997</v>
      </c>
      <c r="DA24" s="651"/>
      <c r="DB24" s="651"/>
      <c r="DC24" s="652"/>
      <c r="DD24" s="649">
        <v>1419993</v>
      </c>
      <c r="DE24" s="613"/>
      <c r="DF24" s="613"/>
      <c r="DG24" s="613"/>
      <c r="DH24" s="613"/>
      <c r="DI24" s="613"/>
      <c r="DJ24" s="613"/>
      <c r="DK24" s="614"/>
      <c r="DL24" s="649">
        <v>1393715</v>
      </c>
      <c r="DM24" s="613"/>
      <c r="DN24" s="613"/>
      <c r="DO24" s="613"/>
      <c r="DP24" s="613"/>
      <c r="DQ24" s="613"/>
      <c r="DR24" s="613"/>
      <c r="DS24" s="613"/>
      <c r="DT24" s="613"/>
      <c r="DU24" s="613"/>
      <c r="DV24" s="614"/>
      <c r="DW24" s="617">
        <v>48.8</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578850</v>
      </c>
      <c r="S25" s="624"/>
      <c r="T25" s="624"/>
      <c r="U25" s="624"/>
      <c r="V25" s="624"/>
      <c r="W25" s="624"/>
      <c r="X25" s="624"/>
      <c r="Y25" s="625"/>
      <c r="Z25" s="626">
        <v>11.5</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860506</v>
      </c>
      <c r="CS25" s="655"/>
      <c r="CT25" s="655"/>
      <c r="CU25" s="655"/>
      <c r="CV25" s="655"/>
      <c r="CW25" s="655"/>
      <c r="CX25" s="655"/>
      <c r="CY25" s="656"/>
      <c r="CZ25" s="657">
        <v>17.899999999999999</v>
      </c>
      <c r="DA25" s="658"/>
      <c r="DB25" s="658"/>
      <c r="DC25" s="659"/>
      <c r="DD25" s="632">
        <v>789840</v>
      </c>
      <c r="DE25" s="655"/>
      <c r="DF25" s="655"/>
      <c r="DG25" s="655"/>
      <c r="DH25" s="655"/>
      <c r="DI25" s="655"/>
      <c r="DJ25" s="655"/>
      <c r="DK25" s="656"/>
      <c r="DL25" s="632">
        <v>781593</v>
      </c>
      <c r="DM25" s="655"/>
      <c r="DN25" s="655"/>
      <c r="DO25" s="655"/>
      <c r="DP25" s="655"/>
      <c r="DQ25" s="655"/>
      <c r="DR25" s="655"/>
      <c r="DS25" s="655"/>
      <c r="DT25" s="655"/>
      <c r="DU25" s="655"/>
      <c r="DV25" s="656"/>
      <c r="DW25" s="628">
        <v>27.3</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536833</v>
      </c>
      <c r="CS26" s="624"/>
      <c r="CT26" s="624"/>
      <c r="CU26" s="624"/>
      <c r="CV26" s="624"/>
      <c r="CW26" s="624"/>
      <c r="CX26" s="624"/>
      <c r="CY26" s="625"/>
      <c r="CZ26" s="657">
        <v>11.1</v>
      </c>
      <c r="DA26" s="658"/>
      <c r="DB26" s="658"/>
      <c r="DC26" s="659"/>
      <c r="DD26" s="632">
        <v>484621</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331383</v>
      </c>
      <c r="S27" s="624"/>
      <c r="T27" s="624"/>
      <c r="U27" s="624"/>
      <c r="V27" s="624"/>
      <c r="W27" s="624"/>
      <c r="X27" s="624"/>
      <c r="Y27" s="625"/>
      <c r="Z27" s="626">
        <v>6.6</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469327</v>
      </c>
      <c r="BH27" s="624"/>
      <c r="BI27" s="624"/>
      <c r="BJ27" s="624"/>
      <c r="BK27" s="624"/>
      <c r="BL27" s="624"/>
      <c r="BM27" s="624"/>
      <c r="BN27" s="625"/>
      <c r="BO27" s="626">
        <v>100</v>
      </c>
      <c r="BP27" s="626"/>
      <c r="BQ27" s="626"/>
      <c r="BR27" s="626"/>
      <c r="BS27" s="632">
        <v>609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234659</v>
      </c>
      <c r="CS27" s="655"/>
      <c r="CT27" s="655"/>
      <c r="CU27" s="655"/>
      <c r="CV27" s="655"/>
      <c r="CW27" s="655"/>
      <c r="CX27" s="655"/>
      <c r="CY27" s="656"/>
      <c r="CZ27" s="657">
        <v>4.9000000000000004</v>
      </c>
      <c r="DA27" s="658"/>
      <c r="DB27" s="658"/>
      <c r="DC27" s="659"/>
      <c r="DD27" s="632">
        <v>82504</v>
      </c>
      <c r="DE27" s="655"/>
      <c r="DF27" s="655"/>
      <c r="DG27" s="655"/>
      <c r="DH27" s="655"/>
      <c r="DI27" s="655"/>
      <c r="DJ27" s="655"/>
      <c r="DK27" s="656"/>
      <c r="DL27" s="632">
        <v>64473</v>
      </c>
      <c r="DM27" s="655"/>
      <c r="DN27" s="655"/>
      <c r="DO27" s="655"/>
      <c r="DP27" s="655"/>
      <c r="DQ27" s="655"/>
      <c r="DR27" s="655"/>
      <c r="DS27" s="655"/>
      <c r="DT27" s="655"/>
      <c r="DU27" s="655"/>
      <c r="DV27" s="656"/>
      <c r="DW27" s="628">
        <v>2.2999999999999998</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5530</v>
      </c>
      <c r="S28" s="624"/>
      <c r="T28" s="624"/>
      <c r="U28" s="624"/>
      <c r="V28" s="624"/>
      <c r="W28" s="624"/>
      <c r="X28" s="624"/>
      <c r="Y28" s="625"/>
      <c r="Z28" s="626">
        <v>0.1</v>
      </c>
      <c r="AA28" s="626"/>
      <c r="AB28" s="626"/>
      <c r="AC28" s="626"/>
      <c r="AD28" s="627">
        <v>4623</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556550</v>
      </c>
      <c r="CS28" s="624"/>
      <c r="CT28" s="624"/>
      <c r="CU28" s="624"/>
      <c r="CV28" s="624"/>
      <c r="CW28" s="624"/>
      <c r="CX28" s="624"/>
      <c r="CY28" s="625"/>
      <c r="CZ28" s="657">
        <v>11.5</v>
      </c>
      <c r="DA28" s="658"/>
      <c r="DB28" s="658"/>
      <c r="DC28" s="659"/>
      <c r="DD28" s="632">
        <v>547649</v>
      </c>
      <c r="DE28" s="624"/>
      <c r="DF28" s="624"/>
      <c r="DG28" s="624"/>
      <c r="DH28" s="624"/>
      <c r="DI28" s="624"/>
      <c r="DJ28" s="624"/>
      <c r="DK28" s="625"/>
      <c r="DL28" s="632">
        <v>547649</v>
      </c>
      <c r="DM28" s="624"/>
      <c r="DN28" s="624"/>
      <c r="DO28" s="624"/>
      <c r="DP28" s="624"/>
      <c r="DQ28" s="624"/>
      <c r="DR28" s="624"/>
      <c r="DS28" s="624"/>
      <c r="DT28" s="624"/>
      <c r="DU28" s="624"/>
      <c r="DV28" s="625"/>
      <c r="DW28" s="628">
        <v>19.2</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145928</v>
      </c>
      <c r="S29" s="624"/>
      <c r="T29" s="624"/>
      <c r="U29" s="624"/>
      <c r="V29" s="624"/>
      <c r="W29" s="624"/>
      <c r="X29" s="624"/>
      <c r="Y29" s="625"/>
      <c r="Z29" s="626">
        <v>2.9</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556546</v>
      </c>
      <c r="CS29" s="655"/>
      <c r="CT29" s="655"/>
      <c r="CU29" s="655"/>
      <c r="CV29" s="655"/>
      <c r="CW29" s="655"/>
      <c r="CX29" s="655"/>
      <c r="CY29" s="656"/>
      <c r="CZ29" s="657">
        <v>11.5</v>
      </c>
      <c r="DA29" s="658"/>
      <c r="DB29" s="658"/>
      <c r="DC29" s="659"/>
      <c r="DD29" s="632">
        <v>547645</v>
      </c>
      <c r="DE29" s="655"/>
      <c r="DF29" s="655"/>
      <c r="DG29" s="655"/>
      <c r="DH29" s="655"/>
      <c r="DI29" s="655"/>
      <c r="DJ29" s="655"/>
      <c r="DK29" s="656"/>
      <c r="DL29" s="632">
        <v>547645</v>
      </c>
      <c r="DM29" s="655"/>
      <c r="DN29" s="655"/>
      <c r="DO29" s="655"/>
      <c r="DP29" s="655"/>
      <c r="DQ29" s="655"/>
      <c r="DR29" s="655"/>
      <c r="DS29" s="655"/>
      <c r="DT29" s="655"/>
      <c r="DU29" s="655"/>
      <c r="DV29" s="656"/>
      <c r="DW29" s="628">
        <v>19.2</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73272</v>
      </c>
      <c r="S30" s="624"/>
      <c r="T30" s="624"/>
      <c r="U30" s="624"/>
      <c r="V30" s="624"/>
      <c r="W30" s="624"/>
      <c r="X30" s="624"/>
      <c r="Y30" s="625"/>
      <c r="Z30" s="626">
        <v>1.5</v>
      </c>
      <c r="AA30" s="626"/>
      <c r="AB30" s="626"/>
      <c r="AC30" s="626"/>
      <c r="AD30" s="627" t="s">
        <v>111</v>
      </c>
      <c r="AE30" s="627"/>
      <c r="AF30" s="627"/>
      <c r="AG30" s="627"/>
      <c r="AH30" s="627"/>
      <c r="AI30" s="627"/>
      <c r="AJ30" s="627"/>
      <c r="AK30" s="627"/>
      <c r="AL30" s="628" t="s">
        <v>111</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98.5</v>
      </c>
      <c r="BH30" s="682"/>
      <c r="BI30" s="682"/>
      <c r="BJ30" s="682"/>
      <c r="BK30" s="682"/>
      <c r="BL30" s="682"/>
      <c r="BM30" s="618">
        <v>95.5</v>
      </c>
      <c r="BN30" s="682"/>
      <c r="BO30" s="682"/>
      <c r="BP30" s="682"/>
      <c r="BQ30" s="683"/>
      <c r="BR30" s="681">
        <v>98.8</v>
      </c>
      <c r="BS30" s="682"/>
      <c r="BT30" s="682"/>
      <c r="BU30" s="682"/>
      <c r="BV30" s="682"/>
      <c r="BW30" s="682"/>
      <c r="BX30" s="618">
        <v>95.3</v>
      </c>
      <c r="BY30" s="682"/>
      <c r="BZ30" s="682"/>
      <c r="CA30" s="682"/>
      <c r="CB30" s="683"/>
      <c r="CD30" s="686"/>
      <c r="CE30" s="687"/>
      <c r="CF30" s="637" t="s">
        <v>292</v>
      </c>
      <c r="CG30" s="638"/>
      <c r="CH30" s="638"/>
      <c r="CI30" s="638"/>
      <c r="CJ30" s="638"/>
      <c r="CK30" s="638"/>
      <c r="CL30" s="638"/>
      <c r="CM30" s="638"/>
      <c r="CN30" s="638"/>
      <c r="CO30" s="638"/>
      <c r="CP30" s="638"/>
      <c r="CQ30" s="639"/>
      <c r="CR30" s="623">
        <v>507517</v>
      </c>
      <c r="CS30" s="624"/>
      <c r="CT30" s="624"/>
      <c r="CU30" s="624"/>
      <c r="CV30" s="624"/>
      <c r="CW30" s="624"/>
      <c r="CX30" s="624"/>
      <c r="CY30" s="625"/>
      <c r="CZ30" s="657">
        <v>10.5</v>
      </c>
      <c r="DA30" s="658"/>
      <c r="DB30" s="658"/>
      <c r="DC30" s="659"/>
      <c r="DD30" s="632">
        <v>498616</v>
      </c>
      <c r="DE30" s="624"/>
      <c r="DF30" s="624"/>
      <c r="DG30" s="624"/>
      <c r="DH30" s="624"/>
      <c r="DI30" s="624"/>
      <c r="DJ30" s="624"/>
      <c r="DK30" s="625"/>
      <c r="DL30" s="632">
        <v>498616</v>
      </c>
      <c r="DM30" s="624"/>
      <c r="DN30" s="624"/>
      <c r="DO30" s="624"/>
      <c r="DP30" s="624"/>
      <c r="DQ30" s="624"/>
      <c r="DR30" s="624"/>
      <c r="DS30" s="624"/>
      <c r="DT30" s="624"/>
      <c r="DU30" s="624"/>
      <c r="DV30" s="625"/>
      <c r="DW30" s="628">
        <v>17.399999999999999</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68631</v>
      </c>
      <c r="S31" s="624"/>
      <c r="T31" s="624"/>
      <c r="U31" s="624"/>
      <c r="V31" s="624"/>
      <c r="W31" s="624"/>
      <c r="X31" s="624"/>
      <c r="Y31" s="625"/>
      <c r="Z31" s="626">
        <v>1.4</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98.6</v>
      </c>
      <c r="BH31" s="655"/>
      <c r="BI31" s="655"/>
      <c r="BJ31" s="655"/>
      <c r="BK31" s="655"/>
      <c r="BL31" s="655"/>
      <c r="BM31" s="629">
        <v>95.5</v>
      </c>
      <c r="BN31" s="679"/>
      <c r="BO31" s="679"/>
      <c r="BP31" s="679"/>
      <c r="BQ31" s="680"/>
      <c r="BR31" s="678">
        <v>98.4</v>
      </c>
      <c r="BS31" s="655"/>
      <c r="BT31" s="655"/>
      <c r="BU31" s="655"/>
      <c r="BV31" s="655"/>
      <c r="BW31" s="655"/>
      <c r="BX31" s="629">
        <v>94.1</v>
      </c>
      <c r="BY31" s="679"/>
      <c r="BZ31" s="679"/>
      <c r="CA31" s="679"/>
      <c r="CB31" s="680"/>
      <c r="CD31" s="686"/>
      <c r="CE31" s="687"/>
      <c r="CF31" s="637" t="s">
        <v>296</v>
      </c>
      <c r="CG31" s="638"/>
      <c r="CH31" s="638"/>
      <c r="CI31" s="638"/>
      <c r="CJ31" s="638"/>
      <c r="CK31" s="638"/>
      <c r="CL31" s="638"/>
      <c r="CM31" s="638"/>
      <c r="CN31" s="638"/>
      <c r="CO31" s="638"/>
      <c r="CP31" s="638"/>
      <c r="CQ31" s="639"/>
      <c r="CR31" s="623">
        <v>49029</v>
      </c>
      <c r="CS31" s="655"/>
      <c r="CT31" s="655"/>
      <c r="CU31" s="655"/>
      <c r="CV31" s="655"/>
      <c r="CW31" s="655"/>
      <c r="CX31" s="655"/>
      <c r="CY31" s="656"/>
      <c r="CZ31" s="657">
        <v>1</v>
      </c>
      <c r="DA31" s="658"/>
      <c r="DB31" s="658"/>
      <c r="DC31" s="659"/>
      <c r="DD31" s="632">
        <v>49029</v>
      </c>
      <c r="DE31" s="655"/>
      <c r="DF31" s="655"/>
      <c r="DG31" s="655"/>
      <c r="DH31" s="655"/>
      <c r="DI31" s="655"/>
      <c r="DJ31" s="655"/>
      <c r="DK31" s="656"/>
      <c r="DL31" s="632">
        <v>49029</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25815</v>
      </c>
      <c r="S32" s="624"/>
      <c r="T32" s="624"/>
      <c r="U32" s="624"/>
      <c r="V32" s="624"/>
      <c r="W32" s="624"/>
      <c r="X32" s="624"/>
      <c r="Y32" s="625"/>
      <c r="Z32" s="626">
        <v>0.5</v>
      </c>
      <c r="AA32" s="626"/>
      <c r="AB32" s="626"/>
      <c r="AC32" s="626"/>
      <c r="AD32" s="627">
        <v>956</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98.2</v>
      </c>
      <c r="BH32" s="691"/>
      <c r="BI32" s="691"/>
      <c r="BJ32" s="691"/>
      <c r="BK32" s="691"/>
      <c r="BL32" s="691"/>
      <c r="BM32" s="692">
        <v>94.9</v>
      </c>
      <c r="BN32" s="691"/>
      <c r="BO32" s="691"/>
      <c r="BP32" s="691"/>
      <c r="BQ32" s="693"/>
      <c r="BR32" s="690">
        <v>99.1</v>
      </c>
      <c r="BS32" s="691"/>
      <c r="BT32" s="691"/>
      <c r="BU32" s="691"/>
      <c r="BV32" s="691"/>
      <c r="BW32" s="691"/>
      <c r="BX32" s="692">
        <v>95.6</v>
      </c>
      <c r="BY32" s="691"/>
      <c r="BZ32" s="691"/>
      <c r="CA32" s="691"/>
      <c r="CB32" s="693"/>
      <c r="CD32" s="688"/>
      <c r="CE32" s="689"/>
      <c r="CF32" s="637" t="s">
        <v>299</v>
      </c>
      <c r="CG32" s="638"/>
      <c r="CH32" s="638"/>
      <c r="CI32" s="638"/>
      <c r="CJ32" s="638"/>
      <c r="CK32" s="638"/>
      <c r="CL32" s="638"/>
      <c r="CM32" s="638"/>
      <c r="CN32" s="638"/>
      <c r="CO32" s="638"/>
      <c r="CP32" s="638"/>
      <c r="CQ32" s="639"/>
      <c r="CR32" s="623">
        <v>4</v>
      </c>
      <c r="CS32" s="624"/>
      <c r="CT32" s="624"/>
      <c r="CU32" s="624"/>
      <c r="CV32" s="624"/>
      <c r="CW32" s="624"/>
      <c r="CX32" s="624"/>
      <c r="CY32" s="625"/>
      <c r="CZ32" s="657">
        <v>0</v>
      </c>
      <c r="DA32" s="658"/>
      <c r="DB32" s="658"/>
      <c r="DC32" s="659"/>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717049</v>
      </c>
      <c r="S33" s="624"/>
      <c r="T33" s="624"/>
      <c r="U33" s="624"/>
      <c r="V33" s="624"/>
      <c r="W33" s="624"/>
      <c r="X33" s="624"/>
      <c r="Y33" s="625"/>
      <c r="Z33" s="626">
        <v>14.3</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1971402</v>
      </c>
      <c r="CS33" s="655"/>
      <c r="CT33" s="655"/>
      <c r="CU33" s="655"/>
      <c r="CV33" s="655"/>
      <c r="CW33" s="655"/>
      <c r="CX33" s="655"/>
      <c r="CY33" s="656"/>
      <c r="CZ33" s="657">
        <v>40.9</v>
      </c>
      <c r="DA33" s="658"/>
      <c r="DB33" s="658"/>
      <c r="DC33" s="659"/>
      <c r="DD33" s="632">
        <v>1463354</v>
      </c>
      <c r="DE33" s="655"/>
      <c r="DF33" s="655"/>
      <c r="DG33" s="655"/>
      <c r="DH33" s="655"/>
      <c r="DI33" s="655"/>
      <c r="DJ33" s="655"/>
      <c r="DK33" s="656"/>
      <c r="DL33" s="632">
        <v>1104426</v>
      </c>
      <c r="DM33" s="655"/>
      <c r="DN33" s="655"/>
      <c r="DO33" s="655"/>
      <c r="DP33" s="655"/>
      <c r="DQ33" s="655"/>
      <c r="DR33" s="655"/>
      <c r="DS33" s="655"/>
      <c r="DT33" s="655"/>
      <c r="DU33" s="655"/>
      <c r="DV33" s="656"/>
      <c r="DW33" s="628">
        <v>38.6</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664374</v>
      </c>
      <c r="CS34" s="624"/>
      <c r="CT34" s="624"/>
      <c r="CU34" s="624"/>
      <c r="CV34" s="624"/>
      <c r="CW34" s="624"/>
      <c r="CX34" s="624"/>
      <c r="CY34" s="625"/>
      <c r="CZ34" s="657">
        <v>13.8</v>
      </c>
      <c r="DA34" s="658"/>
      <c r="DB34" s="658"/>
      <c r="DC34" s="659"/>
      <c r="DD34" s="632">
        <v>463422</v>
      </c>
      <c r="DE34" s="624"/>
      <c r="DF34" s="624"/>
      <c r="DG34" s="624"/>
      <c r="DH34" s="624"/>
      <c r="DI34" s="624"/>
      <c r="DJ34" s="624"/>
      <c r="DK34" s="625"/>
      <c r="DL34" s="632">
        <v>300195</v>
      </c>
      <c r="DM34" s="624"/>
      <c r="DN34" s="624"/>
      <c r="DO34" s="624"/>
      <c r="DP34" s="624"/>
      <c r="DQ34" s="624"/>
      <c r="DR34" s="624"/>
      <c r="DS34" s="624"/>
      <c r="DT34" s="624"/>
      <c r="DU34" s="624"/>
      <c r="DV34" s="625"/>
      <c r="DW34" s="628">
        <v>10.5</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142149</v>
      </c>
      <c r="S35" s="624"/>
      <c r="T35" s="624"/>
      <c r="U35" s="624"/>
      <c r="V35" s="624"/>
      <c r="W35" s="624"/>
      <c r="X35" s="624"/>
      <c r="Y35" s="625"/>
      <c r="Z35" s="626">
        <v>2.8</v>
      </c>
      <c r="AA35" s="626"/>
      <c r="AB35" s="626"/>
      <c r="AC35" s="626"/>
      <c r="AD35" s="627" t="s">
        <v>111</v>
      </c>
      <c r="AE35" s="627"/>
      <c r="AF35" s="627"/>
      <c r="AG35" s="627"/>
      <c r="AH35" s="627"/>
      <c r="AI35" s="627"/>
      <c r="AJ35" s="627"/>
      <c r="AK35" s="627"/>
      <c r="AL35" s="628" t="s">
        <v>111</v>
      </c>
      <c r="AM35" s="629"/>
      <c r="AN35" s="629"/>
      <c r="AO35" s="630"/>
      <c r="AP35" s="186"/>
      <c r="AQ35" s="634" t="s">
        <v>307</v>
      </c>
      <c r="AR35" s="635"/>
      <c r="AS35" s="635"/>
      <c r="AT35" s="635"/>
      <c r="AU35" s="635"/>
      <c r="AV35" s="635"/>
      <c r="AW35" s="635"/>
      <c r="AX35" s="635"/>
      <c r="AY35" s="636"/>
      <c r="AZ35" s="612">
        <v>574906</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628</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23683</v>
      </c>
      <c r="CS35" s="655"/>
      <c r="CT35" s="655"/>
      <c r="CU35" s="655"/>
      <c r="CV35" s="655"/>
      <c r="CW35" s="655"/>
      <c r="CX35" s="655"/>
      <c r="CY35" s="656"/>
      <c r="CZ35" s="657">
        <v>0.5</v>
      </c>
      <c r="DA35" s="658"/>
      <c r="DB35" s="658"/>
      <c r="DC35" s="659"/>
      <c r="DD35" s="632">
        <v>17766</v>
      </c>
      <c r="DE35" s="655"/>
      <c r="DF35" s="655"/>
      <c r="DG35" s="655"/>
      <c r="DH35" s="655"/>
      <c r="DI35" s="655"/>
      <c r="DJ35" s="655"/>
      <c r="DK35" s="656"/>
      <c r="DL35" s="632">
        <v>10324</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5023945</v>
      </c>
      <c r="S36" s="696"/>
      <c r="T36" s="696"/>
      <c r="U36" s="696"/>
      <c r="V36" s="696"/>
      <c r="W36" s="696"/>
      <c r="X36" s="696"/>
      <c r="Y36" s="697"/>
      <c r="Z36" s="698">
        <v>100</v>
      </c>
      <c r="AA36" s="698"/>
      <c r="AB36" s="698"/>
      <c r="AC36" s="698"/>
      <c r="AD36" s="699">
        <v>2716443</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103120</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-12862</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553481</v>
      </c>
      <c r="CS36" s="624"/>
      <c r="CT36" s="624"/>
      <c r="CU36" s="624"/>
      <c r="CV36" s="624"/>
      <c r="CW36" s="624"/>
      <c r="CX36" s="624"/>
      <c r="CY36" s="625"/>
      <c r="CZ36" s="657">
        <v>11.5</v>
      </c>
      <c r="DA36" s="658"/>
      <c r="DB36" s="658"/>
      <c r="DC36" s="659"/>
      <c r="DD36" s="632">
        <v>463061</v>
      </c>
      <c r="DE36" s="624"/>
      <c r="DF36" s="624"/>
      <c r="DG36" s="624"/>
      <c r="DH36" s="624"/>
      <c r="DI36" s="624"/>
      <c r="DJ36" s="624"/>
      <c r="DK36" s="625"/>
      <c r="DL36" s="632">
        <v>351075</v>
      </c>
      <c r="DM36" s="624"/>
      <c r="DN36" s="624"/>
      <c r="DO36" s="624"/>
      <c r="DP36" s="624"/>
      <c r="DQ36" s="624"/>
      <c r="DR36" s="624"/>
      <c r="DS36" s="624"/>
      <c r="DT36" s="624"/>
      <c r="DU36" s="624"/>
      <c r="DV36" s="625"/>
      <c r="DW36" s="628">
        <v>12.3</v>
      </c>
      <c r="DX36" s="653"/>
      <c r="DY36" s="653"/>
      <c r="DZ36" s="653"/>
      <c r="EA36" s="653"/>
      <c r="EB36" s="653"/>
      <c r="EC36" s="654"/>
    </row>
    <row r="37" spans="2:133" ht="11.25" customHeight="1">
      <c r="AQ37" s="702" t="s">
        <v>314</v>
      </c>
      <c r="AR37" s="703"/>
      <c r="AS37" s="703"/>
      <c r="AT37" s="703"/>
      <c r="AU37" s="703"/>
      <c r="AV37" s="703"/>
      <c r="AW37" s="703"/>
      <c r="AX37" s="703"/>
      <c r="AY37" s="704"/>
      <c r="AZ37" s="623">
        <v>45565</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1045</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276398</v>
      </c>
      <c r="CS37" s="655"/>
      <c r="CT37" s="655"/>
      <c r="CU37" s="655"/>
      <c r="CV37" s="655"/>
      <c r="CW37" s="655"/>
      <c r="CX37" s="655"/>
      <c r="CY37" s="656"/>
      <c r="CZ37" s="657">
        <v>5.7</v>
      </c>
      <c r="DA37" s="658"/>
      <c r="DB37" s="658"/>
      <c r="DC37" s="659"/>
      <c r="DD37" s="632">
        <v>272395</v>
      </c>
      <c r="DE37" s="655"/>
      <c r="DF37" s="655"/>
      <c r="DG37" s="655"/>
      <c r="DH37" s="655"/>
      <c r="DI37" s="655"/>
      <c r="DJ37" s="655"/>
      <c r="DK37" s="656"/>
      <c r="DL37" s="632">
        <v>269006</v>
      </c>
      <c r="DM37" s="655"/>
      <c r="DN37" s="655"/>
      <c r="DO37" s="655"/>
      <c r="DP37" s="655"/>
      <c r="DQ37" s="655"/>
      <c r="DR37" s="655"/>
      <c r="DS37" s="655"/>
      <c r="DT37" s="655"/>
      <c r="DU37" s="655"/>
      <c r="DV37" s="656"/>
      <c r="DW37" s="628">
        <v>9.4</v>
      </c>
      <c r="DX37" s="653"/>
      <c r="DY37" s="653"/>
      <c r="DZ37" s="653"/>
      <c r="EA37" s="653"/>
      <c r="EB37" s="653"/>
      <c r="EC37" s="654"/>
    </row>
    <row r="38" spans="2:133" ht="11.25" customHeight="1">
      <c r="AQ38" s="702" t="s">
        <v>317</v>
      </c>
      <c r="AR38" s="703"/>
      <c r="AS38" s="703"/>
      <c r="AT38" s="703"/>
      <c r="AU38" s="703"/>
      <c r="AV38" s="703"/>
      <c r="AW38" s="703"/>
      <c r="AX38" s="703"/>
      <c r="AY38" s="704"/>
      <c r="AZ38" s="623">
        <v>116</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1647</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574790</v>
      </c>
      <c r="CS38" s="624"/>
      <c r="CT38" s="624"/>
      <c r="CU38" s="624"/>
      <c r="CV38" s="624"/>
      <c r="CW38" s="624"/>
      <c r="CX38" s="624"/>
      <c r="CY38" s="625"/>
      <c r="CZ38" s="657">
        <v>11.9</v>
      </c>
      <c r="DA38" s="658"/>
      <c r="DB38" s="658"/>
      <c r="DC38" s="659"/>
      <c r="DD38" s="632">
        <v>514476</v>
      </c>
      <c r="DE38" s="624"/>
      <c r="DF38" s="624"/>
      <c r="DG38" s="624"/>
      <c r="DH38" s="624"/>
      <c r="DI38" s="624"/>
      <c r="DJ38" s="624"/>
      <c r="DK38" s="625"/>
      <c r="DL38" s="632">
        <v>442832</v>
      </c>
      <c r="DM38" s="624"/>
      <c r="DN38" s="624"/>
      <c r="DO38" s="624"/>
      <c r="DP38" s="624"/>
      <c r="DQ38" s="624"/>
      <c r="DR38" s="624"/>
      <c r="DS38" s="624"/>
      <c r="DT38" s="624"/>
      <c r="DU38" s="624"/>
      <c r="DV38" s="625"/>
      <c r="DW38" s="628">
        <v>15.5</v>
      </c>
      <c r="DX38" s="653"/>
      <c r="DY38" s="653"/>
      <c r="DZ38" s="653"/>
      <c r="EA38" s="653"/>
      <c r="EB38" s="653"/>
      <c r="EC38" s="654"/>
    </row>
    <row r="39" spans="2:133" ht="11.25" customHeight="1">
      <c r="AQ39" s="702" t="s">
        <v>320</v>
      </c>
      <c r="AR39" s="703"/>
      <c r="AS39" s="703"/>
      <c r="AT39" s="703"/>
      <c r="AU39" s="703"/>
      <c r="AV39" s="703"/>
      <c r="AW39" s="703"/>
      <c r="AX39" s="703"/>
      <c r="AY39" s="704"/>
      <c r="AZ39" s="623" t="s">
        <v>321</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78</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154924</v>
      </c>
      <c r="CS39" s="655"/>
      <c r="CT39" s="655"/>
      <c r="CU39" s="655"/>
      <c r="CV39" s="655"/>
      <c r="CW39" s="655"/>
      <c r="CX39" s="655"/>
      <c r="CY39" s="656"/>
      <c r="CZ39" s="657">
        <v>3.2</v>
      </c>
      <c r="DA39" s="658"/>
      <c r="DB39" s="658"/>
      <c r="DC39" s="659"/>
      <c r="DD39" s="632">
        <v>4479</v>
      </c>
      <c r="DE39" s="655"/>
      <c r="DF39" s="655"/>
      <c r="DG39" s="655"/>
      <c r="DH39" s="655"/>
      <c r="DI39" s="655"/>
      <c r="DJ39" s="655"/>
      <c r="DK39" s="656"/>
      <c r="DL39" s="632" t="s">
        <v>321</v>
      </c>
      <c r="DM39" s="655"/>
      <c r="DN39" s="655"/>
      <c r="DO39" s="655"/>
      <c r="DP39" s="655"/>
      <c r="DQ39" s="655"/>
      <c r="DR39" s="655"/>
      <c r="DS39" s="655"/>
      <c r="DT39" s="655"/>
      <c r="DU39" s="655"/>
      <c r="DV39" s="656"/>
      <c r="DW39" s="628" t="s">
        <v>321</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63944</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102</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150</v>
      </c>
      <c r="CS40" s="624"/>
      <c r="CT40" s="624"/>
      <c r="CU40" s="624"/>
      <c r="CV40" s="624"/>
      <c r="CW40" s="624"/>
      <c r="CX40" s="624"/>
      <c r="CY40" s="625"/>
      <c r="CZ40" s="657">
        <v>0</v>
      </c>
      <c r="DA40" s="658"/>
      <c r="DB40" s="658"/>
      <c r="DC40" s="659"/>
      <c r="DD40" s="632">
        <v>150</v>
      </c>
      <c r="DE40" s="624"/>
      <c r="DF40" s="624"/>
      <c r="DG40" s="624"/>
      <c r="DH40" s="624"/>
      <c r="DI40" s="624"/>
      <c r="DJ40" s="624"/>
      <c r="DK40" s="625"/>
      <c r="DL40" s="632" t="s">
        <v>321</v>
      </c>
      <c r="DM40" s="624"/>
      <c r="DN40" s="624"/>
      <c r="DO40" s="624"/>
      <c r="DP40" s="624"/>
      <c r="DQ40" s="624"/>
      <c r="DR40" s="624"/>
      <c r="DS40" s="624"/>
      <c r="DT40" s="624"/>
      <c r="DU40" s="624"/>
      <c r="DV40" s="625"/>
      <c r="DW40" s="628" t="s">
        <v>321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362161</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330</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1195971</v>
      </c>
      <c r="CS42" s="624"/>
      <c r="CT42" s="624"/>
      <c r="CU42" s="624"/>
      <c r="CV42" s="624"/>
      <c r="CW42" s="624"/>
      <c r="CX42" s="624"/>
      <c r="CY42" s="625"/>
      <c r="CZ42" s="657">
        <v>24.8</v>
      </c>
      <c r="DA42" s="706"/>
      <c r="DB42" s="706"/>
      <c r="DC42" s="707"/>
      <c r="DD42" s="632">
        <v>152338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9897</v>
      </c>
      <c r="CS43" s="655"/>
      <c r="CT43" s="655"/>
      <c r="CU43" s="655"/>
      <c r="CV43" s="655"/>
      <c r="CW43" s="655"/>
      <c r="CX43" s="655"/>
      <c r="CY43" s="656"/>
      <c r="CZ43" s="657">
        <v>0.2</v>
      </c>
      <c r="DA43" s="658"/>
      <c r="DB43" s="658"/>
      <c r="DC43" s="659"/>
      <c r="DD43" s="632">
        <v>442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336</v>
      </c>
      <c r="CD44" s="729" t="s">
        <v>287</v>
      </c>
      <c r="CE44" s="730"/>
      <c r="CF44" s="620" t="s">
        <v>337</v>
      </c>
      <c r="CG44" s="621"/>
      <c r="CH44" s="621"/>
      <c r="CI44" s="621"/>
      <c r="CJ44" s="621"/>
      <c r="CK44" s="621"/>
      <c r="CL44" s="621"/>
      <c r="CM44" s="621"/>
      <c r="CN44" s="621"/>
      <c r="CO44" s="621"/>
      <c r="CP44" s="621"/>
      <c r="CQ44" s="622"/>
      <c r="CR44" s="623">
        <v>1122841</v>
      </c>
      <c r="CS44" s="624"/>
      <c r="CT44" s="624"/>
      <c r="CU44" s="624"/>
      <c r="CV44" s="624"/>
      <c r="CW44" s="624"/>
      <c r="CX44" s="624"/>
      <c r="CY44" s="625"/>
      <c r="CZ44" s="657">
        <v>23.3</v>
      </c>
      <c r="DA44" s="706"/>
      <c r="DB44" s="706"/>
      <c r="DC44" s="707"/>
      <c r="DD44" s="632">
        <v>148745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338</v>
      </c>
      <c r="CG45" s="621"/>
      <c r="CH45" s="621"/>
      <c r="CI45" s="621"/>
      <c r="CJ45" s="621"/>
      <c r="CK45" s="621"/>
      <c r="CL45" s="621"/>
      <c r="CM45" s="621"/>
      <c r="CN45" s="621"/>
      <c r="CO45" s="621"/>
      <c r="CP45" s="621"/>
      <c r="CQ45" s="622"/>
      <c r="CR45" s="623">
        <v>626932</v>
      </c>
      <c r="CS45" s="655"/>
      <c r="CT45" s="655"/>
      <c r="CU45" s="655"/>
      <c r="CV45" s="655"/>
      <c r="CW45" s="655"/>
      <c r="CX45" s="655"/>
      <c r="CY45" s="656"/>
      <c r="CZ45" s="657">
        <v>13</v>
      </c>
      <c r="DA45" s="658"/>
      <c r="DB45" s="658"/>
      <c r="DC45" s="659"/>
      <c r="DD45" s="632">
        <v>2264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339</v>
      </c>
      <c r="CG46" s="621"/>
      <c r="CH46" s="621"/>
      <c r="CI46" s="621"/>
      <c r="CJ46" s="621"/>
      <c r="CK46" s="621"/>
      <c r="CL46" s="621"/>
      <c r="CM46" s="621"/>
      <c r="CN46" s="621"/>
      <c r="CO46" s="621"/>
      <c r="CP46" s="621"/>
      <c r="CQ46" s="622"/>
      <c r="CR46" s="623">
        <v>492063</v>
      </c>
      <c r="CS46" s="624"/>
      <c r="CT46" s="624"/>
      <c r="CU46" s="624"/>
      <c r="CV46" s="624"/>
      <c r="CW46" s="624"/>
      <c r="CX46" s="624"/>
      <c r="CY46" s="625"/>
      <c r="CZ46" s="657">
        <v>10.199999999999999</v>
      </c>
      <c r="DA46" s="706"/>
      <c r="DB46" s="706"/>
      <c r="DC46" s="707"/>
      <c r="DD46" s="632">
        <v>144714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340</v>
      </c>
      <c r="CG47" s="621"/>
      <c r="CH47" s="621"/>
      <c r="CI47" s="621"/>
      <c r="CJ47" s="621"/>
      <c r="CK47" s="621"/>
      <c r="CL47" s="621"/>
      <c r="CM47" s="621"/>
      <c r="CN47" s="621"/>
      <c r="CO47" s="621"/>
      <c r="CP47" s="621"/>
      <c r="CQ47" s="622"/>
      <c r="CR47" s="623">
        <v>73130</v>
      </c>
      <c r="CS47" s="655"/>
      <c r="CT47" s="655"/>
      <c r="CU47" s="655"/>
      <c r="CV47" s="655"/>
      <c r="CW47" s="655"/>
      <c r="CX47" s="655"/>
      <c r="CY47" s="656"/>
      <c r="CZ47" s="657">
        <v>1.5</v>
      </c>
      <c r="DA47" s="658"/>
      <c r="DB47" s="658"/>
      <c r="DC47" s="659"/>
      <c r="DD47" s="632">
        <v>3593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341</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342</v>
      </c>
      <c r="CE49" s="667"/>
      <c r="CF49" s="667"/>
      <c r="CG49" s="667"/>
      <c r="CH49" s="667"/>
      <c r="CI49" s="667"/>
      <c r="CJ49" s="667"/>
      <c r="CK49" s="667"/>
      <c r="CL49" s="667"/>
      <c r="CM49" s="667"/>
      <c r="CN49" s="667"/>
      <c r="CO49" s="667"/>
      <c r="CP49" s="667"/>
      <c r="CQ49" s="668"/>
      <c r="CR49" s="695">
        <v>4819088</v>
      </c>
      <c r="CS49" s="691"/>
      <c r="CT49" s="691"/>
      <c r="CU49" s="691"/>
      <c r="CV49" s="691"/>
      <c r="CW49" s="691"/>
      <c r="CX49" s="691"/>
      <c r="CY49" s="718"/>
      <c r="CZ49" s="719">
        <v>100</v>
      </c>
      <c r="DA49" s="720"/>
      <c r="DB49" s="720"/>
      <c r="DC49" s="721"/>
      <c r="DD49" s="722">
        <v>3035685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365</v>
      </c>
      <c r="C7" s="750"/>
      <c r="D7" s="750"/>
      <c r="E7" s="750"/>
      <c r="F7" s="750"/>
      <c r="G7" s="750"/>
      <c r="H7" s="750"/>
      <c r="I7" s="750"/>
      <c r="J7" s="750"/>
      <c r="K7" s="750"/>
      <c r="L7" s="750"/>
      <c r="M7" s="750"/>
      <c r="N7" s="750"/>
      <c r="O7" s="750"/>
      <c r="P7" s="751"/>
      <c r="Q7" s="752">
        <v>5022</v>
      </c>
      <c r="R7" s="753"/>
      <c r="S7" s="753"/>
      <c r="T7" s="753"/>
      <c r="U7" s="753"/>
      <c r="V7" s="753">
        <v>4817</v>
      </c>
      <c r="W7" s="753"/>
      <c r="X7" s="753"/>
      <c r="Y7" s="753"/>
      <c r="Z7" s="753"/>
      <c r="AA7" s="753">
        <v>205</v>
      </c>
      <c r="AB7" s="753"/>
      <c r="AC7" s="753"/>
      <c r="AD7" s="753"/>
      <c r="AE7" s="754"/>
      <c r="AF7" s="755">
        <v>100</v>
      </c>
      <c r="AG7" s="756"/>
      <c r="AH7" s="756"/>
      <c r="AI7" s="756"/>
      <c r="AJ7" s="757"/>
      <c r="AK7" s="792">
        <v>73</v>
      </c>
      <c r="AL7" s="793"/>
      <c r="AM7" s="793"/>
      <c r="AN7" s="793"/>
      <c r="AO7" s="793"/>
      <c r="AP7" s="793">
        <v>6266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366</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t="s">
        <v>549</v>
      </c>
      <c r="AB8" s="777"/>
      <c r="AC8" s="777"/>
      <c r="AD8" s="777"/>
      <c r="AE8" s="778"/>
      <c r="AF8" s="779" t="s">
        <v>111</v>
      </c>
      <c r="AG8" s="780"/>
      <c r="AH8" s="780"/>
      <c r="AI8" s="780"/>
      <c r="AJ8" s="781"/>
      <c r="AK8" s="782" t="s">
        <v>549</v>
      </c>
      <c r="AL8" s="783"/>
      <c r="AM8" s="783"/>
      <c r="AN8" s="783"/>
      <c r="AO8" s="783"/>
      <c r="AP8" s="783" t="s">
        <v>549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367</v>
      </c>
      <c r="C9" s="774"/>
      <c r="D9" s="774"/>
      <c r="E9" s="774"/>
      <c r="F9" s="774"/>
      <c r="G9" s="774"/>
      <c r="H9" s="774"/>
      <c r="I9" s="774"/>
      <c r="J9" s="774"/>
      <c r="K9" s="774"/>
      <c r="L9" s="774"/>
      <c r="M9" s="774"/>
      <c r="N9" s="774"/>
      <c r="O9" s="774"/>
      <c r="P9" s="775"/>
      <c r="Q9" s="776">
        <v>22</v>
      </c>
      <c r="R9" s="777"/>
      <c r="S9" s="777"/>
      <c r="T9" s="777"/>
      <c r="U9" s="777"/>
      <c r="V9" s="777">
        <v>22</v>
      </c>
      <c r="W9" s="777"/>
      <c r="X9" s="777"/>
      <c r="Y9" s="777"/>
      <c r="Z9" s="777"/>
      <c r="AA9" s="777" t="s">
        <v>549</v>
      </c>
      <c r="AB9" s="777"/>
      <c r="AC9" s="777"/>
      <c r="AD9" s="777"/>
      <c r="AE9" s="778"/>
      <c r="AF9" s="779" t="s">
        <v>111</v>
      </c>
      <c r="AG9" s="780"/>
      <c r="AH9" s="780"/>
      <c r="AI9" s="780"/>
      <c r="AJ9" s="781"/>
      <c r="AK9" s="782">
        <v>20</v>
      </c>
      <c r="AL9" s="783"/>
      <c r="AM9" s="783"/>
      <c r="AN9" s="783"/>
      <c r="AO9" s="783"/>
      <c r="AP9" s="783" t="s">
        <v>549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368</v>
      </c>
      <c r="C10" s="774"/>
      <c r="D10" s="774"/>
      <c r="E10" s="774"/>
      <c r="F10" s="774"/>
      <c r="G10" s="774"/>
      <c r="H10" s="774"/>
      <c r="I10" s="774"/>
      <c r="J10" s="774"/>
      <c r="K10" s="774"/>
      <c r="L10" s="774"/>
      <c r="M10" s="774"/>
      <c r="N10" s="774"/>
      <c r="O10" s="774"/>
      <c r="P10" s="775"/>
      <c r="Q10" s="776">
        <v>0</v>
      </c>
      <c r="R10" s="777"/>
      <c r="S10" s="777"/>
      <c r="T10" s="777"/>
      <c r="U10" s="777"/>
      <c r="V10" s="777">
        <v>0</v>
      </c>
      <c r="W10" s="777"/>
      <c r="X10" s="777"/>
      <c r="Y10" s="777"/>
      <c r="Z10" s="777"/>
      <c r="AA10" s="777" t="s">
        <v>549</v>
      </c>
      <c r="AB10" s="777"/>
      <c r="AC10" s="777"/>
      <c r="AD10" s="777"/>
      <c r="AE10" s="778"/>
      <c r="AF10" s="779" t="s">
        <v>111</v>
      </c>
      <c r="AG10" s="780"/>
      <c r="AH10" s="780"/>
      <c r="AI10" s="780"/>
      <c r="AJ10" s="781"/>
      <c r="AK10" s="782" t="s">
        <v>549</v>
      </c>
      <c r="AL10" s="783"/>
      <c r="AM10" s="783"/>
      <c r="AN10" s="783"/>
      <c r="AO10" s="783"/>
      <c r="AP10" s="783" t="s">
        <v>549</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370</v>
      </c>
      <c r="B23" s="808" t="s">
        <v>371</v>
      </c>
      <c r="C23" s="809"/>
      <c r="D23" s="809"/>
      <c r="E23" s="809"/>
      <c r="F23" s="809"/>
      <c r="G23" s="809"/>
      <c r="H23" s="809"/>
      <c r="I23" s="809"/>
      <c r="J23" s="809"/>
      <c r="K23" s="809"/>
      <c r="L23" s="809"/>
      <c r="M23" s="809"/>
      <c r="N23" s="809"/>
      <c r="O23" s="809"/>
      <c r="P23" s="810"/>
      <c r="Q23" s="811">
        <v>5024</v>
      </c>
      <c r="R23" s="812"/>
      <c r="S23" s="812"/>
      <c r="T23" s="812"/>
      <c r="U23" s="812"/>
      <c r="V23" s="812">
        <v>4819</v>
      </c>
      <c r="W23" s="812"/>
      <c r="X23" s="812"/>
      <c r="Y23" s="812"/>
      <c r="Z23" s="812"/>
      <c r="AA23" s="812">
        <v>205</v>
      </c>
      <c r="AB23" s="812"/>
      <c r="AC23" s="812"/>
      <c r="AD23" s="812"/>
      <c r="AE23" s="813"/>
      <c r="AF23" s="814">
        <v>100</v>
      </c>
      <c r="AG23" s="812"/>
      <c r="AH23" s="812"/>
      <c r="AI23" s="812"/>
      <c r="AJ23" s="815"/>
      <c r="AK23" s="816"/>
      <c r="AL23" s="817"/>
      <c r="AM23" s="817"/>
      <c r="AN23" s="817"/>
      <c r="AO23" s="817"/>
      <c r="AP23" s="812">
        <v>6266</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348</v>
      </c>
      <c r="B26" s="759"/>
      <c r="C26" s="759"/>
      <c r="D26" s="759"/>
      <c r="E26" s="759"/>
      <c r="F26" s="759"/>
      <c r="G26" s="759"/>
      <c r="H26" s="759"/>
      <c r="I26" s="759"/>
      <c r="J26" s="759"/>
      <c r="K26" s="759"/>
      <c r="L26" s="759"/>
      <c r="M26" s="759"/>
      <c r="N26" s="759"/>
      <c r="O26" s="759"/>
      <c r="P26" s="760"/>
      <c r="Q26" s="735" t="s">
        <v>374</v>
      </c>
      <c r="R26" s="736"/>
      <c r="S26" s="736"/>
      <c r="T26" s="736"/>
      <c r="U26" s="737"/>
      <c r="V26" s="735" t="s">
        <v>375</v>
      </c>
      <c r="W26" s="736"/>
      <c r="X26" s="736"/>
      <c r="Y26" s="736"/>
      <c r="Z26" s="737"/>
      <c r="AA26" s="735" t="s">
        <v>376</v>
      </c>
      <c r="AB26" s="736"/>
      <c r="AC26" s="736"/>
      <c r="AD26" s="736"/>
      <c r="AE26" s="736"/>
      <c r="AF26" s="830" t="s">
        <v>377</v>
      </c>
      <c r="AG26" s="831"/>
      <c r="AH26" s="831"/>
      <c r="AI26" s="831"/>
      <c r="AJ26" s="832"/>
      <c r="AK26" s="736" t="s">
        <v>378</v>
      </c>
      <c r="AL26" s="736"/>
      <c r="AM26" s="736"/>
      <c r="AN26" s="736"/>
      <c r="AO26" s="737"/>
      <c r="AP26" s="735" t="s">
        <v>379</v>
      </c>
      <c r="AQ26" s="736"/>
      <c r="AR26" s="736"/>
      <c r="AS26" s="736"/>
      <c r="AT26" s="737"/>
      <c r="AU26" s="735" t="s">
        <v>380</v>
      </c>
      <c r="AV26" s="736"/>
      <c r="AW26" s="736"/>
      <c r="AX26" s="736"/>
      <c r="AY26" s="737"/>
      <c r="AZ26" s="735" t="s">
        <v>381</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382</v>
      </c>
      <c r="C28" s="750"/>
      <c r="D28" s="750"/>
      <c r="E28" s="750"/>
      <c r="F28" s="750"/>
      <c r="G28" s="750"/>
      <c r="H28" s="750"/>
      <c r="I28" s="750"/>
      <c r="J28" s="750"/>
      <c r="K28" s="750"/>
      <c r="L28" s="750"/>
      <c r="M28" s="750"/>
      <c r="N28" s="750"/>
      <c r="O28" s="750"/>
      <c r="P28" s="751"/>
      <c r="Q28" s="840">
        <v>895</v>
      </c>
      <c r="R28" s="841"/>
      <c r="S28" s="841"/>
      <c r="T28" s="841"/>
      <c r="U28" s="841"/>
      <c r="V28" s="841">
        <v>894</v>
      </c>
      <c r="W28" s="841"/>
      <c r="X28" s="841"/>
      <c r="Y28" s="841"/>
      <c r="Z28" s="841"/>
      <c r="AA28" s="841">
        <v>1</v>
      </c>
      <c r="AB28" s="841"/>
      <c r="AC28" s="841"/>
      <c r="AD28" s="841"/>
      <c r="AE28" s="842"/>
      <c r="AF28" s="843">
        <v>1</v>
      </c>
      <c r="AG28" s="841"/>
      <c r="AH28" s="841"/>
      <c r="AI28" s="841"/>
      <c r="AJ28" s="844"/>
      <c r="AK28" s="845">
        <v>95</v>
      </c>
      <c r="AL28" s="836"/>
      <c r="AM28" s="836"/>
      <c r="AN28" s="836"/>
      <c r="AO28" s="836"/>
      <c r="AP28" s="836" t="s">
        <v>549</v>
      </c>
      <c r="AQ28" s="836"/>
      <c r="AR28" s="836"/>
      <c r="AS28" s="836"/>
      <c r="AT28" s="836"/>
      <c r="AU28" s="836" t="s">
        <v>549</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383</v>
      </c>
      <c r="C29" s="774"/>
      <c r="D29" s="774"/>
      <c r="E29" s="774"/>
      <c r="F29" s="774"/>
      <c r="G29" s="774"/>
      <c r="H29" s="774"/>
      <c r="I29" s="774"/>
      <c r="J29" s="774"/>
      <c r="K29" s="774"/>
      <c r="L29" s="774"/>
      <c r="M29" s="774"/>
      <c r="N29" s="774"/>
      <c r="O29" s="774"/>
      <c r="P29" s="775"/>
      <c r="Q29" s="776">
        <v>1066</v>
      </c>
      <c r="R29" s="777"/>
      <c r="S29" s="777"/>
      <c r="T29" s="777"/>
      <c r="U29" s="777"/>
      <c r="V29" s="777">
        <v>1036</v>
      </c>
      <c r="W29" s="777"/>
      <c r="X29" s="777"/>
      <c r="Y29" s="777"/>
      <c r="Z29" s="777"/>
      <c r="AA29" s="777">
        <v>30</v>
      </c>
      <c r="AB29" s="777"/>
      <c r="AC29" s="777"/>
      <c r="AD29" s="777"/>
      <c r="AE29" s="778"/>
      <c r="AF29" s="779">
        <v>30</v>
      </c>
      <c r="AG29" s="780"/>
      <c r="AH29" s="780"/>
      <c r="AI29" s="780"/>
      <c r="AJ29" s="781"/>
      <c r="AK29" s="848">
        <v>167</v>
      </c>
      <c r="AL29" s="849"/>
      <c r="AM29" s="849"/>
      <c r="AN29" s="849"/>
      <c r="AO29" s="849"/>
      <c r="AP29" s="849" t="s">
        <v>549</v>
      </c>
      <c r="AQ29" s="849"/>
      <c r="AR29" s="849"/>
      <c r="AS29" s="849"/>
      <c r="AT29" s="849"/>
      <c r="AU29" s="849" t="s">
        <v>549</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384</v>
      </c>
      <c r="C30" s="774"/>
      <c r="D30" s="774"/>
      <c r="E30" s="774"/>
      <c r="F30" s="774"/>
      <c r="G30" s="774"/>
      <c r="H30" s="774"/>
      <c r="I30" s="774"/>
      <c r="J30" s="774"/>
      <c r="K30" s="774"/>
      <c r="L30" s="774"/>
      <c r="M30" s="774"/>
      <c r="N30" s="774"/>
      <c r="O30" s="774"/>
      <c r="P30" s="775"/>
      <c r="Q30" s="776">
        <v>106</v>
      </c>
      <c r="R30" s="777"/>
      <c r="S30" s="777"/>
      <c r="T30" s="777"/>
      <c r="U30" s="777"/>
      <c r="V30" s="777">
        <v>105</v>
      </c>
      <c r="W30" s="777"/>
      <c r="X30" s="777"/>
      <c r="Y30" s="777"/>
      <c r="Z30" s="777"/>
      <c r="AA30" s="777">
        <v>1</v>
      </c>
      <c r="AB30" s="777"/>
      <c r="AC30" s="777"/>
      <c r="AD30" s="777"/>
      <c r="AE30" s="778"/>
      <c r="AF30" s="779">
        <v>1</v>
      </c>
      <c r="AG30" s="780"/>
      <c r="AH30" s="780"/>
      <c r="AI30" s="780"/>
      <c r="AJ30" s="781"/>
      <c r="AK30" s="848">
        <v>50</v>
      </c>
      <c r="AL30" s="849"/>
      <c r="AM30" s="849"/>
      <c r="AN30" s="849"/>
      <c r="AO30" s="849"/>
      <c r="AP30" s="849" t="s">
        <v>549</v>
      </c>
      <c r="AQ30" s="849"/>
      <c r="AR30" s="849"/>
      <c r="AS30" s="849"/>
      <c r="AT30" s="849"/>
      <c r="AU30" s="849" t="s">
        <v>550</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385</v>
      </c>
      <c r="C31" s="774"/>
      <c r="D31" s="774"/>
      <c r="E31" s="774"/>
      <c r="F31" s="774"/>
      <c r="G31" s="774"/>
      <c r="H31" s="774"/>
      <c r="I31" s="774"/>
      <c r="J31" s="774"/>
      <c r="K31" s="774"/>
      <c r="L31" s="774"/>
      <c r="M31" s="774"/>
      <c r="N31" s="774"/>
      <c r="O31" s="774"/>
      <c r="P31" s="775"/>
      <c r="Q31" s="776">
        <v>55</v>
      </c>
      <c r="R31" s="777"/>
      <c r="S31" s="777"/>
      <c r="T31" s="777"/>
      <c r="U31" s="777"/>
      <c r="V31" s="777">
        <v>49</v>
      </c>
      <c r="W31" s="777"/>
      <c r="X31" s="777"/>
      <c r="Y31" s="777"/>
      <c r="Z31" s="777"/>
      <c r="AA31" s="777">
        <v>6</v>
      </c>
      <c r="AB31" s="777"/>
      <c r="AC31" s="777"/>
      <c r="AD31" s="777"/>
      <c r="AE31" s="778"/>
      <c r="AF31" s="779">
        <v>120</v>
      </c>
      <c r="AG31" s="780"/>
      <c r="AH31" s="780"/>
      <c r="AI31" s="780"/>
      <c r="AJ31" s="781"/>
      <c r="AK31" s="848">
        <v>0</v>
      </c>
      <c r="AL31" s="849"/>
      <c r="AM31" s="849"/>
      <c r="AN31" s="849"/>
      <c r="AO31" s="849"/>
      <c r="AP31" s="849">
        <v>17</v>
      </c>
      <c r="AQ31" s="849"/>
      <c r="AR31" s="849"/>
      <c r="AS31" s="849"/>
      <c r="AT31" s="849"/>
      <c r="AU31" s="849" t="s">
        <v>549</v>
      </c>
      <c r="AV31" s="849"/>
      <c r="AW31" s="849"/>
      <c r="AX31" s="849"/>
      <c r="AY31" s="849"/>
      <c r="AZ31" s="850" t="s">
        <v>549</v>
      </c>
      <c r="BA31" s="850"/>
      <c r="BB31" s="850"/>
      <c r="BC31" s="850"/>
      <c r="BD31" s="850"/>
      <c r="BE31" s="846" t="s">
        <v>386</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387</v>
      </c>
      <c r="C32" s="774"/>
      <c r="D32" s="774"/>
      <c r="E32" s="774"/>
      <c r="F32" s="774"/>
      <c r="G32" s="774"/>
      <c r="H32" s="774"/>
      <c r="I32" s="774"/>
      <c r="J32" s="774"/>
      <c r="K32" s="774"/>
      <c r="L32" s="774"/>
      <c r="M32" s="774"/>
      <c r="N32" s="774"/>
      <c r="O32" s="774"/>
      <c r="P32" s="775"/>
      <c r="Q32" s="776">
        <v>129</v>
      </c>
      <c r="R32" s="777"/>
      <c r="S32" s="777"/>
      <c r="T32" s="777"/>
      <c r="U32" s="777"/>
      <c r="V32" s="777">
        <v>126</v>
      </c>
      <c r="W32" s="777"/>
      <c r="X32" s="777"/>
      <c r="Y32" s="777"/>
      <c r="Z32" s="777"/>
      <c r="AA32" s="777">
        <v>3</v>
      </c>
      <c r="AB32" s="777"/>
      <c r="AC32" s="777"/>
      <c r="AD32" s="777"/>
      <c r="AE32" s="778"/>
      <c r="AF32" s="779">
        <v>0</v>
      </c>
      <c r="AG32" s="780"/>
      <c r="AH32" s="780"/>
      <c r="AI32" s="780"/>
      <c r="AJ32" s="781"/>
      <c r="AK32" s="848">
        <v>46</v>
      </c>
      <c r="AL32" s="849"/>
      <c r="AM32" s="849"/>
      <c r="AN32" s="849"/>
      <c r="AO32" s="849"/>
      <c r="AP32" s="849">
        <v>170</v>
      </c>
      <c r="AQ32" s="849"/>
      <c r="AR32" s="849"/>
      <c r="AS32" s="849"/>
      <c r="AT32" s="849"/>
      <c r="AU32" s="849">
        <v>148</v>
      </c>
      <c r="AV32" s="849"/>
      <c r="AW32" s="849"/>
      <c r="AX32" s="849"/>
      <c r="AY32" s="849"/>
      <c r="AZ32" s="850" t="s">
        <v>549</v>
      </c>
      <c r="BA32" s="850"/>
      <c r="BB32" s="850"/>
      <c r="BC32" s="850"/>
      <c r="BD32" s="850"/>
      <c r="BE32" s="846" t="s">
        <v>388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389</v>
      </c>
      <c r="C33" s="774"/>
      <c r="D33" s="774"/>
      <c r="E33" s="774"/>
      <c r="F33" s="774"/>
      <c r="G33" s="774"/>
      <c r="H33" s="774"/>
      <c r="I33" s="774"/>
      <c r="J33" s="774"/>
      <c r="K33" s="774"/>
      <c r="L33" s="774"/>
      <c r="M33" s="774"/>
      <c r="N33" s="774"/>
      <c r="O33" s="774"/>
      <c r="P33" s="775"/>
      <c r="Q33" s="776">
        <v>169</v>
      </c>
      <c r="R33" s="777"/>
      <c r="S33" s="777"/>
      <c r="T33" s="777"/>
      <c r="U33" s="777"/>
      <c r="V33" s="777">
        <v>169</v>
      </c>
      <c r="W33" s="777"/>
      <c r="X33" s="777"/>
      <c r="Y33" s="777"/>
      <c r="Z33" s="777"/>
      <c r="AA33" s="777">
        <v>0</v>
      </c>
      <c r="AB33" s="777"/>
      <c r="AC33" s="777"/>
      <c r="AD33" s="777"/>
      <c r="AE33" s="778"/>
      <c r="AF33" s="779">
        <v>0</v>
      </c>
      <c r="AG33" s="780"/>
      <c r="AH33" s="780"/>
      <c r="AI33" s="780"/>
      <c r="AJ33" s="781"/>
      <c r="AK33" s="848">
        <v>103</v>
      </c>
      <c r="AL33" s="849"/>
      <c r="AM33" s="849"/>
      <c r="AN33" s="849"/>
      <c r="AO33" s="849"/>
      <c r="AP33" s="849">
        <v>929</v>
      </c>
      <c r="AQ33" s="849"/>
      <c r="AR33" s="849"/>
      <c r="AS33" s="849"/>
      <c r="AT33" s="849"/>
      <c r="AU33" s="849">
        <v>881</v>
      </c>
      <c r="AV33" s="849"/>
      <c r="AW33" s="849"/>
      <c r="AX33" s="849"/>
      <c r="AY33" s="849"/>
      <c r="AZ33" s="850" t="s">
        <v>549</v>
      </c>
      <c r="BA33" s="850"/>
      <c r="BB33" s="850"/>
      <c r="BC33" s="850"/>
      <c r="BD33" s="850"/>
      <c r="BE33" s="846" t="s">
        <v>388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370</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151</v>
      </c>
      <c r="AG63" s="860"/>
      <c r="AH63" s="860"/>
      <c r="AI63" s="860"/>
      <c r="AJ63" s="861"/>
      <c r="AK63" s="862"/>
      <c r="AL63" s="857"/>
      <c r="AM63" s="857"/>
      <c r="AN63" s="857"/>
      <c r="AO63" s="857"/>
      <c r="AP63" s="860">
        <v>1099</v>
      </c>
      <c r="AQ63" s="860"/>
      <c r="AR63" s="860"/>
      <c r="AS63" s="860"/>
      <c r="AT63" s="860"/>
      <c r="AU63" s="860">
        <v>1029</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374</v>
      </c>
      <c r="R66" s="736"/>
      <c r="S66" s="736"/>
      <c r="T66" s="736"/>
      <c r="U66" s="737"/>
      <c r="V66" s="735" t="s">
        <v>375</v>
      </c>
      <c r="W66" s="736"/>
      <c r="X66" s="736"/>
      <c r="Y66" s="736"/>
      <c r="Z66" s="737"/>
      <c r="AA66" s="735" t="s">
        <v>376</v>
      </c>
      <c r="AB66" s="736"/>
      <c r="AC66" s="736"/>
      <c r="AD66" s="736"/>
      <c r="AE66" s="737"/>
      <c r="AF66" s="870" t="s">
        <v>377</v>
      </c>
      <c r="AG66" s="831"/>
      <c r="AH66" s="831"/>
      <c r="AI66" s="831"/>
      <c r="AJ66" s="871"/>
      <c r="AK66" s="735" t="s">
        <v>378</v>
      </c>
      <c r="AL66" s="759"/>
      <c r="AM66" s="759"/>
      <c r="AN66" s="759"/>
      <c r="AO66" s="760"/>
      <c r="AP66" s="735" t="s">
        <v>379</v>
      </c>
      <c r="AQ66" s="736"/>
      <c r="AR66" s="736"/>
      <c r="AS66" s="736"/>
      <c r="AT66" s="737"/>
      <c r="AU66" s="735" t="s">
        <v>394</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1044</v>
      </c>
      <c r="R68" s="884"/>
      <c r="S68" s="884"/>
      <c r="T68" s="884"/>
      <c r="U68" s="884"/>
      <c r="V68" s="884">
        <v>980</v>
      </c>
      <c r="W68" s="884"/>
      <c r="X68" s="884"/>
      <c r="Y68" s="884"/>
      <c r="Z68" s="884"/>
      <c r="AA68" s="884">
        <v>64</v>
      </c>
      <c r="AB68" s="884"/>
      <c r="AC68" s="884"/>
      <c r="AD68" s="884"/>
      <c r="AE68" s="884"/>
      <c r="AF68" s="884">
        <v>64</v>
      </c>
      <c r="AG68" s="884"/>
      <c r="AH68" s="884"/>
      <c r="AI68" s="884"/>
      <c r="AJ68" s="884"/>
      <c r="AK68" s="884" t="s">
        <v>549</v>
      </c>
      <c r="AL68" s="884"/>
      <c r="AM68" s="884"/>
      <c r="AN68" s="884"/>
      <c r="AO68" s="884"/>
      <c r="AP68" s="884">
        <v>620</v>
      </c>
      <c r="AQ68" s="884"/>
      <c r="AR68" s="884"/>
      <c r="AS68" s="884"/>
      <c r="AT68" s="884"/>
      <c r="AU68" s="884">
        <v>468</v>
      </c>
      <c r="AV68" s="884"/>
      <c r="AW68" s="884"/>
      <c r="AX68" s="884"/>
      <c r="AY68" s="884"/>
      <c r="AZ68" s="885" t="s">
        <v>541</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1320</v>
      </c>
      <c r="R69" s="849"/>
      <c r="S69" s="849"/>
      <c r="T69" s="849"/>
      <c r="U69" s="849"/>
      <c r="V69" s="849">
        <v>1164</v>
      </c>
      <c r="W69" s="849"/>
      <c r="X69" s="849"/>
      <c r="Y69" s="849"/>
      <c r="Z69" s="849"/>
      <c r="AA69" s="849">
        <v>156</v>
      </c>
      <c r="AB69" s="849"/>
      <c r="AC69" s="849"/>
      <c r="AD69" s="849"/>
      <c r="AE69" s="849"/>
      <c r="AF69" s="849">
        <v>156</v>
      </c>
      <c r="AG69" s="849"/>
      <c r="AH69" s="849"/>
      <c r="AI69" s="849"/>
      <c r="AJ69" s="849"/>
      <c r="AK69" s="849" t="s">
        <v>549</v>
      </c>
      <c r="AL69" s="849"/>
      <c r="AM69" s="849"/>
      <c r="AN69" s="849"/>
      <c r="AO69" s="849"/>
      <c r="AP69" s="849">
        <v>113</v>
      </c>
      <c r="AQ69" s="849"/>
      <c r="AR69" s="849"/>
      <c r="AS69" s="849"/>
      <c r="AT69" s="849"/>
      <c r="AU69" s="849">
        <v>47</v>
      </c>
      <c r="AV69" s="849"/>
      <c r="AW69" s="849"/>
      <c r="AX69" s="849"/>
      <c r="AY69" s="849"/>
      <c r="AZ69" s="895" t="s">
        <v>542</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127</v>
      </c>
      <c r="R70" s="849"/>
      <c r="S70" s="849"/>
      <c r="T70" s="849"/>
      <c r="U70" s="849"/>
      <c r="V70" s="849">
        <v>106</v>
      </c>
      <c r="W70" s="849"/>
      <c r="X70" s="849"/>
      <c r="Y70" s="849"/>
      <c r="Z70" s="849"/>
      <c r="AA70" s="849">
        <v>21</v>
      </c>
      <c r="AB70" s="849"/>
      <c r="AC70" s="849"/>
      <c r="AD70" s="849"/>
      <c r="AE70" s="849"/>
      <c r="AF70" s="849">
        <v>21</v>
      </c>
      <c r="AG70" s="849"/>
      <c r="AH70" s="849"/>
      <c r="AI70" s="849"/>
      <c r="AJ70" s="849"/>
      <c r="AK70" s="849" t="s">
        <v>549</v>
      </c>
      <c r="AL70" s="849"/>
      <c r="AM70" s="849"/>
      <c r="AN70" s="849"/>
      <c r="AO70" s="849"/>
      <c r="AP70" s="849" t="s">
        <v>549</v>
      </c>
      <c r="AQ70" s="849"/>
      <c r="AR70" s="849"/>
      <c r="AS70" s="849"/>
      <c r="AT70" s="849"/>
      <c r="AU70" s="849" t="s">
        <v>549</v>
      </c>
      <c r="AV70" s="849"/>
      <c r="AW70" s="849"/>
      <c r="AX70" s="849"/>
      <c r="AY70" s="849"/>
      <c r="AZ70" s="895" t="s">
        <v>543</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536</v>
      </c>
      <c r="C71" s="892"/>
      <c r="D71" s="892"/>
      <c r="E71" s="892"/>
      <c r="F71" s="892"/>
      <c r="G71" s="892"/>
      <c r="H71" s="892"/>
      <c r="I71" s="892"/>
      <c r="J71" s="892"/>
      <c r="K71" s="892"/>
      <c r="L71" s="892"/>
      <c r="M71" s="892"/>
      <c r="N71" s="892"/>
      <c r="O71" s="892"/>
      <c r="P71" s="893"/>
      <c r="Q71" s="894">
        <v>252</v>
      </c>
      <c r="R71" s="849"/>
      <c r="S71" s="849"/>
      <c r="T71" s="849"/>
      <c r="U71" s="849"/>
      <c r="V71" s="849">
        <v>148</v>
      </c>
      <c r="W71" s="849"/>
      <c r="X71" s="849"/>
      <c r="Y71" s="849"/>
      <c r="Z71" s="849"/>
      <c r="AA71" s="849">
        <v>104</v>
      </c>
      <c r="AB71" s="849"/>
      <c r="AC71" s="849"/>
      <c r="AD71" s="849"/>
      <c r="AE71" s="849"/>
      <c r="AF71" s="849">
        <v>104</v>
      </c>
      <c r="AG71" s="849"/>
      <c r="AH71" s="849"/>
      <c r="AI71" s="849"/>
      <c r="AJ71" s="849"/>
      <c r="AK71" s="849" t="s">
        <v>549</v>
      </c>
      <c r="AL71" s="849"/>
      <c r="AM71" s="849"/>
      <c r="AN71" s="849"/>
      <c r="AO71" s="849"/>
      <c r="AP71" s="849">
        <v>30</v>
      </c>
      <c r="AQ71" s="849"/>
      <c r="AR71" s="849"/>
      <c r="AS71" s="849"/>
      <c r="AT71" s="849"/>
      <c r="AU71" s="849">
        <v>19</v>
      </c>
      <c r="AV71" s="849"/>
      <c r="AW71" s="849"/>
      <c r="AX71" s="849"/>
      <c r="AY71" s="849"/>
      <c r="AZ71" s="895" t="s">
        <v>544</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16</v>
      </c>
      <c r="R72" s="849"/>
      <c r="S72" s="849"/>
      <c r="T72" s="849"/>
      <c r="U72" s="849"/>
      <c r="V72" s="849">
        <v>0</v>
      </c>
      <c r="W72" s="849"/>
      <c r="X72" s="849"/>
      <c r="Y72" s="849"/>
      <c r="Z72" s="849"/>
      <c r="AA72" s="849">
        <v>16</v>
      </c>
      <c r="AB72" s="849"/>
      <c r="AC72" s="849"/>
      <c r="AD72" s="849"/>
      <c r="AE72" s="849"/>
      <c r="AF72" s="849">
        <v>16</v>
      </c>
      <c r="AG72" s="849"/>
      <c r="AH72" s="849"/>
      <c r="AI72" s="849"/>
      <c r="AJ72" s="849"/>
      <c r="AK72" s="849" t="s">
        <v>549</v>
      </c>
      <c r="AL72" s="849"/>
      <c r="AM72" s="849"/>
      <c r="AN72" s="849"/>
      <c r="AO72" s="849"/>
      <c r="AP72" s="849" t="s">
        <v>549</v>
      </c>
      <c r="AQ72" s="849"/>
      <c r="AR72" s="849"/>
      <c r="AS72" s="849"/>
      <c r="AT72" s="849"/>
      <c r="AU72" s="849" t="s">
        <v>550</v>
      </c>
      <c r="AV72" s="849"/>
      <c r="AW72" s="849"/>
      <c r="AX72" s="849"/>
      <c r="AY72" s="849"/>
      <c r="AZ72" s="895" t="s">
        <v>545</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33</v>
      </c>
      <c r="R73" s="849"/>
      <c r="S73" s="849"/>
      <c r="T73" s="849"/>
      <c r="U73" s="849"/>
      <c r="V73" s="849">
        <v>29</v>
      </c>
      <c r="W73" s="849"/>
      <c r="X73" s="849"/>
      <c r="Y73" s="849"/>
      <c r="Z73" s="849"/>
      <c r="AA73" s="849">
        <v>4</v>
      </c>
      <c r="AB73" s="849"/>
      <c r="AC73" s="849"/>
      <c r="AD73" s="849"/>
      <c r="AE73" s="849"/>
      <c r="AF73" s="849">
        <v>4</v>
      </c>
      <c r="AG73" s="849"/>
      <c r="AH73" s="849"/>
      <c r="AI73" s="849"/>
      <c r="AJ73" s="849"/>
      <c r="AK73" s="849" t="s">
        <v>550</v>
      </c>
      <c r="AL73" s="849"/>
      <c r="AM73" s="849"/>
      <c r="AN73" s="849"/>
      <c r="AO73" s="849"/>
      <c r="AP73" s="849" t="s">
        <v>549</v>
      </c>
      <c r="AQ73" s="849"/>
      <c r="AR73" s="849"/>
      <c r="AS73" s="849"/>
      <c r="AT73" s="849"/>
      <c r="AU73" s="849" t="s">
        <v>549</v>
      </c>
      <c r="AV73" s="849"/>
      <c r="AW73" s="849"/>
      <c r="AX73" s="849"/>
      <c r="AY73" s="849"/>
      <c r="AZ73" s="895" t="s">
        <v>541</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147</v>
      </c>
      <c r="R74" s="849"/>
      <c r="S74" s="849"/>
      <c r="T74" s="849"/>
      <c r="U74" s="849"/>
      <c r="V74" s="849">
        <v>139</v>
      </c>
      <c r="W74" s="849"/>
      <c r="X74" s="849"/>
      <c r="Y74" s="849"/>
      <c r="Z74" s="849"/>
      <c r="AA74" s="849">
        <v>8</v>
      </c>
      <c r="AB74" s="849"/>
      <c r="AC74" s="849"/>
      <c r="AD74" s="849"/>
      <c r="AE74" s="849"/>
      <c r="AF74" s="849">
        <v>8</v>
      </c>
      <c r="AG74" s="849"/>
      <c r="AH74" s="849"/>
      <c r="AI74" s="849"/>
      <c r="AJ74" s="849"/>
      <c r="AK74" s="849" t="s">
        <v>550</v>
      </c>
      <c r="AL74" s="849"/>
      <c r="AM74" s="849"/>
      <c r="AN74" s="849"/>
      <c r="AO74" s="849"/>
      <c r="AP74" s="849" t="s">
        <v>549</v>
      </c>
      <c r="AQ74" s="849"/>
      <c r="AR74" s="849"/>
      <c r="AS74" s="849"/>
      <c r="AT74" s="849"/>
      <c r="AU74" s="849" t="s">
        <v>550</v>
      </c>
      <c r="AV74" s="849"/>
      <c r="AW74" s="849"/>
      <c r="AX74" s="849"/>
      <c r="AY74" s="849"/>
      <c r="AZ74" s="895" t="s">
        <v>541</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5199</v>
      </c>
      <c r="R75" s="898"/>
      <c r="S75" s="898"/>
      <c r="T75" s="898"/>
      <c r="U75" s="848"/>
      <c r="V75" s="899">
        <v>3904</v>
      </c>
      <c r="W75" s="898"/>
      <c r="X75" s="898"/>
      <c r="Y75" s="898"/>
      <c r="Z75" s="848"/>
      <c r="AA75" s="899">
        <v>1295</v>
      </c>
      <c r="AB75" s="898"/>
      <c r="AC75" s="898"/>
      <c r="AD75" s="898"/>
      <c r="AE75" s="848"/>
      <c r="AF75" s="899">
        <v>1295</v>
      </c>
      <c r="AG75" s="898"/>
      <c r="AH75" s="898"/>
      <c r="AI75" s="898"/>
      <c r="AJ75" s="848"/>
      <c r="AK75" s="899">
        <v>5</v>
      </c>
      <c r="AL75" s="898"/>
      <c r="AM75" s="898"/>
      <c r="AN75" s="898"/>
      <c r="AO75" s="848"/>
      <c r="AP75" s="899" t="s">
        <v>550</v>
      </c>
      <c r="AQ75" s="898"/>
      <c r="AR75" s="898"/>
      <c r="AS75" s="898"/>
      <c r="AT75" s="848"/>
      <c r="AU75" s="899" t="s">
        <v>549</v>
      </c>
      <c r="AV75" s="898"/>
      <c r="AW75" s="898"/>
      <c r="AX75" s="898"/>
      <c r="AY75" s="848"/>
      <c r="AZ75" s="895" t="s">
        <v>541</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539</v>
      </c>
      <c r="C76" s="892"/>
      <c r="D76" s="892"/>
      <c r="E76" s="892"/>
      <c r="F76" s="892"/>
      <c r="G76" s="892"/>
      <c r="H76" s="892"/>
      <c r="I76" s="892"/>
      <c r="J76" s="892"/>
      <c r="K76" s="892"/>
      <c r="L76" s="892"/>
      <c r="M76" s="892"/>
      <c r="N76" s="892"/>
      <c r="O76" s="892"/>
      <c r="P76" s="893"/>
      <c r="Q76" s="897">
        <v>11</v>
      </c>
      <c r="R76" s="898"/>
      <c r="S76" s="898"/>
      <c r="T76" s="898"/>
      <c r="U76" s="848"/>
      <c r="V76" s="899">
        <v>11</v>
      </c>
      <c r="W76" s="898"/>
      <c r="X76" s="898"/>
      <c r="Y76" s="898"/>
      <c r="Z76" s="848"/>
      <c r="AA76" s="899">
        <v>0</v>
      </c>
      <c r="AB76" s="898"/>
      <c r="AC76" s="898"/>
      <c r="AD76" s="898"/>
      <c r="AE76" s="848"/>
      <c r="AF76" s="899">
        <v>0</v>
      </c>
      <c r="AG76" s="898"/>
      <c r="AH76" s="898"/>
      <c r="AI76" s="898"/>
      <c r="AJ76" s="848"/>
      <c r="AK76" s="899" t="s">
        <v>549</v>
      </c>
      <c r="AL76" s="898"/>
      <c r="AM76" s="898"/>
      <c r="AN76" s="898"/>
      <c r="AO76" s="848"/>
      <c r="AP76" s="899" t="s">
        <v>549</v>
      </c>
      <c r="AQ76" s="898"/>
      <c r="AR76" s="898"/>
      <c r="AS76" s="898"/>
      <c r="AT76" s="848"/>
      <c r="AU76" s="899" t="s">
        <v>550</v>
      </c>
      <c r="AV76" s="898"/>
      <c r="AW76" s="898"/>
      <c r="AX76" s="898"/>
      <c r="AY76" s="848"/>
      <c r="AZ76" s="895" t="s">
        <v>546</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539</v>
      </c>
      <c r="C77" s="892"/>
      <c r="D77" s="892"/>
      <c r="E77" s="892"/>
      <c r="F77" s="892"/>
      <c r="G77" s="892"/>
      <c r="H77" s="892"/>
      <c r="I77" s="892"/>
      <c r="J77" s="892"/>
      <c r="K77" s="892"/>
      <c r="L77" s="892"/>
      <c r="M77" s="892"/>
      <c r="N77" s="892"/>
      <c r="O77" s="892"/>
      <c r="P77" s="893"/>
      <c r="Q77" s="897">
        <v>1316</v>
      </c>
      <c r="R77" s="898"/>
      <c r="S77" s="898"/>
      <c r="T77" s="898"/>
      <c r="U77" s="848"/>
      <c r="V77" s="899">
        <v>543</v>
      </c>
      <c r="W77" s="898"/>
      <c r="X77" s="898"/>
      <c r="Y77" s="898"/>
      <c r="Z77" s="848"/>
      <c r="AA77" s="899">
        <v>772</v>
      </c>
      <c r="AB77" s="898"/>
      <c r="AC77" s="898"/>
      <c r="AD77" s="898"/>
      <c r="AE77" s="848"/>
      <c r="AF77" s="899">
        <v>772</v>
      </c>
      <c r="AG77" s="898"/>
      <c r="AH77" s="898"/>
      <c r="AI77" s="898"/>
      <c r="AJ77" s="848"/>
      <c r="AK77" s="899" t="s">
        <v>550</v>
      </c>
      <c r="AL77" s="898"/>
      <c r="AM77" s="898"/>
      <c r="AN77" s="898"/>
      <c r="AO77" s="848"/>
      <c r="AP77" s="899" t="s">
        <v>549</v>
      </c>
      <c r="AQ77" s="898"/>
      <c r="AR77" s="898"/>
      <c r="AS77" s="898"/>
      <c r="AT77" s="848"/>
      <c r="AU77" s="899" t="s">
        <v>550</v>
      </c>
      <c r="AV77" s="898"/>
      <c r="AW77" s="898"/>
      <c r="AX77" s="898"/>
      <c r="AY77" s="848"/>
      <c r="AZ77" s="895" t="s">
        <v>547</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540</v>
      </c>
      <c r="C78" s="892"/>
      <c r="D78" s="892"/>
      <c r="E78" s="892"/>
      <c r="F78" s="892"/>
      <c r="G78" s="892"/>
      <c r="H78" s="892"/>
      <c r="I78" s="892"/>
      <c r="J78" s="892"/>
      <c r="K78" s="892"/>
      <c r="L78" s="892"/>
      <c r="M78" s="892"/>
      <c r="N78" s="892"/>
      <c r="O78" s="892"/>
      <c r="P78" s="893"/>
      <c r="Q78" s="894">
        <v>50</v>
      </c>
      <c r="R78" s="849"/>
      <c r="S78" s="849"/>
      <c r="T78" s="849"/>
      <c r="U78" s="849"/>
      <c r="V78" s="849">
        <v>45</v>
      </c>
      <c r="W78" s="849"/>
      <c r="X78" s="849"/>
      <c r="Y78" s="849"/>
      <c r="Z78" s="849"/>
      <c r="AA78" s="849">
        <v>5</v>
      </c>
      <c r="AB78" s="849"/>
      <c r="AC78" s="849"/>
      <c r="AD78" s="849"/>
      <c r="AE78" s="849"/>
      <c r="AF78" s="849">
        <v>5</v>
      </c>
      <c r="AG78" s="849"/>
      <c r="AH78" s="849"/>
      <c r="AI78" s="849"/>
      <c r="AJ78" s="849"/>
      <c r="AK78" s="849" t="s">
        <v>550</v>
      </c>
      <c r="AL78" s="849"/>
      <c r="AM78" s="849"/>
      <c r="AN78" s="849"/>
      <c r="AO78" s="849"/>
      <c r="AP78" s="849" t="s">
        <v>550</v>
      </c>
      <c r="AQ78" s="849"/>
      <c r="AR78" s="849"/>
      <c r="AS78" s="849"/>
      <c r="AT78" s="849"/>
      <c r="AU78" s="849" t="s">
        <v>549</v>
      </c>
      <c r="AV78" s="849"/>
      <c r="AW78" s="849"/>
      <c r="AX78" s="849"/>
      <c r="AY78" s="849"/>
      <c r="AZ78" s="895" t="s">
        <v>541</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540</v>
      </c>
      <c r="C79" s="892"/>
      <c r="D79" s="892"/>
      <c r="E79" s="892"/>
      <c r="F79" s="892"/>
      <c r="G79" s="892"/>
      <c r="H79" s="892"/>
      <c r="I79" s="892"/>
      <c r="J79" s="892"/>
      <c r="K79" s="892"/>
      <c r="L79" s="892"/>
      <c r="M79" s="892"/>
      <c r="N79" s="892"/>
      <c r="O79" s="892"/>
      <c r="P79" s="893"/>
      <c r="Q79" s="894">
        <v>143449</v>
      </c>
      <c r="R79" s="849"/>
      <c r="S79" s="849"/>
      <c r="T79" s="849"/>
      <c r="U79" s="849"/>
      <c r="V79" s="849">
        <v>139730</v>
      </c>
      <c r="W79" s="849"/>
      <c r="X79" s="849"/>
      <c r="Y79" s="849"/>
      <c r="Z79" s="849"/>
      <c r="AA79" s="849">
        <v>3719</v>
      </c>
      <c r="AB79" s="849"/>
      <c r="AC79" s="849"/>
      <c r="AD79" s="849"/>
      <c r="AE79" s="849"/>
      <c r="AF79" s="849">
        <v>3719</v>
      </c>
      <c r="AG79" s="849"/>
      <c r="AH79" s="849"/>
      <c r="AI79" s="849"/>
      <c r="AJ79" s="849"/>
      <c r="AK79" s="849" t="s">
        <v>549</v>
      </c>
      <c r="AL79" s="849"/>
      <c r="AM79" s="849"/>
      <c r="AN79" s="849"/>
      <c r="AO79" s="849"/>
      <c r="AP79" s="849" t="s">
        <v>551</v>
      </c>
      <c r="AQ79" s="849"/>
      <c r="AR79" s="849"/>
      <c r="AS79" s="849"/>
      <c r="AT79" s="849"/>
      <c r="AU79" s="849" t="s">
        <v>549</v>
      </c>
      <c r="AV79" s="849"/>
      <c r="AW79" s="849"/>
      <c r="AX79" s="849"/>
      <c r="AY79" s="849"/>
      <c r="AZ79" s="895" t="s">
        <v>548</v>
      </c>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370</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6164</v>
      </c>
      <c r="AG88" s="860"/>
      <c r="AH88" s="860"/>
      <c r="AI88" s="860"/>
      <c r="AJ88" s="860"/>
      <c r="AK88" s="857"/>
      <c r="AL88" s="857"/>
      <c r="AM88" s="857"/>
      <c r="AN88" s="857"/>
      <c r="AO88" s="857"/>
      <c r="AP88" s="860">
        <v>763</v>
      </c>
      <c r="AQ88" s="860"/>
      <c r="AR88" s="860"/>
      <c r="AS88" s="860"/>
      <c r="AT88" s="860"/>
      <c r="AU88" s="860">
        <v>534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286</v>
      </c>
      <c r="AG109" s="913"/>
      <c r="AH109" s="913"/>
      <c r="AI109" s="913"/>
      <c r="AJ109" s="914"/>
      <c r="AK109" s="912" t="s">
        <v>285</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286</v>
      </c>
      <c r="BW109" s="913"/>
      <c r="BX109" s="913"/>
      <c r="BY109" s="913"/>
      <c r="BZ109" s="914"/>
      <c r="CA109" s="912" t="s">
        <v>285</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286</v>
      </c>
      <c r="DM109" s="913"/>
      <c r="DN109" s="913"/>
      <c r="DO109" s="913"/>
      <c r="DP109" s="914"/>
      <c r="DQ109" s="912" t="s">
        <v>285</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538891</v>
      </c>
      <c r="AB110" s="920"/>
      <c r="AC110" s="920"/>
      <c r="AD110" s="920"/>
      <c r="AE110" s="921"/>
      <c r="AF110" s="922">
        <v>546543</v>
      </c>
      <c r="AG110" s="920"/>
      <c r="AH110" s="920"/>
      <c r="AI110" s="920"/>
      <c r="AJ110" s="921"/>
      <c r="AK110" s="922">
        <v>556546</v>
      </c>
      <c r="AL110" s="920"/>
      <c r="AM110" s="920"/>
      <c r="AN110" s="920"/>
      <c r="AO110" s="921"/>
      <c r="AP110" s="923">
        <v>25.5</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5430725</v>
      </c>
      <c r="BR110" s="957"/>
      <c r="BS110" s="957"/>
      <c r="BT110" s="957"/>
      <c r="BU110" s="957"/>
      <c r="BV110" s="957">
        <v>6056634</v>
      </c>
      <c r="BW110" s="957"/>
      <c r="BX110" s="957"/>
      <c r="BY110" s="957"/>
      <c r="BZ110" s="957"/>
      <c r="CA110" s="957">
        <v>6266166</v>
      </c>
      <c r="CB110" s="957"/>
      <c r="CC110" s="957"/>
      <c r="CD110" s="957"/>
      <c r="CE110" s="957"/>
      <c r="CF110" s="971">
        <v>286.8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8166</v>
      </c>
      <c r="BR111" s="950"/>
      <c r="BS111" s="950"/>
      <c r="BT111" s="950"/>
      <c r="BU111" s="950"/>
      <c r="BV111" s="950">
        <v>4537</v>
      </c>
      <c r="BW111" s="950"/>
      <c r="BX111" s="950"/>
      <c r="BY111" s="950"/>
      <c r="BZ111" s="950"/>
      <c r="CA111" s="950">
        <v>908</v>
      </c>
      <c r="CB111" s="950"/>
      <c r="CC111" s="950"/>
      <c r="CD111" s="950"/>
      <c r="CE111" s="950"/>
      <c r="CF111" s="944">
        <v>0</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953963</v>
      </c>
      <c r="BR112" s="950"/>
      <c r="BS112" s="950"/>
      <c r="BT112" s="950"/>
      <c r="BU112" s="950"/>
      <c r="BV112" s="950">
        <v>965409</v>
      </c>
      <c r="BW112" s="950"/>
      <c r="BX112" s="950"/>
      <c r="BY112" s="950"/>
      <c r="BZ112" s="950"/>
      <c r="CA112" s="950">
        <v>1037788</v>
      </c>
      <c r="CB112" s="950"/>
      <c r="CC112" s="950"/>
      <c r="CD112" s="950"/>
      <c r="CE112" s="950"/>
      <c r="CF112" s="944">
        <v>47.5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90235</v>
      </c>
      <c r="AB113" s="964"/>
      <c r="AC113" s="964"/>
      <c r="AD113" s="964"/>
      <c r="AE113" s="965"/>
      <c r="AF113" s="966">
        <v>92705</v>
      </c>
      <c r="AG113" s="964"/>
      <c r="AH113" s="964"/>
      <c r="AI113" s="964"/>
      <c r="AJ113" s="965"/>
      <c r="AK113" s="966">
        <v>97399</v>
      </c>
      <c r="AL113" s="964"/>
      <c r="AM113" s="964"/>
      <c r="AN113" s="964"/>
      <c r="AO113" s="965"/>
      <c r="AP113" s="967">
        <v>4.5</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456547</v>
      </c>
      <c r="BR113" s="950"/>
      <c r="BS113" s="950"/>
      <c r="BT113" s="950"/>
      <c r="BU113" s="950"/>
      <c r="BV113" s="950">
        <v>548348</v>
      </c>
      <c r="BW113" s="950"/>
      <c r="BX113" s="950"/>
      <c r="BY113" s="950"/>
      <c r="BZ113" s="950"/>
      <c r="CA113" s="950">
        <v>533551</v>
      </c>
      <c r="CB113" s="950"/>
      <c r="CC113" s="950"/>
      <c r="CD113" s="950"/>
      <c r="CE113" s="950"/>
      <c r="CF113" s="944">
        <v>24.4</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98989</v>
      </c>
      <c r="AB114" s="989"/>
      <c r="AC114" s="989"/>
      <c r="AD114" s="989"/>
      <c r="AE114" s="990"/>
      <c r="AF114" s="991">
        <v>93887</v>
      </c>
      <c r="AG114" s="989"/>
      <c r="AH114" s="989"/>
      <c r="AI114" s="989"/>
      <c r="AJ114" s="990"/>
      <c r="AK114" s="991">
        <v>88998</v>
      </c>
      <c r="AL114" s="989"/>
      <c r="AM114" s="989"/>
      <c r="AN114" s="989"/>
      <c r="AO114" s="990"/>
      <c r="AP114" s="992">
        <v>4.0999999999999996</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1010831</v>
      </c>
      <c r="BR114" s="950"/>
      <c r="BS114" s="950"/>
      <c r="BT114" s="950"/>
      <c r="BU114" s="950"/>
      <c r="BV114" s="950">
        <v>937501</v>
      </c>
      <c r="BW114" s="950"/>
      <c r="BX114" s="950"/>
      <c r="BY114" s="950"/>
      <c r="BZ114" s="950"/>
      <c r="CA114" s="950">
        <v>879229</v>
      </c>
      <c r="CB114" s="950"/>
      <c r="CC114" s="950"/>
      <c r="CD114" s="950"/>
      <c r="CE114" s="950"/>
      <c r="CF114" s="944">
        <v>40.200000000000003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3878</v>
      </c>
      <c r="AB115" s="964"/>
      <c r="AC115" s="964"/>
      <c r="AD115" s="964"/>
      <c r="AE115" s="965"/>
      <c r="AF115" s="966">
        <v>2643</v>
      </c>
      <c r="AG115" s="964"/>
      <c r="AH115" s="964"/>
      <c r="AI115" s="964"/>
      <c r="AJ115" s="965"/>
      <c r="AK115" s="966">
        <v>3541</v>
      </c>
      <c r="AL115" s="964"/>
      <c r="AM115" s="964"/>
      <c r="AN115" s="964"/>
      <c r="AO115" s="965"/>
      <c r="AP115" s="967">
        <v>0.2</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35</v>
      </c>
      <c r="AB116" s="989"/>
      <c r="AC116" s="989"/>
      <c r="AD116" s="989"/>
      <c r="AE116" s="990"/>
      <c r="AF116" s="991">
        <v>39</v>
      </c>
      <c r="AG116" s="989"/>
      <c r="AH116" s="989"/>
      <c r="AI116" s="989"/>
      <c r="AJ116" s="990"/>
      <c r="AK116" s="991">
        <v>4</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732028</v>
      </c>
      <c r="AB117" s="996"/>
      <c r="AC117" s="996"/>
      <c r="AD117" s="996"/>
      <c r="AE117" s="997"/>
      <c r="AF117" s="995">
        <v>735817</v>
      </c>
      <c r="AG117" s="996"/>
      <c r="AH117" s="996"/>
      <c r="AI117" s="996"/>
      <c r="AJ117" s="997"/>
      <c r="AK117" s="995">
        <v>746488</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286</v>
      </c>
      <c r="AG118" s="913"/>
      <c r="AH118" s="913"/>
      <c r="AI118" s="913"/>
      <c r="AJ118" s="914"/>
      <c r="AK118" s="912" t="s">
        <v>285</v>
      </c>
      <c r="AL118" s="913"/>
      <c r="AM118" s="913"/>
      <c r="AN118" s="913"/>
      <c r="AO118" s="914"/>
      <c r="AP118" s="1020" t="s">
        <v>405</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433</v>
      </c>
      <c r="BP118" s="1024"/>
      <c r="BQ118" s="1015">
        <v>7860232</v>
      </c>
      <c r="BR118" s="1016"/>
      <c r="BS118" s="1016"/>
      <c r="BT118" s="1016"/>
      <c r="BU118" s="1016"/>
      <c r="BV118" s="1016">
        <v>8512429</v>
      </c>
      <c r="BW118" s="1016"/>
      <c r="BX118" s="1016"/>
      <c r="BY118" s="1016"/>
      <c r="BZ118" s="1016"/>
      <c r="CA118" s="1016">
        <v>8717642</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2177983</v>
      </c>
      <c r="BR119" s="957"/>
      <c r="BS119" s="957"/>
      <c r="BT119" s="957"/>
      <c r="BU119" s="957"/>
      <c r="BV119" s="957">
        <v>1920063</v>
      </c>
      <c r="BW119" s="957"/>
      <c r="BX119" s="957"/>
      <c r="BY119" s="957"/>
      <c r="BZ119" s="957"/>
      <c r="CA119" s="957">
        <v>1973458</v>
      </c>
      <c r="CB119" s="957"/>
      <c r="CC119" s="957"/>
      <c r="CD119" s="957"/>
      <c r="CE119" s="957"/>
      <c r="CF119" s="971">
        <v>90.3</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8166</v>
      </c>
      <c r="DH119" s="1028"/>
      <c r="DI119" s="1028"/>
      <c r="DJ119" s="1028"/>
      <c r="DK119" s="1029"/>
      <c r="DL119" s="1030">
        <v>4537</v>
      </c>
      <c r="DM119" s="1028"/>
      <c r="DN119" s="1028"/>
      <c r="DO119" s="1028"/>
      <c r="DP119" s="1029"/>
      <c r="DQ119" s="1030">
        <v>908</v>
      </c>
      <c r="DR119" s="1028"/>
      <c r="DS119" s="1028"/>
      <c r="DT119" s="1028"/>
      <c r="DU119" s="1029"/>
      <c r="DV119" s="1031">
        <v>0</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105909</v>
      </c>
      <c r="BR120" s="950"/>
      <c r="BS120" s="950"/>
      <c r="BT120" s="950"/>
      <c r="BU120" s="950"/>
      <c r="BV120" s="950">
        <v>310833</v>
      </c>
      <c r="BW120" s="950"/>
      <c r="BX120" s="950"/>
      <c r="BY120" s="950"/>
      <c r="BZ120" s="950"/>
      <c r="CA120" s="950">
        <v>305235</v>
      </c>
      <c r="CB120" s="950"/>
      <c r="CC120" s="950"/>
      <c r="CD120" s="950"/>
      <c r="CE120" s="950"/>
      <c r="CF120" s="944">
        <v>14</v>
      </c>
      <c r="CG120" s="945"/>
      <c r="CH120" s="945"/>
      <c r="CI120" s="945"/>
      <c r="CJ120" s="945"/>
      <c r="CK120" s="1043" t="s">
        <v>439</v>
      </c>
      <c r="CL120" s="1044"/>
      <c r="CM120" s="1044"/>
      <c r="CN120" s="1044"/>
      <c r="CO120" s="1045"/>
      <c r="CP120" s="1051" t="s">
        <v>389</v>
      </c>
      <c r="CQ120" s="1052"/>
      <c r="CR120" s="1052"/>
      <c r="CS120" s="1052"/>
      <c r="CT120" s="1052"/>
      <c r="CU120" s="1052"/>
      <c r="CV120" s="1052"/>
      <c r="CW120" s="1052"/>
      <c r="CX120" s="1052"/>
      <c r="CY120" s="1052"/>
      <c r="CZ120" s="1052"/>
      <c r="DA120" s="1052"/>
      <c r="DB120" s="1052"/>
      <c r="DC120" s="1052"/>
      <c r="DD120" s="1052"/>
      <c r="DE120" s="1052"/>
      <c r="DF120" s="1053"/>
      <c r="DG120" s="956">
        <v>901560</v>
      </c>
      <c r="DH120" s="957"/>
      <c r="DI120" s="957"/>
      <c r="DJ120" s="957"/>
      <c r="DK120" s="957"/>
      <c r="DL120" s="957">
        <v>856790</v>
      </c>
      <c r="DM120" s="957"/>
      <c r="DN120" s="957"/>
      <c r="DO120" s="957"/>
      <c r="DP120" s="957"/>
      <c r="DQ120" s="957">
        <v>881434</v>
      </c>
      <c r="DR120" s="957"/>
      <c r="DS120" s="957"/>
      <c r="DT120" s="957"/>
      <c r="DU120" s="957"/>
      <c r="DV120" s="958">
        <v>40.299999999999997</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5569811</v>
      </c>
      <c r="BR121" s="1016"/>
      <c r="BS121" s="1016"/>
      <c r="BT121" s="1016"/>
      <c r="BU121" s="1016"/>
      <c r="BV121" s="1016">
        <v>5638688</v>
      </c>
      <c r="BW121" s="1016"/>
      <c r="BX121" s="1016"/>
      <c r="BY121" s="1016"/>
      <c r="BZ121" s="1016"/>
      <c r="CA121" s="1016">
        <v>5780841</v>
      </c>
      <c r="CB121" s="1016"/>
      <c r="CC121" s="1016"/>
      <c r="CD121" s="1016"/>
      <c r="CE121" s="1016"/>
      <c r="CF121" s="1054">
        <v>264.60000000000002</v>
      </c>
      <c r="CG121" s="1055"/>
      <c r="CH121" s="1055"/>
      <c r="CI121" s="1055"/>
      <c r="CJ121" s="1055"/>
      <c r="CK121" s="1046"/>
      <c r="CL121" s="1047"/>
      <c r="CM121" s="1047"/>
      <c r="CN121" s="1047"/>
      <c r="CO121" s="1048"/>
      <c r="CP121" s="1037" t="s">
        <v>387</v>
      </c>
      <c r="CQ121" s="1038"/>
      <c r="CR121" s="1038"/>
      <c r="CS121" s="1038"/>
      <c r="CT121" s="1038"/>
      <c r="CU121" s="1038"/>
      <c r="CV121" s="1038"/>
      <c r="CW121" s="1038"/>
      <c r="CX121" s="1038"/>
      <c r="CY121" s="1038"/>
      <c r="CZ121" s="1038"/>
      <c r="DA121" s="1038"/>
      <c r="DB121" s="1038"/>
      <c r="DC121" s="1038"/>
      <c r="DD121" s="1038"/>
      <c r="DE121" s="1038"/>
      <c r="DF121" s="1039"/>
      <c r="DG121" s="949">
        <v>44103</v>
      </c>
      <c r="DH121" s="950"/>
      <c r="DI121" s="950"/>
      <c r="DJ121" s="950"/>
      <c r="DK121" s="950"/>
      <c r="DL121" s="950">
        <v>100319</v>
      </c>
      <c r="DM121" s="950"/>
      <c r="DN121" s="950"/>
      <c r="DO121" s="950"/>
      <c r="DP121" s="950"/>
      <c r="DQ121" s="950">
        <v>148054</v>
      </c>
      <c r="DR121" s="950"/>
      <c r="DS121" s="950"/>
      <c r="DT121" s="950"/>
      <c r="DU121" s="950"/>
      <c r="DV121" s="951">
        <v>6.8</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442</v>
      </c>
      <c r="BP122" s="1024"/>
      <c r="BQ122" s="1064">
        <v>7853703</v>
      </c>
      <c r="BR122" s="1065"/>
      <c r="BS122" s="1065"/>
      <c r="BT122" s="1065"/>
      <c r="BU122" s="1065"/>
      <c r="BV122" s="1065">
        <v>7869584</v>
      </c>
      <c r="BW122" s="1065"/>
      <c r="BX122" s="1065"/>
      <c r="BY122" s="1065"/>
      <c r="BZ122" s="1065"/>
      <c r="CA122" s="1065">
        <v>8059534</v>
      </c>
      <c r="CB122" s="1065"/>
      <c r="CC122" s="1065"/>
      <c r="CD122" s="1065"/>
      <c r="CE122" s="1065"/>
      <c r="CF122" s="1017"/>
      <c r="CG122" s="1018"/>
      <c r="CH122" s="1018"/>
      <c r="CI122" s="1018"/>
      <c r="CJ122" s="1019"/>
      <c r="CK122" s="1046"/>
      <c r="CL122" s="1047"/>
      <c r="CM122" s="1047"/>
      <c r="CN122" s="1047"/>
      <c r="CO122" s="1048"/>
      <c r="CP122" s="1037" t="s">
        <v>385</v>
      </c>
      <c r="CQ122" s="1038"/>
      <c r="CR122" s="1038"/>
      <c r="CS122" s="1038"/>
      <c r="CT122" s="1038"/>
      <c r="CU122" s="1038"/>
      <c r="CV122" s="1038"/>
      <c r="CW122" s="1038"/>
      <c r="CX122" s="1038"/>
      <c r="CY122" s="1038"/>
      <c r="CZ122" s="1038"/>
      <c r="DA122" s="1038"/>
      <c r="DB122" s="1038"/>
      <c r="DC122" s="1038"/>
      <c r="DD122" s="1038"/>
      <c r="DE122" s="1038"/>
      <c r="DF122" s="1039"/>
      <c r="DG122" s="949">
        <v>8300</v>
      </c>
      <c r="DH122" s="950"/>
      <c r="DI122" s="950"/>
      <c r="DJ122" s="950"/>
      <c r="DK122" s="950"/>
      <c r="DL122" s="950">
        <v>8300</v>
      </c>
      <c r="DM122" s="950"/>
      <c r="DN122" s="950"/>
      <c r="DO122" s="950"/>
      <c r="DP122" s="950"/>
      <c r="DQ122" s="950">
        <v>8300</v>
      </c>
      <c r="DR122" s="950"/>
      <c r="DS122" s="950"/>
      <c r="DT122" s="950"/>
      <c r="DU122" s="950"/>
      <c r="DV122" s="951">
        <v>0.4</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0.3</v>
      </c>
      <c r="BR123" s="1057"/>
      <c r="BS123" s="1057"/>
      <c r="BT123" s="1057"/>
      <c r="BU123" s="1057"/>
      <c r="BV123" s="1057">
        <v>31</v>
      </c>
      <c r="BW123" s="1057"/>
      <c r="BX123" s="1057"/>
      <c r="BY123" s="1057"/>
      <c r="BZ123" s="1057"/>
      <c r="CA123" s="1057">
        <v>30.1</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3859</v>
      </c>
      <c r="AB126" s="989"/>
      <c r="AC126" s="989"/>
      <c r="AD126" s="989"/>
      <c r="AE126" s="990"/>
      <c r="AF126" s="991">
        <v>2629</v>
      </c>
      <c r="AG126" s="989"/>
      <c r="AH126" s="989"/>
      <c r="AI126" s="989"/>
      <c r="AJ126" s="990"/>
      <c r="AK126" s="991">
        <v>3531</v>
      </c>
      <c r="AL126" s="989"/>
      <c r="AM126" s="989"/>
      <c r="AN126" s="989"/>
      <c r="AO126" s="990"/>
      <c r="AP126" s="992">
        <v>0.2</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v>
      </c>
      <c r="AB127" s="989"/>
      <c r="AC127" s="989"/>
      <c r="AD127" s="989"/>
      <c r="AE127" s="990"/>
      <c r="AF127" s="991">
        <v>14</v>
      </c>
      <c r="AG127" s="989"/>
      <c r="AH127" s="989"/>
      <c r="AI127" s="989"/>
      <c r="AJ127" s="990"/>
      <c r="AK127" s="991">
        <v>10</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111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6364</v>
      </c>
      <c r="AB128" s="1120"/>
      <c r="AC128" s="1120"/>
      <c r="AD128" s="1120"/>
      <c r="AE128" s="1121"/>
      <c r="AF128" s="1122">
        <v>7289</v>
      </c>
      <c r="AG128" s="1120"/>
      <c r="AH128" s="1120"/>
      <c r="AI128" s="1120"/>
      <c r="AJ128" s="1121"/>
      <c r="AK128" s="1122">
        <v>8901</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111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2678139</v>
      </c>
      <c r="AB129" s="989"/>
      <c r="AC129" s="989"/>
      <c r="AD129" s="989"/>
      <c r="AE129" s="990"/>
      <c r="AF129" s="991">
        <v>2667117</v>
      </c>
      <c r="AG129" s="989"/>
      <c r="AH129" s="989"/>
      <c r="AI129" s="989"/>
      <c r="AJ129" s="990"/>
      <c r="AK129" s="991">
        <v>2793946</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6.1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595585</v>
      </c>
      <c r="AB130" s="989"/>
      <c r="AC130" s="989"/>
      <c r="AD130" s="989"/>
      <c r="AE130" s="990"/>
      <c r="AF130" s="991">
        <v>594841</v>
      </c>
      <c r="AG130" s="989"/>
      <c r="AH130" s="989"/>
      <c r="AI130" s="989"/>
      <c r="AJ130" s="990"/>
      <c r="AK130" s="991">
        <v>609120</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30.1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2082554</v>
      </c>
      <c r="AB131" s="1028"/>
      <c r="AC131" s="1028"/>
      <c r="AD131" s="1028"/>
      <c r="AE131" s="1029"/>
      <c r="AF131" s="1030">
        <v>2072276</v>
      </c>
      <c r="AG131" s="1028"/>
      <c r="AH131" s="1028"/>
      <c r="AI131" s="1028"/>
      <c r="AJ131" s="1029"/>
      <c r="AK131" s="1030">
        <v>2184826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6.2461285520000001</v>
      </c>
      <c r="AB132" s="1134"/>
      <c r="AC132" s="1134"/>
      <c r="AD132" s="1134"/>
      <c r="AE132" s="1135"/>
      <c r="AF132" s="1136">
        <v>6.4512159579999997</v>
      </c>
      <c r="AG132" s="1134"/>
      <c r="AH132" s="1134"/>
      <c r="AI132" s="1134"/>
      <c r="AJ132" s="1135"/>
      <c r="AK132" s="1136">
        <v>5.8799648119999999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6.9</v>
      </c>
      <c r="AB133" s="1141"/>
      <c r="AC133" s="1141"/>
      <c r="AD133" s="1141"/>
      <c r="AE133" s="1142"/>
      <c r="AF133" s="1140">
        <v>6.4</v>
      </c>
      <c r="AG133" s="1141"/>
      <c r="AH133" s="1141"/>
      <c r="AI133" s="1141"/>
      <c r="AJ133" s="1142"/>
      <c r="AK133" s="1140">
        <v>6.1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860506</v>
      </c>
      <c r="L9" s="264">
        <v>143155</v>
      </c>
      <c r="M9" s="265">
        <v>105093</v>
      </c>
      <c r="N9" s="266">
        <v>36.200000000000003</v>
      </c>
    </row>
    <row r="10" spans="1:16">
      <c r="A10" s="248"/>
      <c r="B10" s="244"/>
      <c r="C10" s="244"/>
      <c r="D10" s="244"/>
      <c r="E10" s="244"/>
      <c r="F10" s="244"/>
      <c r="G10" s="1149" t="s">
        <v>475</v>
      </c>
      <c r="H10" s="1150"/>
      <c r="I10" s="1150"/>
      <c r="J10" s="1151"/>
      <c r="K10" s="267">
        <v>69240</v>
      </c>
      <c r="L10" s="268">
        <v>11519</v>
      </c>
      <c r="M10" s="269">
        <v>11546</v>
      </c>
      <c r="N10" s="270">
        <v>-0.2</v>
      </c>
    </row>
    <row r="11" spans="1:16" ht="13.5" customHeight="1">
      <c r="A11" s="248"/>
      <c r="B11" s="244"/>
      <c r="C11" s="244"/>
      <c r="D11" s="244"/>
      <c r="E11" s="244"/>
      <c r="F11" s="244"/>
      <c r="G11" s="1149" t="s">
        <v>476</v>
      </c>
      <c r="H11" s="1150"/>
      <c r="I11" s="1150"/>
      <c r="J11" s="1151"/>
      <c r="K11" s="267">
        <v>151367</v>
      </c>
      <c r="L11" s="268">
        <v>25182</v>
      </c>
      <c r="M11" s="269">
        <v>13382</v>
      </c>
      <c r="N11" s="270">
        <v>88.2</v>
      </c>
    </row>
    <row r="12" spans="1:16" ht="13.5" customHeight="1">
      <c r="A12" s="248"/>
      <c r="B12" s="244"/>
      <c r="C12" s="244"/>
      <c r="D12" s="244"/>
      <c r="E12" s="244"/>
      <c r="F12" s="244"/>
      <c r="G12" s="1149" t="s">
        <v>477</v>
      </c>
      <c r="H12" s="1150"/>
      <c r="I12" s="1150"/>
      <c r="J12" s="1151"/>
      <c r="K12" s="267" t="s">
        <v>478</v>
      </c>
      <c r="L12" s="268" t="s">
        <v>478</v>
      </c>
      <c r="M12" s="269">
        <v>1458</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t="s">
        <v>478</v>
      </c>
      <c r="L14" s="268" t="s">
        <v>478</v>
      </c>
      <c r="M14" s="269">
        <v>5712</v>
      </c>
      <c r="N14" s="270" t="s">
        <v>478</v>
      </c>
    </row>
    <row r="15" spans="1:16" ht="13.5" customHeight="1">
      <c r="A15" s="248"/>
      <c r="B15" s="244"/>
      <c r="C15" s="244"/>
      <c r="D15" s="244"/>
      <c r="E15" s="244"/>
      <c r="F15" s="244"/>
      <c r="G15" s="1149" t="s">
        <v>481</v>
      </c>
      <c r="H15" s="1150"/>
      <c r="I15" s="1150"/>
      <c r="J15" s="1151"/>
      <c r="K15" s="267">
        <v>9897</v>
      </c>
      <c r="L15" s="268">
        <v>1646</v>
      </c>
      <c r="M15" s="269">
        <v>2855</v>
      </c>
      <c r="N15" s="270">
        <v>-42.3</v>
      </c>
    </row>
    <row r="16" spans="1:16">
      <c r="A16" s="248"/>
      <c r="B16" s="244"/>
      <c r="C16" s="244"/>
      <c r="D16" s="244"/>
      <c r="E16" s="244"/>
      <c r="F16" s="244"/>
      <c r="G16" s="1152" t="s">
        <v>482</v>
      </c>
      <c r="H16" s="1153"/>
      <c r="I16" s="1153"/>
      <c r="J16" s="1154"/>
      <c r="K16" s="268">
        <v>-86594</v>
      </c>
      <c r="L16" s="268">
        <v>-14406</v>
      </c>
      <c r="M16" s="269">
        <v>-10245</v>
      </c>
      <c r="N16" s="270">
        <v>40.6</v>
      </c>
    </row>
    <row r="17" spans="1:16">
      <c r="A17" s="248"/>
      <c r="B17" s="244"/>
      <c r="C17" s="244"/>
      <c r="D17" s="244"/>
      <c r="E17" s="244"/>
      <c r="F17" s="244"/>
      <c r="G17" s="1152" t="s">
        <v>169</v>
      </c>
      <c r="H17" s="1153"/>
      <c r="I17" s="1153"/>
      <c r="J17" s="1154"/>
      <c r="K17" s="268">
        <v>1004416</v>
      </c>
      <c r="L17" s="268">
        <v>167096</v>
      </c>
      <c r="M17" s="269">
        <v>129801</v>
      </c>
      <c r="N17" s="270">
        <v>28.7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17.14</v>
      </c>
      <c r="L21" s="281">
        <v>12.01</v>
      </c>
      <c r="M21" s="282">
        <v>5.13</v>
      </c>
      <c r="N21" s="249"/>
      <c r="O21" s="283"/>
      <c r="P21" s="279"/>
    </row>
    <row r="22" spans="1:16" s="284" customFormat="1">
      <c r="A22" s="279"/>
      <c r="B22" s="249"/>
      <c r="C22" s="249"/>
      <c r="D22" s="249"/>
      <c r="E22" s="249"/>
      <c r="F22" s="249"/>
      <c r="G22" s="1144" t="s">
        <v>488</v>
      </c>
      <c r="H22" s="1145"/>
      <c r="I22" s="1145"/>
      <c r="J22" s="1146"/>
      <c r="K22" s="285">
        <v>98.1</v>
      </c>
      <c r="L22" s="286">
        <v>95.9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556546</v>
      </c>
      <c r="L32" s="294">
        <v>92588</v>
      </c>
      <c r="M32" s="295">
        <v>66201</v>
      </c>
      <c r="N32" s="296">
        <v>39.9</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t="s">
        <v>478</v>
      </c>
      <c r="N34" s="296" t="s">
        <v>478</v>
      </c>
    </row>
    <row r="35" spans="1:16" ht="27" customHeight="1">
      <c r="A35" s="248"/>
      <c r="B35" s="244"/>
      <c r="C35" s="244"/>
      <c r="D35" s="244"/>
      <c r="E35" s="244"/>
      <c r="F35" s="244"/>
      <c r="G35" s="1160" t="s">
        <v>495</v>
      </c>
      <c r="H35" s="1161"/>
      <c r="I35" s="1161"/>
      <c r="J35" s="1162"/>
      <c r="K35" s="294">
        <v>97399</v>
      </c>
      <c r="L35" s="294">
        <v>16203</v>
      </c>
      <c r="M35" s="295">
        <v>21827</v>
      </c>
      <c r="N35" s="296">
        <v>-25.8</v>
      </c>
    </row>
    <row r="36" spans="1:16" ht="27" customHeight="1">
      <c r="A36" s="248"/>
      <c r="B36" s="244"/>
      <c r="C36" s="244"/>
      <c r="D36" s="244"/>
      <c r="E36" s="244"/>
      <c r="F36" s="244"/>
      <c r="G36" s="1160" t="s">
        <v>496</v>
      </c>
      <c r="H36" s="1161"/>
      <c r="I36" s="1161"/>
      <c r="J36" s="1162"/>
      <c r="K36" s="294">
        <v>88998</v>
      </c>
      <c r="L36" s="294">
        <v>14806</v>
      </c>
      <c r="M36" s="295">
        <v>5334</v>
      </c>
      <c r="N36" s="296">
        <v>177.6</v>
      </c>
    </row>
    <row r="37" spans="1:16" ht="13.5" customHeight="1">
      <c r="A37" s="248"/>
      <c r="B37" s="244"/>
      <c r="C37" s="244"/>
      <c r="D37" s="244"/>
      <c r="E37" s="244"/>
      <c r="F37" s="244"/>
      <c r="G37" s="1160" t="s">
        <v>497</v>
      </c>
      <c r="H37" s="1161"/>
      <c r="I37" s="1161"/>
      <c r="J37" s="1162"/>
      <c r="K37" s="294">
        <v>3541</v>
      </c>
      <c r="L37" s="294">
        <v>589</v>
      </c>
      <c r="M37" s="295">
        <v>1051</v>
      </c>
      <c r="N37" s="296">
        <v>-44</v>
      </c>
    </row>
    <row r="38" spans="1:16" ht="27" customHeight="1">
      <c r="A38" s="248"/>
      <c r="B38" s="244"/>
      <c r="C38" s="244"/>
      <c r="D38" s="244"/>
      <c r="E38" s="244"/>
      <c r="F38" s="244"/>
      <c r="G38" s="1163" t="s">
        <v>498</v>
      </c>
      <c r="H38" s="1164"/>
      <c r="I38" s="1164"/>
      <c r="J38" s="1165"/>
      <c r="K38" s="297">
        <v>4</v>
      </c>
      <c r="L38" s="297">
        <v>1</v>
      </c>
      <c r="M38" s="298">
        <v>4</v>
      </c>
      <c r="N38" s="299">
        <v>-75</v>
      </c>
      <c r="O38" s="293"/>
    </row>
    <row r="39" spans="1:16">
      <c r="A39" s="248"/>
      <c r="B39" s="244"/>
      <c r="C39" s="244"/>
      <c r="D39" s="244"/>
      <c r="E39" s="244"/>
      <c r="F39" s="244"/>
      <c r="G39" s="1163" t="s">
        <v>499</v>
      </c>
      <c r="H39" s="1164"/>
      <c r="I39" s="1164"/>
      <c r="J39" s="1165"/>
      <c r="K39" s="300">
        <v>-8901</v>
      </c>
      <c r="L39" s="300">
        <v>-1481</v>
      </c>
      <c r="M39" s="301">
        <v>-2306</v>
      </c>
      <c r="N39" s="302">
        <v>-35.799999999999997</v>
      </c>
      <c r="O39" s="293"/>
    </row>
    <row r="40" spans="1:16" ht="27" customHeight="1">
      <c r="A40" s="248"/>
      <c r="B40" s="244"/>
      <c r="C40" s="244"/>
      <c r="D40" s="244"/>
      <c r="E40" s="244"/>
      <c r="F40" s="244"/>
      <c r="G40" s="1160" t="s">
        <v>500</v>
      </c>
      <c r="H40" s="1161"/>
      <c r="I40" s="1161"/>
      <c r="J40" s="1162"/>
      <c r="K40" s="300">
        <v>-609120</v>
      </c>
      <c r="L40" s="300">
        <v>-101334</v>
      </c>
      <c r="M40" s="301">
        <v>-67056</v>
      </c>
      <c r="N40" s="302">
        <v>51.1</v>
      </c>
      <c r="O40" s="293"/>
    </row>
    <row r="41" spans="1:16">
      <c r="A41" s="248"/>
      <c r="B41" s="244"/>
      <c r="C41" s="244"/>
      <c r="D41" s="244"/>
      <c r="E41" s="244"/>
      <c r="F41" s="244"/>
      <c r="G41" s="1166" t="s">
        <v>280</v>
      </c>
      <c r="H41" s="1167"/>
      <c r="I41" s="1167"/>
      <c r="J41" s="1168"/>
      <c r="K41" s="294">
        <v>128467</v>
      </c>
      <c r="L41" s="300">
        <v>21372</v>
      </c>
      <c r="M41" s="301">
        <v>25054</v>
      </c>
      <c r="N41" s="302">
        <v>-14.7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802794</v>
      </c>
      <c r="J51" s="320">
        <v>125633</v>
      </c>
      <c r="K51" s="321">
        <v>-24</v>
      </c>
      <c r="L51" s="322">
        <v>92021</v>
      </c>
      <c r="M51" s="323">
        <v>-24.5</v>
      </c>
      <c r="N51" s="324">
        <v>0.5</v>
      </c>
    </row>
    <row r="52" spans="1:14">
      <c r="A52" s="248"/>
      <c r="B52" s="244"/>
      <c r="C52" s="244"/>
      <c r="D52" s="244"/>
      <c r="E52" s="244"/>
      <c r="F52" s="244"/>
      <c r="G52" s="325"/>
      <c r="H52" s="326" t="s">
        <v>511</v>
      </c>
      <c r="I52" s="327">
        <v>547994</v>
      </c>
      <c r="J52" s="328">
        <v>85758</v>
      </c>
      <c r="K52" s="329">
        <v>-39.9</v>
      </c>
      <c r="L52" s="330">
        <v>52579</v>
      </c>
      <c r="M52" s="331">
        <v>-23.2</v>
      </c>
      <c r="N52" s="332">
        <v>-16.7</v>
      </c>
    </row>
    <row r="53" spans="1:14">
      <c r="A53" s="248"/>
      <c r="B53" s="244"/>
      <c r="C53" s="244"/>
      <c r="D53" s="244"/>
      <c r="E53" s="244"/>
      <c r="F53" s="244"/>
      <c r="G53" s="310" t="s">
        <v>512</v>
      </c>
      <c r="H53" s="311"/>
      <c r="I53" s="319">
        <v>1323796</v>
      </c>
      <c r="J53" s="320">
        <v>210594</v>
      </c>
      <c r="K53" s="321">
        <v>67.599999999999994</v>
      </c>
      <c r="L53" s="322">
        <v>94828</v>
      </c>
      <c r="M53" s="323">
        <v>3.1</v>
      </c>
      <c r="N53" s="324">
        <v>64.5</v>
      </c>
    </row>
    <row r="54" spans="1:14">
      <c r="A54" s="248"/>
      <c r="B54" s="244"/>
      <c r="C54" s="244"/>
      <c r="D54" s="244"/>
      <c r="E54" s="244"/>
      <c r="F54" s="244"/>
      <c r="G54" s="325"/>
      <c r="H54" s="326" t="s">
        <v>511</v>
      </c>
      <c r="I54" s="327">
        <v>493566</v>
      </c>
      <c r="J54" s="328">
        <v>78518</v>
      </c>
      <c r="K54" s="329">
        <v>-8.4</v>
      </c>
      <c r="L54" s="330">
        <v>55133</v>
      </c>
      <c r="M54" s="331">
        <v>4.9000000000000004</v>
      </c>
      <c r="N54" s="332">
        <v>-13.3</v>
      </c>
    </row>
    <row r="55" spans="1:14">
      <c r="A55" s="248"/>
      <c r="B55" s="244"/>
      <c r="C55" s="244"/>
      <c r="D55" s="244"/>
      <c r="E55" s="244"/>
      <c r="F55" s="244"/>
      <c r="G55" s="310" t="s">
        <v>513</v>
      </c>
      <c r="H55" s="311"/>
      <c r="I55" s="319">
        <v>2091508</v>
      </c>
      <c r="J55" s="320">
        <v>337068</v>
      </c>
      <c r="K55" s="321">
        <v>60.1</v>
      </c>
      <c r="L55" s="322">
        <v>119674</v>
      </c>
      <c r="M55" s="323">
        <v>26.2</v>
      </c>
      <c r="N55" s="324">
        <v>33.9</v>
      </c>
    </row>
    <row r="56" spans="1:14">
      <c r="A56" s="248"/>
      <c r="B56" s="244"/>
      <c r="C56" s="244"/>
      <c r="D56" s="244"/>
      <c r="E56" s="244"/>
      <c r="F56" s="244"/>
      <c r="G56" s="325"/>
      <c r="H56" s="326" t="s">
        <v>511</v>
      </c>
      <c r="I56" s="327">
        <v>768753</v>
      </c>
      <c r="J56" s="328">
        <v>123893</v>
      </c>
      <c r="K56" s="329">
        <v>57.8</v>
      </c>
      <c r="L56" s="330">
        <v>57803</v>
      </c>
      <c r="M56" s="331">
        <v>4.8</v>
      </c>
      <c r="N56" s="332">
        <v>53</v>
      </c>
    </row>
    <row r="57" spans="1:14">
      <c r="A57" s="248"/>
      <c r="B57" s="244"/>
      <c r="C57" s="244"/>
      <c r="D57" s="244"/>
      <c r="E57" s="244"/>
      <c r="F57" s="244"/>
      <c r="G57" s="310" t="s">
        <v>514</v>
      </c>
      <c r="H57" s="311"/>
      <c r="I57" s="319">
        <v>1997622</v>
      </c>
      <c r="J57" s="320">
        <v>329369</v>
      </c>
      <c r="K57" s="321">
        <v>-2.2999999999999998</v>
      </c>
      <c r="L57" s="322">
        <v>119685</v>
      </c>
      <c r="M57" s="323">
        <v>0</v>
      </c>
      <c r="N57" s="324">
        <v>-2.2999999999999998</v>
      </c>
    </row>
    <row r="58" spans="1:14">
      <c r="A58" s="248"/>
      <c r="B58" s="244"/>
      <c r="C58" s="244"/>
      <c r="D58" s="244"/>
      <c r="E58" s="244"/>
      <c r="F58" s="244"/>
      <c r="G58" s="325"/>
      <c r="H58" s="326" t="s">
        <v>511</v>
      </c>
      <c r="I58" s="327">
        <v>715726</v>
      </c>
      <c r="J58" s="328">
        <v>118009</v>
      </c>
      <c r="K58" s="329">
        <v>-4.7</v>
      </c>
      <c r="L58" s="330">
        <v>68464</v>
      </c>
      <c r="M58" s="331">
        <v>18.399999999999999</v>
      </c>
      <c r="N58" s="332">
        <v>-23.1</v>
      </c>
    </row>
    <row r="59" spans="1:14">
      <c r="A59" s="248"/>
      <c r="B59" s="244"/>
      <c r="C59" s="244"/>
      <c r="D59" s="244"/>
      <c r="E59" s="244"/>
      <c r="F59" s="244"/>
      <c r="G59" s="310" t="s">
        <v>515</v>
      </c>
      <c r="H59" s="311"/>
      <c r="I59" s="319">
        <v>1122841</v>
      </c>
      <c r="J59" s="320">
        <v>186798</v>
      </c>
      <c r="K59" s="321">
        <v>-43.3</v>
      </c>
      <c r="L59" s="322">
        <v>128611</v>
      </c>
      <c r="M59" s="323">
        <v>7.5</v>
      </c>
      <c r="N59" s="324">
        <v>-50.8</v>
      </c>
    </row>
    <row r="60" spans="1:14">
      <c r="A60" s="248"/>
      <c r="B60" s="244"/>
      <c r="C60" s="244"/>
      <c r="D60" s="244"/>
      <c r="E60" s="244"/>
      <c r="F60" s="244"/>
      <c r="G60" s="325"/>
      <c r="H60" s="326" t="s">
        <v>511</v>
      </c>
      <c r="I60" s="333">
        <v>492063</v>
      </c>
      <c r="J60" s="328">
        <v>81860</v>
      </c>
      <c r="K60" s="329">
        <v>-30.6</v>
      </c>
      <c r="L60" s="330">
        <v>61552</v>
      </c>
      <c r="M60" s="331">
        <v>-10.1</v>
      </c>
      <c r="N60" s="332">
        <v>-20.5</v>
      </c>
    </row>
    <row r="61" spans="1:14">
      <c r="A61" s="248"/>
      <c r="B61" s="244"/>
      <c r="C61" s="244"/>
      <c r="D61" s="244"/>
      <c r="E61" s="244"/>
      <c r="F61" s="244"/>
      <c r="G61" s="310" t="s">
        <v>516</v>
      </c>
      <c r="H61" s="334"/>
      <c r="I61" s="335">
        <v>1467712</v>
      </c>
      <c r="J61" s="336">
        <v>237892</v>
      </c>
      <c r="K61" s="337">
        <v>11.6</v>
      </c>
      <c r="L61" s="338">
        <v>110964</v>
      </c>
      <c r="M61" s="339">
        <v>2.5</v>
      </c>
      <c r="N61" s="324">
        <v>9.1</v>
      </c>
    </row>
    <row r="62" spans="1:14">
      <c r="A62" s="248"/>
      <c r="B62" s="244"/>
      <c r="C62" s="244"/>
      <c r="D62" s="244"/>
      <c r="E62" s="244"/>
      <c r="F62" s="244"/>
      <c r="G62" s="325"/>
      <c r="H62" s="326" t="s">
        <v>511</v>
      </c>
      <c r="I62" s="327">
        <v>603620</v>
      </c>
      <c r="J62" s="328">
        <v>97608</v>
      </c>
      <c r="K62" s="329">
        <v>-5.2</v>
      </c>
      <c r="L62" s="330">
        <v>59106</v>
      </c>
      <c r="M62" s="331">
        <v>-1</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19.57</v>
      </c>
      <c r="G47" s="12">
        <v>21.95</v>
      </c>
      <c r="H47" s="12">
        <v>23.04</v>
      </c>
      <c r="I47" s="12">
        <v>23.71</v>
      </c>
      <c r="J47" s="13">
        <v>22.7</v>
      </c>
    </row>
    <row r="48" spans="2:10" ht="57.75" customHeight="1">
      <c r="B48" s="14"/>
      <c r="C48" s="1171" t="s">
        <v>4</v>
      </c>
      <c r="D48" s="1171"/>
      <c r="E48" s="1172"/>
      <c r="F48" s="15">
        <v>3.68</v>
      </c>
      <c r="G48" s="16">
        <v>1.47</v>
      </c>
      <c r="H48" s="16">
        <v>3.74</v>
      </c>
      <c r="I48" s="16">
        <v>0.11</v>
      </c>
      <c r="J48" s="17">
        <v>3.59</v>
      </c>
    </row>
    <row r="49" spans="2:10" ht="57.75" customHeight="1" thickBot="1">
      <c r="B49" s="18"/>
      <c r="C49" s="1173" t="s">
        <v>5</v>
      </c>
      <c r="D49" s="1173"/>
      <c r="E49" s="1174"/>
      <c r="F49" s="19">
        <v>1.34</v>
      </c>
      <c r="G49" s="20" t="s">
        <v>523</v>
      </c>
      <c r="H49" s="20">
        <v>3.01</v>
      </c>
      <c r="I49" s="20" t="s">
        <v>524</v>
      </c>
      <c r="J49" s="21">
        <v>3.55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2017-05-25T00:02:03Z</cp:lastPrinted>
  <dcterms:created xsi:type="dcterms:W3CDTF">2017-01-25T04:13:41Z</dcterms:created>
  <dcterms:modified xsi:type="dcterms:W3CDTF">2017-05-25T00:02:41Z</dcterms:modified>
</cp:coreProperties>
</file>